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\Groups\Sonstiges\ERIK\19_ERiK-Forschungsbericht_2023\2_Tabellenanhang_Excel\Veroeffentlichung\Finale_Abgabe_HLP\"/>
    </mc:Choice>
  </mc:AlternateContent>
  <bookViews>
    <workbookView xWindow="0" yWindow="0" windowWidth="25200" windowHeight="11130" tabRatio="858"/>
  </bookViews>
  <sheets>
    <sheet name="Inhalt" sheetId="1" r:id="rId1"/>
    <sheet name="Daten HF-04.1.1" sheetId="2" r:id="rId2"/>
    <sheet name="Daten HF-04.1.2" sheetId="12" r:id="rId3"/>
    <sheet name="Daten HF-04.1.3-1" sheetId="3" r:id="rId4"/>
    <sheet name="Daten HF-04.1.3-2" sheetId="28" r:id="rId5"/>
    <sheet name="Daten HF-04.1.4" sheetId="13" r:id="rId6"/>
    <sheet name="Daten HF-04.2.1-1" sheetId="11" r:id="rId7"/>
    <sheet name="Daten HF-04.2.1-2" sheetId="30" r:id="rId8"/>
    <sheet name="Daten HF-04.2.2" sheetId="14" r:id="rId9"/>
    <sheet name="Daten HF-04.2.3" sheetId="15" r:id="rId10"/>
    <sheet name="Daten HF-04.2.4" sheetId="16" r:id="rId11"/>
    <sheet name="Daten HF-04.2.5" sheetId="18" r:id="rId12"/>
    <sheet name="Daten HF-04.2.6" sheetId="22" r:id="rId13"/>
    <sheet name="Daten HF-04.3.1" sheetId="5" r:id="rId14"/>
    <sheet name="Daten HF-04.3.2" sheetId="19" r:id="rId15"/>
    <sheet name="Daten HF-04.3.3" sheetId="20" r:id="rId16"/>
    <sheet name="Daten HF-04.3.4" sheetId="21" r:id="rId17"/>
    <sheet name="Daten HF-04.4.1" sheetId="23" r:id="rId18"/>
    <sheet name="Daten HF-04.4.2" sheetId="24" r:id="rId19"/>
    <sheet name="Daten HF-04.4.3" sheetId="25" r:id="rId20"/>
    <sheet name="Daten HF-04.4.4" sheetId="26" r:id="rId21"/>
    <sheet name="Daten HF-04.4.5" sheetId="27" r:id="rId22"/>
  </sheets>
  <definedNames>
    <definedName name="_xlnm._FilterDatabase" localSheetId="4" hidden="1">'Daten HF-04.1.3-2'!$A$139:$BE$161</definedName>
    <definedName name="_xlnm.Print_Area" localSheetId="13">'Daten HF-04.3.1'!$A$1:$L$1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3" i="28" l="1"/>
  <c r="AU14" i="28"/>
  <c r="AU15" i="28"/>
  <c r="AU17" i="28"/>
  <c r="AU18" i="28"/>
  <c r="AU21" i="28"/>
  <c r="AU22" i="28"/>
  <c r="AU24" i="28"/>
  <c r="AU26" i="28"/>
  <c r="AU28" i="28"/>
  <c r="AU29" i="28"/>
  <c r="AU30" i="28"/>
  <c r="AS13" i="28"/>
  <c r="AS14" i="28"/>
  <c r="AS15" i="28"/>
  <c r="AS17" i="28"/>
  <c r="AS18" i="28"/>
  <c r="AS21" i="28"/>
  <c r="AS22" i="28"/>
  <c r="AS24" i="28"/>
  <c r="AS26" i="28"/>
  <c r="AS28" i="28"/>
  <c r="AS29" i="28"/>
  <c r="AS30" i="28"/>
  <c r="AQ13" i="28"/>
  <c r="AQ14" i="28"/>
  <c r="AQ15" i="28"/>
  <c r="AQ17" i="28"/>
  <c r="AQ18" i="28"/>
  <c r="AQ19" i="28"/>
  <c r="AQ20" i="28"/>
  <c r="AQ21" i="28"/>
  <c r="AQ22" i="28"/>
  <c r="AQ24" i="28"/>
  <c r="AQ25" i="28"/>
  <c r="AQ26" i="28"/>
  <c r="AQ27" i="28"/>
  <c r="AQ28" i="28"/>
  <c r="AQ29" i="28"/>
  <c r="AQ30" i="28"/>
  <c r="AQ12" i="28"/>
  <c r="AO13" i="28"/>
  <c r="AO14" i="28"/>
  <c r="AO15" i="28"/>
  <c r="AO17" i="28"/>
  <c r="AO18" i="28"/>
  <c r="AO19" i="28"/>
  <c r="AO20" i="28"/>
  <c r="AO21" i="28"/>
  <c r="AO22" i="28"/>
  <c r="AO24" i="28"/>
  <c r="AO25" i="28"/>
  <c r="AO26" i="28"/>
  <c r="AO27" i="28"/>
  <c r="AO28" i="28"/>
  <c r="AO29" i="28"/>
  <c r="AO30" i="28"/>
  <c r="AO12" i="28"/>
  <c r="AM13" i="28"/>
  <c r="AM14" i="28"/>
  <c r="AM15" i="28"/>
  <c r="AM16" i="28"/>
  <c r="AM17" i="28"/>
  <c r="AM18" i="28"/>
  <c r="AM19" i="28"/>
  <c r="AM20" i="28"/>
  <c r="AM21" i="28"/>
  <c r="AM22" i="28"/>
  <c r="AM23" i="28"/>
  <c r="AM24" i="28"/>
  <c r="AM25" i="28"/>
  <c r="AM26" i="28"/>
  <c r="AM27" i="28"/>
  <c r="AM28" i="28"/>
  <c r="AM29" i="28"/>
  <c r="AM30" i="28"/>
  <c r="AM12" i="28"/>
  <c r="AK13" i="28"/>
  <c r="AK14" i="28"/>
  <c r="AK15" i="28"/>
  <c r="AK17" i="28"/>
  <c r="AK18" i="28"/>
  <c r="AK19" i="28"/>
  <c r="AK20" i="28"/>
  <c r="AK21" i="28"/>
  <c r="AK22" i="28"/>
  <c r="AK24" i="28"/>
  <c r="AK25" i="28"/>
  <c r="AK26" i="28"/>
  <c r="AK27" i="28"/>
  <c r="AK28" i="28"/>
  <c r="AK29" i="28"/>
  <c r="AK30" i="28"/>
  <c r="AK12" i="28"/>
  <c r="AI13" i="28"/>
  <c r="AI14" i="28"/>
  <c r="AI15" i="28"/>
  <c r="AI17" i="28"/>
  <c r="AI18" i="28"/>
  <c r="AI20" i="28"/>
  <c r="AI21" i="28"/>
  <c r="AI22" i="28"/>
  <c r="AI24" i="28"/>
  <c r="AI25" i="28"/>
  <c r="AI26" i="28"/>
  <c r="AI28" i="28"/>
  <c r="AI29" i="28"/>
  <c r="AI30" i="28"/>
  <c r="AI12" i="28"/>
  <c r="AF13" i="28"/>
  <c r="AF14" i="28"/>
  <c r="AF15" i="28"/>
  <c r="AF17" i="28"/>
  <c r="AF18" i="28"/>
  <c r="AF21" i="28"/>
  <c r="AF22" i="28"/>
  <c r="AF24" i="28"/>
  <c r="AF26" i="28"/>
  <c r="AF28" i="28"/>
  <c r="AF29" i="28"/>
  <c r="AF30" i="28"/>
  <c r="AD13" i="28"/>
  <c r="AD14" i="28"/>
  <c r="AD15" i="28"/>
  <c r="AD17" i="28"/>
  <c r="AD18" i="28"/>
  <c r="AD21" i="28"/>
  <c r="AD22" i="28"/>
  <c r="AD24" i="28"/>
  <c r="AD26" i="28"/>
  <c r="AD28" i="28"/>
  <c r="AD29" i="28"/>
  <c r="AD30" i="28"/>
  <c r="AB13" i="28"/>
  <c r="AB14" i="28"/>
  <c r="AB15" i="28"/>
  <c r="AB17" i="28"/>
  <c r="AB18" i="28"/>
  <c r="AB19" i="28"/>
  <c r="AB20" i="28"/>
  <c r="AB21" i="28"/>
  <c r="AB22" i="28"/>
  <c r="AB24" i="28"/>
  <c r="AB25" i="28"/>
  <c r="AB26" i="28"/>
  <c r="AB27" i="28"/>
  <c r="AB28" i="28"/>
  <c r="AB29" i="28"/>
  <c r="AB30" i="28"/>
  <c r="AB12" i="28"/>
  <c r="Z13" i="28"/>
  <c r="Z14" i="28"/>
  <c r="Z15" i="28"/>
  <c r="Z17" i="28"/>
  <c r="Z18" i="28"/>
  <c r="Z19" i="28"/>
  <c r="Z20" i="28"/>
  <c r="Z21" i="28"/>
  <c r="Z22" i="28"/>
  <c r="Z24" i="28"/>
  <c r="Z25" i="28"/>
  <c r="Z26" i="28"/>
  <c r="Z27" i="28"/>
  <c r="Z28" i="28"/>
  <c r="Z29" i="28"/>
  <c r="Z30" i="28"/>
  <c r="Z12" i="28"/>
  <c r="X13" i="28"/>
  <c r="X14" i="28"/>
  <c r="X15" i="28"/>
  <c r="X16" i="28"/>
  <c r="X17" i="28"/>
  <c r="X18" i="28"/>
  <c r="X19" i="28"/>
  <c r="X20" i="28"/>
  <c r="X21" i="28"/>
  <c r="X22" i="28"/>
  <c r="X23" i="28"/>
  <c r="X24" i="28"/>
  <c r="X25" i="28"/>
  <c r="X26" i="28"/>
  <c r="X27" i="28"/>
  <c r="X28" i="28"/>
  <c r="X29" i="28"/>
  <c r="X30" i="28"/>
  <c r="X12" i="28"/>
  <c r="V12" i="28"/>
  <c r="V13" i="28"/>
  <c r="V14" i="28"/>
  <c r="V15" i="28"/>
  <c r="V17" i="28"/>
  <c r="V18" i="28"/>
  <c r="V19" i="28"/>
  <c r="V20" i="28"/>
  <c r="V21" i="28"/>
  <c r="V22" i="28"/>
  <c r="V24" i="28"/>
  <c r="V25" i="28"/>
  <c r="V26" i="28"/>
  <c r="V27" i="28"/>
  <c r="V28" i="28"/>
  <c r="V29" i="28"/>
  <c r="V30" i="28"/>
  <c r="T13" i="28"/>
  <c r="T14" i="28"/>
  <c r="T15" i="28"/>
  <c r="T17" i="28"/>
  <c r="T18" i="28"/>
  <c r="T20" i="28"/>
  <c r="T21" i="28"/>
  <c r="T22" i="28"/>
  <c r="T24" i="28"/>
  <c r="T25" i="28"/>
  <c r="T26" i="28"/>
  <c r="T28" i="28"/>
  <c r="T29" i="28"/>
  <c r="T30" i="28"/>
  <c r="T12" i="28"/>
  <c r="Q13" i="28"/>
  <c r="Q14" i="28"/>
  <c r="Q15" i="28"/>
  <c r="Q17" i="28"/>
  <c r="Q18" i="28"/>
  <c r="Q21" i="28"/>
  <c r="Q22" i="28"/>
  <c r="Q24" i="28"/>
  <c r="Q26" i="28"/>
  <c r="Q28" i="28"/>
  <c r="Q29" i="28"/>
  <c r="Q30" i="28"/>
  <c r="O13" i="28"/>
  <c r="O14" i="28"/>
  <c r="O15" i="28"/>
  <c r="O17" i="28"/>
  <c r="O18" i="28"/>
  <c r="O21" i="28"/>
  <c r="O22" i="28"/>
  <c r="O24" i="28"/>
  <c r="O26" i="28"/>
  <c r="O28" i="28"/>
  <c r="O29" i="28"/>
  <c r="O30" i="28"/>
  <c r="M13" i="28"/>
  <c r="M14" i="28"/>
  <c r="M15" i="28"/>
  <c r="M17" i="28"/>
  <c r="M18" i="28"/>
  <c r="M19" i="28"/>
  <c r="M20" i="28"/>
  <c r="M21" i="28"/>
  <c r="M22" i="28"/>
  <c r="M24" i="28"/>
  <c r="M25" i="28"/>
  <c r="M26" i="28"/>
  <c r="M27" i="28"/>
  <c r="M28" i="28"/>
  <c r="M29" i="28"/>
  <c r="M30" i="28"/>
  <c r="M12" i="28"/>
  <c r="K13" i="28"/>
  <c r="K14" i="28"/>
  <c r="K15" i="28"/>
  <c r="K17" i="28"/>
  <c r="K18" i="28"/>
  <c r="K19" i="28"/>
  <c r="K20" i="28"/>
  <c r="K21" i="28"/>
  <c r="K22" i="28"/>
  <c r="K24" i="28"/>
  <c r="K25" i="28"/>
  <c r="K26" i="28"/>
  <c r="K27" i="28"/>
  <c r="K28" i="28"/>
  <c r="K29" i="28"/>
  <c r="K30" i="28"/>
  <c r="K12" i="28"/>
  <c r="I13" i="28"/>
  <c r="I14" i="28"/>
  <c r="I15" i="28"/>
  <c r="I16" i="28"/>
  <c r="I17" i="28"/>
  <c r="I18" i="28"/>
  <c r="I19" i="28"/>
  <c r="I20" i="28"/>
  <c r="I21" i="28"/>
  <c r="I22" i="28"/>
  <c r="I24" i="28"/>
  <c r="I25" i="28"/>
  <c r="I26" i="28"/>
  <c r="I27" i="28"/>
  <c r="I28" i="28"/>
  <c r="I29" i="28"/>
  <c r="I30" i="28"/>
  <c r="I12" i="28"/>
  <c r="G13" i="28"/>
  <c r="G14" i="28"/>
  <c r="G15" i="28"/>
  <c r="G17" i="28"/>
  <c r="G18" i="28"/>
  <c r="G19" i="28"/>
  <c r="G20" i="28"/>
  <c r="G21" i="28"/>
  <c r="G22" i="28"/>
  <c r="G23" i="28"/>
  <c r="G24" i="28"/>
  <c r="G25" i="28"/>
  <c r="G26" i="28"/>
  <c r="G27" i="28"/>
  <c r="G28" i="28"/>
  <c r="G29" i="28"/>
  <c r="G30" i="28"/>
  <c r="G12" i="28"/>
  <c r="E13" i="28"/>
  <c r="E14" i="28"/>
  <c r="E15" i="28"/>
  <c r="E17" i="28"/>
  <c r="E18" i="28"/>
  <c r="E20" i="28"/>
  <c r="E21" i="28"/>
  <c r="E22" i="28"/>
  <c r="E24" i="28"/>
  <c r="E25" i="28"/>
  <c r="E26" i="28"/>
  <c r="E28" i="28"/>
  <c r="E29" i="28"/>
  <c r="E30" i="28"/>
  <c r="E12" i="28"/>
  <c r="E44" i="28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9" i="3"/>
  <c r="D37" i="3"/>
  <c r="L60" i="5"/>
  <c r="J60" i="5"/>
  <c r="H60" i="5"/>
  <c r="F60" i="5"/>
  <c r="D60" i="5"/>
  <c r="L59" i="5"/>
  <c r="J59" i="5"/>
  <c r="H59" i="5"/>
  <c r="F59" i="5"/>
  <c r="D59" i="5"/>
  <c r="L58" i="5"/>
  <c r="J58" i="5"/>
  <c r="H58" i="5"/>
  <c r="F58" i="5"/>
  <c r="D58" i="5"/>
  <c r="L57" i="5"/>
  <c r="J57" i="5"/>
  <c r="H57" i="5"/>
  <c r="F57" i="5"/>
  <c r="D57" i="5"/>
  <c r="L56" i="5"/>
  <c r="J56" i="5"/>
  <c r="H56" i="5"/>
  <c r="F56" i="5"/>
  <c r="D56" i="5"/>
  <c r="L55" i="5"/>
  <c r="J55" i="5"/>
  <c r="H55" i="5"/>
  <c r="F55" i="5"/>
  <c r="D55" i="5"/>
  <c r="L54" i="5"/>
  <c r="J54" i="5"/>
  <c r="H54" i="5"/>
  <c r="F54" i="5"/>
  <c r="D54" i="5"/>
  <c r="H53" i="5"/>
  <c r="F53" i="5"/>
  <c r="D53" i="5"/>
  <c r="L52" i="5"/>
  <c r="J52" i="5"/>
  <c r="H52" i="5"/>
  <c r="F52" i="5"/>
  <c r="D52" i="5"/>
  <c r="L51" i="5"/>
  <c r="J51" i="5"/>
  <c r="H51" i="5"/>
  <c r="F51" i="5"/>
  <c r="D51" i="5"/>
  <c r="L50" i="5"/>
  <c r="J50" i="5"/>
  <c r="H50" i="5"/>
  <c r="F50" i="5"/>
  <c r="D50" i="5"/>
  <c r="L49" i="5"/>
  <c r="J49" i="5"/>
  <c r="H49" i="5"/>
  <c r="F49" i="5"/>
  <c r="D49" i="5"/>
  <c r="L48" i="5"/>
  <c r="J48" i="5"/>
  <c r="H48" i="5"/>
  <c r="F48" i="5"/>
  <c r="D48" i="5"/>
  <c r="L47" i="5"/>
  <c r="J47" i="5"/>
  <c r="H47" i="5"/>
  <c r="F47" i="5"/>
  <c r="D47" i="5"/>
  <c r="H46" i="5"/>
  <c r="F46" i="5"/>
  <c r="D46" i="5"/>
  <c r="L45" i="5"/>
  <c r="J45" i="5"/>
  <c r="H45" i="5"/>
  <c r="F45" i="5"/>
  <c r="D45" i="5"/>
  <c r="L44" i="5"/>
  <c r="J44" i="5"/>
  <c r="H44" i="5"/>
  <c r="F44" i="5"/>
  <c r="D44" i="5"/>
  <c r="L43" i="5"/>
  <c r="J43" i="5"/>
  <c r="H43" i="5"/>
  <c r="F43" i="5"/>
  <c r="D43" i="5"/>
  <c r="L42" i="5"/>
  <c r="J42" i="5"/>
  <c r="H42" i="5"/>
  <c r="F42" i="5"/>
  <c r="D42" i="5"/>
  <c r="B56" i="30"/>
  <c r="J56" i="30" s="1"/>
  <c r="B55" i="30"/>
  <c r="D55" i="30" s="1"/>
  <c r="B54" i="30"/>
  <c r="L54" i="30" s="1"/>
  <c r="D54" i="30"/>
  <c r="B53" i="30"/>
  <c r="H53" i="30" s="1"/>
  <c r="F53" i="30"/>
  <c r="B52" i="30"/>
  <c r="L52" i="30" s="1"/>
  <c r="B51" i="30"/>
  <c r="D51" i="30" s="1"/>
  <c r="B50" i="30"/>
  <c r="D50" i="30" s="1"/>
  <c r="B49" i="30"/>
  <c r="H49" i="30" s="1"/>
  <c r="B48" i="30"/>
  <c r="D48" i="30" s="1"/>
  <c r="H48" i="30"/>
  <c r="B47" i="30"/>
  <c r="J47" i="30" s="1"/>
  <c r="B46" i="30"/>
  <c r="L46" i="30" s="1"/>
  <c r="H46" i="30"/>
  <c r="B45" i="30"/>
  <c r="L45" i="30" s="1"/>
  <c r="B44" i="30"/>
  <c r="L44" i="30" s="1"/>
  <c r="B43" i="30"/>
  <c r="L43" i="30" s="1"/>
  <c r="B42" i="30"/>
  <c r="L42" i="30" s="1"/>
  <c r="D42" i="30"/>
  <c r="B41" i="30"/>
  <c r="L41" i="30" s="1"/>
  <c r="J41" i="30"/>
  <c r="B40" i="30"/>
  <c r="J40" i="30" s="1"/>
  <c r="B39" i="30"/>
  <c r="H39" i="30" s="1"/>
  <c r="B38" i="30"/>
  <c r="D38" i="30" s="1"/>
  <c r="B38" i="11"/>
  <c r="D38" i="11" s="1"/>
  <c r="B39" i="11"/>
  <c r="F39" i="11" s="1"/>
  <c r="B40" i="11"/>
  <c r="D40" i="11" s="1"/>
  <c r="B41" i="11"/>
  <c r="F41" i="11" s="1"/>
  <c r="B42" i="11"/>
  <c r="D42" i="11" s="1"/>
  <c r="B43" i="11"/>
  <c r="F43" i="11" s="1"/>
  <c r="B44" i="11"/>
  <c r="F44" i="11" s="1"/>
  <c r="B45" i="11"/>
  <c r="F45" i="11" s="1"/>
  <c r="B46" i="11"/>
  <c r="D46" i="11" s="1"/>
  <c r="B47" i="11"/>
  <c r="F47" i="11"/>
  <c r="B48" i="11"/>
  <c r="D48" i="11" s="1"/>
  <c r="B49" i="11"/>
  <c r="F49" i="11" s="1"/>
  <c r="B50" i="11"/>
  <c r="D50" i="11"/>
  <c r="B51" i="11"/>
  <c r="F51" i="11" s="1"/>
  <c r="B52" i="11"/>
  <c r="D52" i="11" s="1"/>
  <c r="B53" i="11"/>
  <c r="D53" i="11" s="1"/>
  <c r="B54" i="11"/>
  <c r="D54" i="11" s="1"/>
  <c r="B55" i="11"/>
  <c r="D55" i="11" s="1"/>
  <c r="B56" i="11"/>
  <c r="D56" i="11" s="1"/>
  <c r="F27" i="11"/>
  <c r="D27" i="11"/>
  <c r="F26" i="11"/>
  <c r="D26" i="11"/>
  <c r="F25" i="11"/>
  <c r="D25" i="11"/>
  <c r="F24" i="11"/>
  <c r="D24" i="11"/>
  <c r="F22" i="11"/>
  <c r="D22" i="11"/>
  <c r="F21" i="11"/>
  <c r="D21" i="11"/>
  <c r="F20" i="11"/>
  <c r="D20" i="11"/>
  <c r="F19" i="11"/>
  <c r="D19" i="11"/>
  <c r="F18" i="11"/>
  <c r="D18" i="11"/>
  <c r="F17" i="11"/>
  <c r="D17" i="11"/>
  <c r="F16" i="11"/>
  <c r="D16" i="11"/>
  <c r="F15" i="11"/>
  <c r="D15" i="11"/>
  <c r="F14" i="11"/>
  <c r="D14" i="11"/>
  <c r="F13" i="11"/>
  <c r="D13" i="11"/>
  <c r="F12" i="11"/>
  <c r="D12" i="11"/>
  <c r="F11" i="11"/>
  <c r="D11" i="11"/>
  <c r="F10" i="11"/>
  <c r="D10" i="11"/>
  <c r="F9" i="11"/>
  <c r="D9" i="11"/>
  <c r="AU158" i="28"/>
  <c r="AS158" i="28"/>
  <c r="AQ158" i="28"/>
  <c r="AO158" i="28"/>
  <c r="AM158" i="28"/>
  <c r="AK158" i="28"/>
  <c r="AI158" i="28"/>
  <c r="AF158" i="28"/>
  <c r="AD158" i="28"/>
  <c r="AB158" i="28"/>
  <c r="Z158" i="28"/>
  <c r="X158" i="28"/>
  <c r="V158" i="28"/>
  <c r="T158" i="28"/>
  <c r="Q158" i="28"/>
  <c r="O158" i="28"/>
  <c r="M158" i="28"/>
  <c r="K158" i="28"/>
  <c r="I158" i="28"/>
  <c r="G158" i="28"/>
  <c r="E158" i="28"/>
  <c r="AU157" i="28"/>
  <c r="AS157" i="28"/>
  <c r="AQ157" i="28"/>
  <c r="AO157" i="28"/>
  <c r="AM157" i="28"/>
  <c r="AK157" i="28"/>
  <c r="AI157" i="28"/>
  <c r="AF157" i="28"/>
  <c r="AD157" i="28"/>
  <c r="AB157" i="28"/>
  <c r="Z157" i="28"/>
  <c r="X157" i="28"/>
  <c r="V157" i="28"/>
  <c r="T157" i="28"/>
  <c r="Q157" i="28"/>
  <c r="O157" i="28"/>
  <c r="M157" i="28"/>
  <c r="K157" i="28"/>
  <c r="I157" i="28"/>
  <c r="G157" i="28"/>
  <c r="E157" i="28"/>
  <c r="AU156" i="28"/>
  <c r="AS156" i="28"/>
  <c r="AQ156" i="28"/>
  <c r="AO156" i="28"/>
  <c r="AM156" i="28"/>
  <c r="AK156" i="28"/>
  <c r="AI156" i="28"/>
  <c r="AF156" i="28"/>
  <c r="AD156" i="28"/>
  <c r="AB156" i="28"/>
  <c r="Z156" i="28"/>
  <c r="X156" i="28"/>
  <c r="V156" i="28"/>
  <c r="T156" i="28"/>
  <c r="Q156" i="28"/>
  <c r="O156" i="28"/>
  <c r="M156" i="28"/>
  <c r="K156" i="28"/>
  <c r="I156" i="28"/>
  <c r="G156" i="28"/>
  <c r="E156" i="28"/>
  <c r="AU154" i="28"/>
  <c r="AS154" i="28"/>
  <c r="AQ154" i="28"/>
  <c r="AO154" i="28"/>
  <c r="AM154" i="28"/>
  <c r="AK154" i="28"/>
  <c r="AI154" i="28"/>
  <c r="AF154" i="28"/>
  <c r="AD154" i="28"/>
  <c r="AB154" i="28"/>
  <c r="Z154" i="28"/>
  <c r="X154" i="28"/>
  <c r="V154" i="28"/>
  <c r="T154" i="28"/>
  <c r="Q154" i="28"/>
  <c r="O154" i="28"/>
  <c r="M154" i="28"/>
  <c r="K154" i="28"/>
  <c r="I154" i="28"/>
  <c r="G154" i="28"/>
  <c r="E154" i="28"/>
  <c r="AF153" i="28"/>
  <c r="AD153" i="28"/>
  <c r="AB153" i="28"/>
  <c r="Z153" i="28"/>
  <c r="X153" i="28"/>
  <c r="V153" i="28"/>
  <c r="T153" i="28"/>
  <c r="AU152" i="28"/>
  <c r="AS152" i="28"/>
  <c r="AQ152" i="28"/>
  <c r="AO152" i="28"/>
  <c r="AM152" i="28"/>
  <c r="AK152" i="28"/>
  <c r="AI152" i="28"/>
  <c r="AF152" i="28"/>
  <c r="AD152" i="28"/>
  <c r="AB152" i="28"/>
  <c r="Z152" i="28"/>
  <c r="X152" i="28"/>
  <c r="V152" i="28"/>
  <c r="T152" i="28"/>
  <c r="Q152" i="28"/>
  <c r="O152" i="28"/>
  <c r="M152" i="28"/>
  <c r="K152" i="28"/>
  <c r="I152" i="28"/>
  <c r="G152" i="28"/>
  <c r="E152" i="28"/>
  <c r="AF151" i="28"/>
  <c r="AD151" i="28"/>
  <c r="AB151" i="28"/>
  <c r="Z151" i="28"/>
  <c r="X151" i="28"/>
  <c r="V151" i="28"/>
  <c r="T151" i="28"/>
  <c r="AF150" i="28"/>
  <c r="AD150" i="28"/>
  <c r="AB150" i="28"/>
  <c r="Z150" i="28"/>
  <c r="X150" i="28"/>
  <c r="V150" i="28"/>
  <c r="T150" i="28"/>
  <c r="AU149" i="28"/>
  <c r="AS149" i="28"/>
  <c r="AQ149" i="28"/>
  <c r="AO149" i="28"/>
  <c r="AM149" i="28"/>
  <c r="AK149" i="28"/>
  <c r="AI149" i="28"/>
  <c r="AF149" i="28"/>
  <c r="AD149" i="28"/>
  <c r="AB149" i="28"/>
  <c r="Z149" i="28"/>
  <c r="X149" i="28"/>
  <c r="V149" i="28"/>
  <c r="T149" i="28"/>
  <c r="Q149" i="28"/>
  <c r="O149" i="28"/>
  <c r="M149" i="28"/>
  <c r="K149" i="28"/>
  <c r="I149" i="28"/>
  <c r="G149" i="28"/>
  <c r="E149" i="28"/>
  <c r="Q148" i="28"/>
  <c r="O148" i="28"/>
  <c r="M148" i="28"/>
  <c r="K148" i="28"/>
  <c r="I148" i="28"/>
  <c r="G148" i="28"/>
  <c r="E148" i="28"/>
  <c r="AU146" i="28"/>
  <c r="AS146" i="28"/>
  <c r="AQ146" i="28"/>
  <c r="AO146" i="28"/>
  <c r="AM146" i="28"/>
  <c r="AK146" i="28"/>
  <c r="AI146" i="28"/>
  <c r="AF146" i="28"/>
  <c r="AD146" i="28"/>
  <c r="AB146" i="28"/>
  <c r="Z146" i="28"/>
  <c r="X146" i="28"/>
  <c r="V146" i="28"/>
  <c r="T146" i="28"/>
  <c r="Q146" i="28"/>
  <c r="O146" i="28"/>
  <c r="M146" i="28"/>
  <c r="K146" i="28"/>
  <c r="I146" i="28"/>
  <c r="G146" i="28"/>
  <c r="E146" i="28"/>
  <c r="AU145" i="28"/>
  <c r="AS145" i="28"/>
  <c r="AQ145" i="28"/>
  <c r="AO145" i="28"/>
  <c r="AM145" i="28"/>
  <c r="AK145" i="28"/>
  <c r="AI145" i="28"/>
  <c r="AF145" i="28"/>
  <c r="AD145" i="28"/>
  <c r="AB145" i="28"/>
  <c r="Z145" i="28"/>
  <c r="X145" i="28"/>
  <c r="V145" i="28"/>
  <c r="T145" i="28"/>
  <c r="Q145" i="28"/>
  <c r="O145" i="28"/>
  <c r="M145" i="28"/>
  <c r="K145" i="28"/>
  <c r="I145" i="28"/>
  <c r="G145" i="28"/>
  <c r="E145" i="28"/>
  <c r="AU144" i="28"/>
  <c r="AS144" i="28"/>
  <c r="AQ144" i="28"/>
  <c r="AO144" i="28"/>
  <c r="AM144" i="28"/>
  <c r="AK144" i="28"/>
  <c r="AI144" i="28"/>
  <c r="AF143" i="28"/>
  <c r="AD143" i="28"/>
  <c r="AB143" i="28"/>
  <c r="Z143" i="28"/>
  <c r="X143" i="28"/>
  <c r="V143" i="28"/>
  <c r="T143" i="28"/>
  <c r="AU142" i="28"/>
  <c r="AS142" i="28"/>
  <c r="AQ142" i="28"/>
  <c r="AO142" i="28"/>
  <c r="AM142" i="28"/>
  <c r="AK142" i="28"/>
  <c r="AI142" i="28"/>
  <c r="AF142" i="28"/>
  <c r="AD142" i="28"/>
  <c r="AB142" i="28"/>
  <c r="Z142" i="28"/>
  <c r="X142" i="28"/>
  <c r="V142" i="28"/>
  <c r="T142" i="28"/>
  <c r="Q142" i="28"/>
  <c r="O142" i="28"/>
  <c r="M142" i="28"/>
  <c r="K142" i="28"/>
  <c r="I142" i="28"/>
  <c r="G142" i="28"/>
  <c r="E142" i="28"/>
  <c r="AU141" i="28"/>
  <c r="AS141" i="28"/>
  <c r="AQ141" i="28"/>
  <c r="AO141" i="28"/>
  <c r="AM141" i="28"/>
  <c r="AK141" i="28"/>
  <c r="AI141" i="28"/>
  <c r="AF141" i="28"/>
  <c r="AD141" i="28"/>
  <c r="AB141" i="28"/>
  <c r="Z141" i="28"/>
  <c r="X141" i="28"/>
  <c r="V141" i="28"/>
  <c r="T141" i="28"/>
  <c r="Q141" i="28"/>
  <c r="O141" i="28"/>
  <c r="M141" i="28"/>
  <c r="K141" i="28"/>
  <c r="I141" i="28"/>
  <c r="G141" i="28"/>
  <c r="E141" i="28"/>
  <c r="Q140" i="28"/>
  <c r="O140" i="28"/>
  <c r="M140" i="28"/>
  <c r="K140" i="28"/>
  <c r="I140" i="28"/>
  <c r="G140" i="28"/>
  <c r="E140" i="28"/>
  <c r="AU126" i="28"/>
  <c r="AS126" i="28"/>
  <c r="AQ126" i="28"/>
  <c r="AO126" i="28"/>
  <c r="AM126" i="28"/>
  <c r="AK126" i="28"/>
  <c r="AI126" i="28"/>
  <c r="AF126" i="28"/>
  <c r="AD126" i="28"/>
  <c r="AB126" i="28"/>
  <c r="Z126" i="28"/>
  <c r="X126" i="28"/>
  <c r="V126" i="28"/>
  <c r="T126" i="28"/>
  <c r="Q126" i="28"/>
  <c r="O126" i="28"/>
  <c r="M126" i="28"/>
  <c r="K126" i="28"/>
  <c r="I126" i="28"/>
  <c r="G126" i="28"/>
  <c r="E126" i="28"/>
  <c r="AU125" i="28"/>
  <c r="AS125" i="28"/>
  <c r="AQ125" i="28"/>
  <c r="AO125" i="28"/>
  <c r="AM125" i="28"/>
  <c r="AK125" i="28"/>
  <c r="AI125" i="28"/>
  <c r="AF125" i="28"/>
  <c r="AD125" i="28"/>
  <c r="AB125" i="28"/>
  <c r="Z125" i="28"/>
  <c r="X125" i="28"/>
  <c r="V125" i="28"/>
  <c r="T125" i="28"/>
  <c r="Q125" i="28"/>
  <c r="O125" i="28"/>
  <c r="M125" i="28"/>
  <c r="K125" i="28"/>
  <c r="I125" i="28"/>
  <c r="G125" i="28"/>
  <c r="E125" i="28"/>
  <c r="AU124" i="28"/>
  <c r="AS124" i="28"/>
  <c r="AQ124" i="28"/>
  <c r="AO124" i="28"/>
  <c r="AM124" i="28"/>
  <c r="AK124" i="28"/>
  <c r="AI124" i="28"/>
  <c r="AF124" i="28"/>
  <c r="AD124" i="28"/>
  <c r="AB124" i="28"/>
  <c r="Z124" i="28"/>
  <c r="X124" i="28"/>
  <c r="V124" i="28"/>
  <c r="T124" i="28"/>
  <c r="Q124" i="28"/>
  <c r="O124" i="28"/>
  <c r="M124" i="28"/>
  <c r="K124" i="28"/>
  <c r="I124" i="28"/>
  <c r="G124" i="28"/>
  <c r="E124" i="28"/>
  <c r="AF123" i="28"/>
  <c r="AD123" i="28"/>
  <c r="AB123" i="28"/>
  <c r="Z123" i="28"/>
  <c r="X123" i="28"/>
  <c r="V123" i="28"/>
  <c r="T123" i="28"/>
  <c r="AU122" i="28"/>
  <c r="AS122" i="28"/>
  <c r="AQ122" i="28"/>
  <c r="AO122" i="28"/>
  <c r="AM122" i="28"/>
  <c r="AK122" i="28"/>
  <c r="AI122" i="28"/>
  <c r="AF122" i="28"/>
  <c r="AD122" i="28"/>
  <c r="AB122" i="28"/>
  <c r="Z122" i="28"/>
  <c r="X122" i="28"/>
  <c r="V122" i="28"/>
  <c r="T122" i="28"/>
  <c r="Q122" i="28"/>
  <c r="O122" i="28"/>
  <c r="M122" i="28"/>
  <c r="K122" i="28"/>
  <c r="I122" i="28"/>
  <c r="G122" i="28"/>
  <c r="E122" i="28"/>
  <c r="AF121" i="28"/>
  <c r="AD121" i="28"/>
  <c r="AB121" i="28"/>
  <c r="Z121" i="28"/>
  <c r="X121" i="28"/>
  <c r="V121" i="28"/>
  <c r="T121" i="28"/>
  <c r="AU120" i="28"/>
  <c r="AS120" i="28"/>
  <c r="AQ120" i="28"/>
  <c r="AO120" i="28"/>
  <c r="AM120" i="28"/>
  <c r="AK120" i="28"/>
  <c r="AI120" i="28"/>
  <c r="AF120" i="28"/>
  <c r="AD120" i="28"/>
  <c r="AB120" i="28"/>
  <c r="Z120" i="28"/>
  <c r="X120" i="28"/>
  <c r="V120" i="28"/>
  <c r="T120" i="28"/>
  <c r="Q120" i="28"/>
  <c r="O120" i="28"/>
  <c r="M120" i="28"/>
  <c r="K120" i="28"/>
  <c r="I120" i="28"/>
  <c r="G120" i="28"/>
  <c r="E120" i="28"/>
  <c r="AU118" i="28"/>
  <c r="AS118" i="28"/>
  <c r="AQ118" i="28"/>
  <c r="AO118" i="28"/>
  <c r="AM118" i="28"/>
  <c r="AK118" i="28"/>
  <c r="AI118" i="28"/>
  <c r="AF118" i="28"/>
  <c r="AD118" i="28"/>
  <c r="AB118" i="28"/>
  <c r="Z118" i="28"/>
  <c r="X118" i="28"/>
  <c r="V118" i="28"/>
  <c r="T118" i="28"/>
  <c r="Q118" i="28"/>
  <c r="O118" i="28"/>
  <c r="M118" i="28"/>
  <c r="K118" i="28"/>
  <c r="I118" i="28"/>
  <c r="G118" i="28"/>
  <c r="E118" i="28"/>
  <c r="AU117" i="28"/>
  <c r="AS117" i="28"/>
  <c r="AQ117" i="28"/>
  <c r="AO117" i="28"/>
  <c r="AM117" i="28"/>
  <c r="AK117" i="28"/>
  <c r="AI117" i="28"/>
  <c r="AF117" i="28"/>
  <c r="AD117" i="28"/>
  <c r="AB117" i="28"/>
  <c r="Z117" i="28"/>
  <c r="X117" i="28"/>
  <c r="V117" i="28"/>
  <c r="T117" i="28"/>
  <c r="Q117" i="28"/>
  <c r="O117" i="28"/>
  <c r="M117" i="28"/>
  <c r="K117" i="28"/>
  <c r="I117" i="28"/>
  <c r="G117" i="28"/>
  <c r="E117" i="28"/>
  <c r="AU116" i="28"/>
  <c r="AS116" i="28"/>
  <c r="AQ116" i="28"/>
  <c r="AO116" i="28"/>
  <c r="AM116" i="28"/>
  <c r="AK116" i="28"/>
  <c r="AI116" i="28"/>
  <c r="AF116" i="28"/>
  <c r="AD116" i="28"/>
  <c r="AB116" i="28"/>
  <c r="Z116" i="28"/>
  <c r="X116" i="28"/>
  <c r="V116" i="28"/>
  <c r="T116" i="28"/>
  <c r="Q116" i="28"/>
  <c r="O116" i="28"/>
  <c r="M116" i="28"/>
  <c r="K116" i="28"/>
  <c r="I116" i="28"/>
  <c r="G116" i="28"/>
  <c r="E116" i="28"/>
  <c r="AF115" i="28"/>
  <c r="AD115" i="28"/>
  <c r="AB115" i="28"/>
  <c r="Z115" i="28"/>
  <c r="X115" i="28"/>
  <c r="V115" i="28"/>
  <c r="T115" i="28"/>
  <c r="AU114" i="28"/>
  <c r="AS114" i="28"/>
  <c r="AQ114" i="28"/>
  <c r="AO114" i="28"/>
  <c r="AM114" i="28"/>
  <c r="AK114" i="28"/>
  <c r="AI114" i="28"/>
  <c r="AF114" i="28"/>
  <c r="AD114" i="28"/>
  <c r="AB114" i="28"/>
  <c r="Z114" i="28"/>
  <c r="X114" i="28"/>
  <c r="V114" i="28"/>
  <c r="T114" i="28"/>
  <c r="Q114" i="28"/>
  <c r="O114" i="28"/>
  <c r="M114" i="28"/>
  <c r="K114" i="28"/>
  <c r="I114" i="28"/>
  <c r="G114" i="28"/>
  <c r="E114" i="28"/>
  <c r="AU113" i="28"/>
  <c r="AS113" i="28"/>
  <c r="AQ113" i="28"/>
  <c r="AO113" i="28"/>
  <c r="AM113" i="28"/>
  <c r="AK113" i="28"/>
  <c r="AI113" i="28"/>
  <c r="AF113" i="28"/>
  <c r="AD113" i="28"/>
  <c r="AB113" i="28"/>
  <c r="Z113" i="28"/>
  <c r="X113" i="28"/>
  <c r="V113" i="28"/>
  <c r="T113" i="28"/>
  <c r="Q113" i="28"/>
  <c r="O113" i="28"/>
  <c r="M113" i="28"/>
  <c r="K113" i="28"/>
  <c r="I113" i="28"/>
  <c r="G113" i="28"/>
  <c r="E113" i="28"/>
  <c r="AU111" i="28"/>
  <c r="AS111" i="28"/>
  <c r="AQ111" i="28"/>
  <c r="AO111" i="28"/>
  <c r="AM111" i="28"/>
  <c r="AK111" i="28"/>
  <c r="AI111" i="28"/>
  <c r="AF111" i="28"/>
  <c r="AD111" i="28"/>
  <c r="AB111" i="28"/>
  <c r="Z111" i="28"/>
  <c r="X111" i="28"/>
  <c r="V111" i="28"/>
  <c r="T111" i="28"/>
  <c r="Q111" i="28"/>
  <c r="O111" i="28"/>
  <c r="M111" i="28"/>
  <c r="K111" i="28"/>
  <c r="I111" i="28"/>
  <c r="G111" i="28"/>
  <c r="E111" i="28"/>
  <c r="AU110" i="28"/>
  <c r="AS110" i="28"/>
  <c r="AQ110" i="28"/>
  <c r="AO110" i="28"/>
  <c r="AM110" i="28"/>
  <c r="AK110" i="28"/>
  <c r="AI110" i="28"/>
  <c r="AF110" i="28"/>
  <c r="AD110" i="28"/>
  <c r="AB110" i="28"/>
  <c r="Z110" i="28"/>
  <c r="X110" i="28"/>
  <c r="V110" i="28"/>
  <c r="T110" i="28"/>
  <c r="Q110" i="28"/>
  <c r="O110" i="28"/>
  <c r="M110" i="28"/>
  <c r="K110" i="28"/>
  <c r="I110" i="28"/>
  <c r="G110" i="28"/>
  <c r="E110" i="28"/>
  <c r="Q109" i="28"/>
  <c r="O109" i="28"/>
  <c r="M109" i="28"/>
  <c r="K109" i="28"/>
  <c r="I109" i="28"/>
  <c r="G109" i="28"/>
  <c r="E109" i="28"/>
  <c r="Q108" i="28"/>
  <c r="O108" i="28"/>
  <c r="M108" i="28"/>
  <c r="K108" i="28"/>
  <c r="I108" i="28"/>
  <c r="G108" i="28"/>
  <c r="E108" i="28"/>
  <c r="AU94" i="28"/>
  <c r="AS94" i="28"/>
  <c r="AQ94" i="28"/>
  <c r="AO94" i="28"/>
  <c r="AM94" i="28"/>
  <c r="AK94" i="28"/>
  <c r="AI94" i="28"/>
  <c r="AF94" i="28"/>
  <c r="AD94" i="28"/>
  <c r="AB94" i="28"/>
  <c r="Z94" i="28"/>
  <c r="X94" i="28"/>
  <c r="V94" i="28"/>
  <c r="T94" i="28"/>
  <c r="Q94" i="28"/>
  <c r="O94" i="28"/>
  <c r="M94" i="28"/>
  <c r="K94" i="28"/>
  <c r="I94" i="28"/>
  <c r="G94" i="28"/>
  <c r="E94" i="28"/>
  <c r="B94" i="28"/>
  <c r="AU93" i="28"/>
  <c r="AS93" i="28"/>
  <c r="AQ93" i="28"/>
  <c r="AO93" i="28"/>
  <c r="AM93" i="28"/>
  <c r="AK93" i="28"/>
  <c r="AI93" i="28"/>
  <c r="AF93" i="28"/>
  <c r="AD93" i="28"/>
  <c r="AB93" i="28"/>
  <c r="Z93" i="28"/>
  <c r="X93" i="28"/>
  <c r="V93" i="28"/>
  <c r="T93" i="28"/>
  <c r="Q93" i="28"/>
  <c r="O93" i="28"/>
  <c r="M93" i="28"/>
  <c r="K93" i="28"/>
  <c r="I93" i="28"/>
  <c r="G93" i="28"/>
  <c r="E93" i="28"/>
  <c r="B93" i="28"/>
  <c r="AU92" i="28"/>
  <c r="AS92" i="28"/>
  <c r="AQ92" i="28"/>
  <c r="AO92" i="28"/>
  <c r="AM92" i="28"/>
  <c r="AK92" i="28"/>
  <c r="AI92" i="28"/>
  <c r="AF92" i="28"/>
  <c r="AD92" i="28"/>
  <c r="AB92" i="28"/>
  <c r="Z92" i="28"/>
  <c r="X92" i="28"/>
  <c r="V92" i="28"/>
  <c r="T92" i="28"/>
  <c r="Q92" i="28"/>
  <c r="O92" i="28"/>
  <c r="M92" i="28"/>
  <c r="K92" i="28"/>
  <c r="I92" i="28"/>
  <c r="G92" i="28"/>
  <c r="E92" i="28"/>
  <c r="B92" i="28"/>
  <c r="AS91" i="28"/>
  <c r="AQ91" i="28"/>
  <c r="AO91" i="28"/>
  <c r="AM91" i="28"/>
  <c r="AK91" i="28"/>
  <c r="AD91" i="28"/>
  <c r="AB91" i="28"/>
  <c r="Z91" i="28"/>
  <c r="X91" i="28"/>
  <c r="V91" i="28"/>
  <c r="O91" i="28"/>
  <c r="M91" i="28"/>
  <c r="K91" i="28"/>
  <c r="I91" i="28"/>
  <c r="G91" i="28"/>
  <c r="B91" i="28"/>
  <c r="AU90" i="28"/>
  <c r="AS90" i="28"/>
  <c r="AQ90" i="28"/>
  <c r="AO90" i="28"/>
  <c r="AM90" i="28"/>
  <c r="AK90" i="28"/>
  <c r="AI90" i="28"/>
  <c r="AF90" i="28"/>
  <c r="AD90" i="28"/>
  <c r="AB90" i="28"/>
  <c r="Z90" i="28"/>
  <c r="X90" i="28"/>
  <c r="V90" i="28"/>
  <c r="T90" i="28"/>
  <c r="Q90" i="28"/>
  <c r="O90" i="28"/>
  <c r="M90" i="28"/>
  <c r="K90" i="28"/>
  <c r="I90" i="28"/>
  <c r="G90" i="28"/>
  <c r="E90" i="28"/>
  <c r="B90" i="28"/>
  <c r="AQ89" i="28"/>
  <c r="AO89" i="28"/>
  <c r="AM89" i="28"/>
  <c r="AK89" i="28"/>
  <c r="AI89" i="28"/>
  <c r="AB89" i="28"/>
  <c r="Z89" i="28"/>
  <c r="X89" i="28"/>
  <c r="V89" i="28"/>
  <c r="T89" i="28"/>
  <c r="M89" i="28"/>
  <c r="K89" i="28"/>
  <c r="I89" i="28"/>
  <c r="G89" i="28"/>
  <c r="E89" i="28"/>
  <c r="B89" i="28"/>
  <c r="AQ88" i="28"/>
  <c r="AO88" i="28"/>
  <c r="AM88" i="28"/>
  <c r="AK88" i="28"/>
  <c r="AI88" i="28"/>
  <c r="AB88" i="28"/>
  <c r="Z88" i="28"/>
  <c r="X88" i="28"/>
  <c r="V88" i="28"/>
  <c r="T88" i="28"/>
  <c r="M88" i="28"/>
  <c r="K88" i="28"/>
  <c r="I88" i="28"/>
  <c r="G88" i="28"/>
  <c r="E88" i="28"/>
  <c r="B88" i="28"/>
  <c r="AQ87" i="28"/>
  <c r="AM87" i="28"/>
  <c r="AB87" i="28"/>
  <c r="X87" i="28"/>
  <c r="M87" i="28"/>
  <c r="I87" i="28"/>
  <c r="B87" i="28"/>
  <c r="AU86" i="28"/>
  <c r="AS86" i="28"/>
  <c r="AQ86" i="28"/>
  <c r="AO86" i="28"/>
  <c r="AM86" i="28"/>
  <c r="AK86" i="28"/>
  <c r="AI86" i="28"/>
  <c r="AF86" i="28"/>
  <c r="AD86" i="28"/>
  <c r="AB86" i="28"/>
  <c r="Z86" i="28"/>
  <c r="X86" i="28"/>
  <c r="V86" i="28"/>
  <c r="T86" i="28"/>
  <c r="Q86" i="28"/>
  <c r="O86" i="28"/>
  <c r="M86" i="28"/>
  <c r="K86" i="28"/>
  <c r="I86" i="28"/>
  <c r="G86" i="28"/>
  <c r="E86" i="28"/>
  <c r="B86" i="28"/>
  <c r="AU85" i="28"/>
  <c r="AS85" i="28"/>
  <c r="AQ85" i="28"/>
  <c r="AO85" i="28"/>
  <c r="AM85" i="28"/>
  <c r="AK85" i="28"/>
  <c r="AI85" i="28"/>
  <c r="AF85" i="28"/>
  <c r="AD85" i="28"/>
  <c r="AB85" i="28"/>
  <c r="Z85" i="28"/>
  <c r="X85" i="28"/>
  <c r="V85" i="28"/>
  <c r="T85" i="28"/>
  <c r="Q85" i="28"/>
  <c r="O85" i="28"/>
  <c r="M85" i="28"/>
  <c r="K85" i="28"/>
  <c r="I85" i="28"/>
  <c r="G85" i="28"/>
  <c r="E85" i="28"/>
  <c r="B85" i="28"/>
  <c r="AU84" i="28"/>
  <c r="AS84" i="28"/>
  <c r="AQ84" i="28"/>
  <c r="AO84" i="28"/>
  <c r="AM84" i="28"/>
  <c r="AK84" i="28"/>
  <c r="AI84" i="28"/>
  <c r="AF84" i="28"/>
  <c r="AD84" i="28"/>
  <c r="AB84" i="28"/>
  <c r="Z84" i="28"/>
  <c r="X84" i="28"/>
  <c r="V84" i="28"/>
  <c r="T84" i="28"/>
  <c r="Q84" i="28"/>
  <c r="O84" i="28"/>
  <c r="M84" i="28"/>
  <c r="K84" i="28"/>
  <c r="I84" i="28"/>
  <c r="G84" i="28"/>
  <c r="E84" i="28"/>
  <c r="B84" i="28"/>
  <c r="AQ83" i="28"/>
  <c r="AO83" i="28"/>
  <c r="AM83" i="28"/>
  <c r="AK83" i="28"/>
  <c r="AB83" i="28"/>
  <c r="Z83" i="28"/>
  <c r="X83" i="28"/>
  <c r="V83" i="28"/>
  <c r="M83" i="28"/>
  <c r="K83" i="28"/>
  <c r="I83" i="28"/>
  <c r="G83" i="28"/>
  <c r="B83" i="28"/>
  <c r="AU82" i="28"/>
  <c r="AS82" i="28"/>
  <c r="AQ82" i="28"/>
  <c r="AO82" i="28"/>
  <c r="AM82" i="28"/>
  <c r="AK82" i="28"/>
  <c r="AI82" i="28"/>
  <c r="AF82" i="28"/>
  <c r="AD82" i="28"/>
  <c r="AB82" i="28"/>
  <c r="Z82" i="28"/>
  <c r="X82" i="28"/>
  <c r="V82" i="28"/>
  <c r="T82" i="28"/>
  <c r="Q82" i="28"/>
  <c r="O82" i="28"/>
  <c r="M82" i="28"/>
  <c r="K82" i="28"/>
  <c r="I82" i="28"/>
  <c r="G82" i="28"/>
  <c r="E82" i="28"/>
  <c r="B82" i="28"/>
  <c r="AU81" i="28"/>
  <c r="AS81" i="28"/>
  <c r="AQ81" i="28"/>
  <c r="AO81" i="28"/>
  <c r="AM81" i="28"/>
  <c r="AK81" i="28"/>
  <c r="AI81" i="28"/>
  <c r="AF81" i="28"/>
  <c r="AD81" i="28"/>
  <c r="AB81" i="28"/>
  <c r="Z81" i="28"/>
  <c r="X81" i="28"/>
  <c r="V81" i="28"/>
  <c r="T81" i="28"/>
  <c r="Q81" i="28"/>
  <c r="O81" i="28"/>
  <c r="M81" i="28"/>
  <c r="K81" i="28"/>
  <c r="I81" i="28"/>
  <c r="G81" i="28"/>
  <c r="E81" i="28"/>
  <c r="B81" i="28"/>
  <c r="AQ80" i="28"/>
  <c r="AM80" i="28"/>
  <c r="AB80" i="28"/>
  <c r="X80" i="28"/>
  <c r="M80" i="28"/>
  <c r="I80" i="28"/>
  <c r="B80" i="28"/>
  <c r="AQ79" i="28"/>
  <c r="AO79" i="28"/>
  <c r="AM79" i="28"/>
  <c r="AK79" i="28"/>
  <c r="AI79" i="28"/>
  <c r="AB79" i="28"/>
  <c r="Z79" i="28"/>
  <c r="X79" i="28"/>
  <c r="V79" i="28"/>
  <c r="T79" i="28"/>
  <c r="M79" i="28"/>
  <c r="K79" i="28"/>
  <c r="I79" i="28"/>
  <c r="G79" i="28"/>
  <c r="E79" i="28"/>
  <c r="B79" i="28"/>
  <c r="AQ78" i="28"/>
  <c r="AO78" i="28"/>
  <c r="AM78" i="28"/>
  <c r="AK78" i="28"/>
  <c r="AI78" i="28"/>
  <c r="AB78" i="28"/>
  <c r="Z78" i="28"/>
  <c r="X78" i="28"/>
  <c r="V78" i="28"/>
  <c r="T78" i="28"/>
  <c r="M78" i="28"/>
  <c r="K78" i="28"/>
  <c r="I78" i="28"/>
  <c r="G78" i="28"/>
  <c r="E78" i="28"/>
  <c r="B78" i="28"/>
  <c r="AU77" i="28"/>
  <c r="AS77" i="28"/>
  <c r="AQ77" i="28"/>
  <c r="AO77" i="28"/>
  <c r="AM77" i="28"/>
  <c r="AK77" i="28"/>
  <c r="AI77" i="28"/>
  <c r="AF77" i="28"/>
  <c r="AD77" i="28"/>
  <c r="AB77" i="28"/>
  <c r="Z77" i="28"/>
  <c r="X77" i="28"/>
  <c r="V77" i="28"/>
  <c r="T77" i="28"/>
  <c r="Q77" i="28"/>
  <c r="O77" i="28"/>
  <c r="M77" i="28"/>
  <c r="K77" i="28"/>
  <c r="I77" i="28"/>
  <c r="G77" i="28"/>
  <c r="E77" i="28"/>
  <c r="B77" i="28"/>
  <c r="AQ76" i="28"/>
  <c r="AO76" i="28"/>
  <c r="AM76" i="28"/>
  <c r="AK76" i="28"/>
  <c r="AB76" i="28"/>
  <c r="Z76" i="28"/>
  <c r="X76" i="28"/>
  <c r="V76" i="28"/>
  <c r="M76" i="28"/>
  <c r="K76" i="28"/>
  <c r="I76" i="28"/>
  <c r="G76" i="28"/>
  <c r="B76" i="28"/>
  <c r="AU62" i="28"/>
  <c r="AS62" i="28"/>
  <c r="AQ62" i="28"/>
  <c r="AO62" i="28"/>
  <c r="AM62" i="28"/>
  <c r="AK62" i="28"/>
  <c r="AI62" i="28"/>
  <c r="AF62" i="28"/>
  <c r="AD62" i="28"/>
  <c r="AB62" i="28"/>
  <c r="Z62" i="28"/>
  <c r="X62" i="28"/>
  <c r="V62" i="28"/>
  <c r="T62" i="28"/>
  <c r="Q62" i="28"/>
  <c r="O62" i="28"/>
  <c r="M62" i="28"/>
  <c r="K62" i="28"/>
  <c r="I62" i="28"/>
  <c r="G62" i="28"/>
  <c r="E62" i="28"/>
  <c r="B62" i="28"/>
  <c r="AU61" i="28"/>
  <c r="AS61" i="28"/>
  <c r="AQ61" i="28"/>
  <c r="AO61" i="28"/>
  <c r="AM61" i="28"/>
  <c r="AK61" i="28"/>
  <c r="AI61" i="28"/>
  <c r="AF61" i="28"/>
  <c r="AD61" i="28"/>
  <c r="AB61" i="28"/>
  <c r="Z61" i="28"/>
  <c r="X61" i="28"/>
  <c r="V61" i="28"/>
  <c r="T61" i="28"/>
  <c r="Q61" i="28"/>
  <c r="O61" i="28"/>
  <c r="M61" i="28"/>
  <c r="K61" i="28"/>
  <c r="I61" i="28"/>
  <c r="G61" i="28"/>
  <c r="E61" i="28"/>
  <c r="B61" i="28"/>
  <c r="AU60" i="28"/>
  <c r="AS60" i="28"/>
  <c r="AQ60" i="28"/>
  <c r="AO60" i="28"/>
  <c r="AM60" i="28"/>
  <c r="AK60" i="28"/>
  <c r="AI60" i="28"/>
  <c r="AF60" i="28"/>
  <c r="AD60" i="28"/>
  <c r="AB60" i="28"/>
  <c r="Z60" i="28"/>
  <c r="X60" i="28"/>
  <c r="V60" i="28"/>
  <c r="T60" i="28"/>
  <c r="Q60" i="28"/>
  <c r="O60" i="28"/>
  <c r="M60" i="28"/>
  <c r="K60" i="28"/>
  <c r="I60" i="28"/>
  <c r="G60" i="28"/>
  <c r="E60" i="28"/>
  <c r="B60" i="28"/>
  <c r="AQ59" i="28"/>
  <c r="AO59" i="28"/>
  <c r="AM59" i="28"/>
  <c r="AK59" i="28"/>
  <c r="AB59" i="28"/>
  <c r="Z59" i="28"/>
  <c r="X59" i="28"/>
  <c r="V59" i="28"/>
  <c r="M59" i="28"/>
  <c r="K59" i="28"/>
  <c r="I59" i="28"/>
  <c r="G59" i="28"/>
  <c r="B59" i="28"/>
  <c r="AU58" i="28"/>
  <c r="AS58" i="28"/>
  <c r="AQ58" i="28"/>
  <c r="AO58" i="28"/>
  <c r="AM58" i="28"/>
  <c r="AK58" i="28"/>
  <c r="AI58" i="28"/>
  <c r="AF58" i="28"/>
  <c r="AD58" i="28"/>
  <c r="AB58" i="28"/>
  <c r="Z58" i="28"/>
  <c r="X58" i="28"/>
  <c r="V58" i="28"/>
  <c r="T58" i="28"/>
  <c r="Q58" i="28"/>
  <c r="O58" i="28"/>
  <c r="M58" i="28"/>
  <c r="K58" i="28"/>
  <c r="I58" i="28"/>
  <c r="G58" i="28"/>
  <c r="E58" i="28"/>
  <c r="B58" i="28"/>
  <c r="AU57" i="28"/>
  <c r="AS57" i="28"/>
  <c r="AQ57" i="28"/>
  <c r="AO57" i="28"/>
  <c r="AM57" i="28"/>
  <c r="AK57" i="28"/>
  <c r="AI57" i="28"/>
  <c r="AF57" i="28"/>
  <c r="AD57" i="28"/>
  <c r="AB57" i="28"/>
  <c r="Z57" i="28"/>
  <c r="X57" i="28"/>
  <c r="V57" i="28"/>
  <c r="T57" i="28"/>
  <c r="Q57" i="28"/>
  <c r="O57" i="28"/>
  <c r="M57" i="28"/>
  <c r="K57" i="28"/>
  <c r="I57" i="28"/>
  <c r="G57" i="28"/>
  <c r="E57" i="28"/>
  <c r="B57" i="28"/>
  <c r="AU56" i="28"/>
  <c r="AS56" i="28"/>
  <c r="AQ56" i="28"/>
  <c r="AO56" i="28"/>
  <c r="AM56" i="28"/>
  <c r="AK56" i="28"/>
  <c r="AI56" i="28"/>
  <c r="AF56" i="28"/>
  <c r="AD56" i="28"/>
  <c r="AB56" i="28"/>
  <c r="Z56" i="28"/>
  <c r="X56" i="28"/>
  <c r="V56" i="28"/>
  <c r="T56" i="28"/>
  <c r="Q56" i="28"/>
  <c r="O56" i="28"/>
  <c r="M56" i="28"/>
  <c r="K56" i="28"/>
  <c r="I56" i="28"/>
  <c r="G56" i="28"/>
  <c r="E56" i="28"/>
  <c r="B56" i="28"/>
  <c r="AM55" i="28"/>
  <c r="X55" i="28"/>
  <c r="I55" i="28"/>
  <c r="B55" i="28"/>
  <c r="AQ54" i="28"/>
  <c r="AO54" i="28"/>
  <c r="AM54" i="28"/>
  <c r="AK54" i="28"/>
  <c r="AI54" i="28"/>
  <c r="AB54" i="28"/>
  <c r="Z54" i="28"/>
  <c r="X54" i="28"/>
  <c r="V54" i="28"/>
  <c r="T54" i="28"/>
  <c r="M54" i="28"/>
  <c r="K54" i="28"/>
  <c r="I54" i="28"/>
  <c r="G54" i="28"/>
  <c r="E54" i="28"/>
  <c r="B54" i="28"/>
  <c r="AU53" i="28"/>
  <c r="AS53" i="28"/>
  <c r="AQ53" i="28"/>
  <c r="AO53" i="28"/>
  <c r="AM53" i="28"/>
  <c r="AK53" i="28"/>
  <c r="AI53" i="28"/>
  <c r="AF53" i="28"/>
  <c r="AD53" i="28"/>
  <c r="AB53" i="28"/>
  <c r="Z53" i="28"/>
  <c r="X53" i="28"/>
  <c r="V53" i="28"/>
  <c r="T53" i="28"/>
  <c r="Q53" i="28"/>
  <c r="O53" i="28"/>
  <c r="M53" i="28"/>
  <c r="K53" i="28"/>
  <c r="I53" i="28"/>
  <c r="G53" i="28"/>
  <c r="E53" i="28"/>
  <c r="B53" i="28"/>
  <c r="AU52" i="28"/>
  <c r="AS52" i="28"/>
  <c r="AQ52" i="28"/>
  <c r="AO52" i="28"/>
  <c r="AM52" i="28"/>
  <c r="AK52" i="28"/>
  <c r="AI52" i="28"/>
  <c r="AF52" i="28"/>
  <c r="AD52" i="28"/>
  <c r="AB52" i="28"/>
  <c r="Z52" i="28"/>
  <c r="X52" i="28"/>
  <c r="V52" i="28"/>
  <c r="T52" i="28"/>
  <c r="Q52" i="28"/>
  <c r="O52" i="28"/>
  <c r="M52" i="28"/>
  <c r="K52" i="28"/>
  <c r="I52" i="28"/>
  <c r="G52" i="28"/>
  <c r="E52" i="28"/>
  <c r="B52" i="28"/>
  <c r="AQ51" i="28"/>
  <c r="AO51" i="28"/>
  <c r="AM51" i="28"/>
  <c r="AK51" i="28"/>
  <c r="AB51" i="28"/>
  <c r="Z51" i="28"/>
  <c r="X51" i="28"/>
  <c r="V51" i="28"/>
  <c r="M51" i="28"/>
  <c r="K51" i="28"/>
  <c r="I51" i="28"/>
  <c r="G51" i="28"/>
  <c r="B51" i="28"/>
  <c r="AU50" i="28"/>
  <c r="AS50" i="28"/>
  <c r="AQ50" i="28"/>
  <c r="AO50" i="28"/>
  <c r="AM50" i="28"/>
  <c r="AK50" i="28"/>
  <c r="AI50" i="28"/>
  <c r="AF50" i="28"/>
  <c r="AD50" i="28"/>
  <c r="AB50" i="28"/>
  <c r="Z50" i="28"/>
  <c r="X50" i="28"/>
  <c r="V50" i="28"/>
  <c r="T50" i="28"/>
  <c r="Q50" i="28"/>
  <c r="O50" i="28"/>
  <c r="M50" i="28"/>
  <c r="K50" i="28"/>
  <c r="I50" i="28"/>
  <c r="G50" i="28"/>
  <c r="E50" i="28"/>
  <c r="B50" i="28"/>
  <c r="AU49" i="28"/>
  <c r="AS49" i="28"/>
  <c r="AQ49" i="28"/>
  <c r="AO49" i="28"/>
  <c r="AM49" i="28"/>
  <c r="AK49" i="28"/>
  <c r="AI49" i="28"/>
  <c r="AF49" i="28"/>
  <c r="AD49" i="28"/>
  <c r="AB49" i="28"/>
  <c r="Z49" i="28"/>
  <c r="X49" i="28"/>
  <c r="V49" i="28"/>
  <c r="T49" i="28"/>
  <c r="Q49" i="28"/>
  <c r="O49" i="28"/>
  <c r="M49" i="28"/>
  <c r="K49" i="28"/>
  <c r="I49" i="28"/>
  <c r="G49" i="28"/>
  <c r="E49" i="28"/>
  <c r="B49" i="28"/>
  <c r="AO48" i="28"/>
  <c r="AM48" i="28"/>
  <c r="AI48" i="28"/>
  <c r="Z48" i="28"/>
  <c r="X48" i="28"/>
  <c r="T48" i="28"/>
  <c r="K48" i="28"/>
  <c r="I48" i="28"/>
  <c r="E48" i="28"/>
  <c r="B48" i="28"/>
  <c r="AQ47" i="28"/>
  <c r="AO47" i="28"/>
  <c r="AM47" i="28"/>
  <c r="AK47" i="28"/>
  <c r="AI47" i="28"/>
  <c r="AB47" i="28"/>
  <c r="Z47" i="28"/>
  <c r="X47" i="28"/>
  <c r="V47" i="28"/>
  <c r="T47" i="28"/>
  <c r="M47" i="28"/>
  <c r="K47" i="28"/>
  <c r="I47" i="28"/>
  <c r="G47" i="28"/>
  <c r="E47" i="28"/>
  <c r="B47" i="28"/>
  <c r="AQ46" i="28"/>
  <c r="AO46" i="28"/>
  <c r="AM46" i="28"/>
  <c r="AK46" i="28"/>
  <c r="AI46" i="28"/>
  <c r="AB46" i="28"/>
  <c r="Z46" i="28"/>
  <c r="X46" i="28"/>
  <c r="V46" i="28"/>
  <c r="T46" i="28"/>
  <c r="M46" i="28"/>
  <c r="K46" i="28"/>
  <c r="I46" i="28"/>
  <c r="G46" i="28"/>
  <c r="E46" i="28"/>
  <c r="B46" i="28"/>
  <c r="AU45" i="28"/>
  <c r="AS45" i="28"/>
  <c r="AQ45" i="28"/>
  <c r="AO45" i="28"/>
  <c r="AM45" i="28"/>
  <c r="AK45" i="28"/>
  <c r="AI45" i="28"/>
  <c r="AF45" i="28"/>
  <c r="AD45" i="28"/>
  <c r="AB45" i="28"/>
  <c r="Z45" i="28"/>
  <c r="X45" i="28"/>
  <c r="V45" i="28"/>
  <c r="T45" i="28"/>
  <c r="Q45" i="28"/>
  <c r="O45" i="28"/>
  <c r="M45" i="28"/>
  <c r="K45" i="28"/>
  <c r="I45" i="28"/>
  <c r="G45" i="28"/>
  <c r="E45" i="28"/>
  <c r="B45" i="28"/>
  <c r="AQ44" i="28"/>
  <c r="AO44" i="28"/>
  <c r="AM44" i="28"/>
  <c r="AK44" i="28"/>
  <c r="AI44" i="28"/>
  <c r="AB44" i="28"/>
  <c r="Z44" i="28"/>
  <c r="X44" i="28"/>
  <c r="V44" i="28"/>
  <c r="T44" i="28"/>
  <c r="M44" i="28"/>
  <c r="K44" i="28"/>
  <c r="I44" i="28"/>
  <c r="G44" i="28"/>
  <c r="B44" i="28"/>
  <c r="O83" i="3"/>
  <c r="M83" i="3"/>
  <c r="K83" i="3"/>
  <c r="I83" i="3"/>
  <c r="B83" i="3"/>
  <c r="G83" i="3"/>
  <c r="E83" i="3"/>
  <c r="C83" i="3"/>
  <c r="P82" i="3"/>
  <c r="N82" i="3"/>
  <c r="L82" i="3"/>
  <c r="J82" i="3"/>
  <c r="H82" i="3"/>
  <c r="F82" i="3"/>
  <c r="D82" i="3"/>
  <c r="P81" i="3"/>
  <c r="N81" i="3"/>
  <c r="L81" i="3"/>
  <c r="J81" i="3"/>
  <c r="H81" i="3"/>
  <c r="F81" i="3"/>
  <c r="D81" i="3"/>
  <c r="P80" i="3"/>
  <c r="N80" i="3"/>
  <c r="L80" i="3"/>
  <c r="J80" i="3"/>
  <c r="H80" i="3"/>
  <c r="F80" i="3"/>
  <c r="D80" i="3"/>
  <c r="P79" i="3"/>
  <c r="N79" i="3"/>
  <c r="L79" i="3"/>
  <c r="J79" i="3"/>
  <c r="H79" i="3"/>
  <c r="F79" i="3"/>
  <c r="D79" i="3"/>
  <c r="P78" i="3"/>
  <c r="N78" i="3"/>
  <c r="L78" i="3"/>
  <c r="J78" i="3"/>
  <c r="H78" i="3"/>
  <c r="F78" i="3"/>
  <c r="D78" i="3"/>
  <c r="P77" i="3"/>
  <c r="N77" i="3"/>
  <c r="L77" i="3"/>
  <c r="J77" i="3"/>
  <c r="H77" i="3"/>
  <c r="F77" i="3"/>
  <c r="D77" i="3"/>
  <c r="P76" i="3"/>
  <c r="N76" i="3"/>
  <c r="L76" i="3"/>
  <c r="J76" i="3"/>
  <c r="H76" i="3"/>
  <c r="F76" i="3"/>
  <c r="D76" i="3"/>
  <c r="P75" i="3"/>
  <c r="N75" i="3"/>
  <c r="L75" i="3"/>
  <c r="J75" i="3"/>
  <c r="H75" i="3"/>
  <c r="F75" i="3"/>
  <c r="D75" i="3"/>
  <c r="P74" i="3"/>
  <c r="N74" i="3"/>
  <c r="L74" i="3"/>
  <c r="J74" i="3"/>
  <c r="H74" i="3"/>
  <c r="F74" i="3"/>
  <c r="D74" i="3"/>
  <c r="P73" i="3"/>
  <c r="N73" i="3"/>
  <c r="L73" i="3"/>
  <c r="J73" i="3"/>
  <c r="H73" i="3"/>
  <c r="F73" i="3"/>
  <c r="D73" i="3"/>
  <c r="P72" i="3"/>
  <c r="N72" i="3"/>
  <c r="L72" i="3"/>
  <c r="J72" i="3"/>
  <c r="H72" i="3"/>
  <c r="F72" i="3"/>
  <c r="D72" i="3"/>
  <c r="P71" i="3"/>
  <c r="N71" i="3"/>
  <c r="L71" i="3"/>
  <c r="J71" i="3"/>
  <c r="H71" i="3"/>
  <c r="F71" i="3"/>
  <c r="D71" i="3"/>
  <c r="P70" i="3"/>
  <c r="N70" i="3"/>
  <c r="L70" i="3"/>
  <c r="J70" i="3"/>
  <c r="H70" i="3"/>
  <c r="F70" i="3"/>
  <c r="D70" i="3"/>
  <c r="P69" i="3"/>
  <c r="N69" i="3"/>
  <c r="L69" i="3"/>
  <c r="J69" i="3"/>
  <c r="H69" i="3"/>
  <c r="F69" i="3"/>
  <c r="D69" i="3"/>
  <c r="P68" i="3"/>
  <c r="N68" i="3"/>
  <c r="L68" i="3"/>
  <c r="J68" i="3"/>
  <c r="H68" i="3"/>
  <c r="F68" i="3"/>
  <c r="D68" i="3"/>
  <c r="P67" i="3"/>
  <c r="N67" i="3"/>
  <c r="L67" i="3"/>
  <c r="J67" i="3"/>
  <c r="H67" i="3"/>
  <c r="F67" i="3"/>
  <c r="D67" i="3"/>
  <c r="P66" i="3"/>
  <c r="N66" i="3"/>
  <c r="L66" i="3"/>
  <c r="J66" i="3"/>
  <c r="H66" i="3"/>
  <c r="F66" i="3"/>
  <c r="D66" i="3"/>
  <c r="P65" i="3"/>
  <c r="N65" i="3"/>
  <c r="L65" i="3"/>
  <c r="J65" i="3"/>
  <c r="H65" i="3"/>
  <c r="F65" i="3"/>
  <c r="D65" i="3"/>
  <c r="O55" i="3"/>
  <c r="M55" i="3"/>
  <c r="K55" i="3"/>
  <c r="I55" i="3"/>
  <c r="G55" i="3"/>
  <c r="B55" i="3"/>
  <c r="P55" i="3" s="1"/>
  <c r="E55" i="3"/>
  <c r="C55" i="3"/>
  <c r="P54" i="3"/>
  <c r="N54" i="3"/>
  <c r="L54" i="3"/>
  <c r="J54" i="3"/>
  <c r="H54" i="3"/>
  <c r="F54" i="3"/>
  <c r="D54" i="3"/>
  <c r="P53" i="3"/>
  <c r="N53" i="3"/>
  <c r="L53" i="3"/>
  <c r="J53" i="3"/>
  <c r="H53" i="3"/>
  <c r="F53" i="3"/>
  <c r="D53" i="3"/>
  <c r="P52" i="3"/>
  <c r="N52" i="3"/>
  <c r="L52" i="3"/>
  <c r="J52" i="3"/>
  <c r="H52" i="3"/>
  <c r="F52" i="3"/>
  <c r="D52" i="3"/>
  <c r="P51" i="3"/>
  <c r="N51" i="3"/>
  <c r="L51" i="3"/>
  <c r="J51" i="3"/>
  <c r="H51" i="3"/>
  <c r="F51" i="3"/>
  <c r="D51" i="3"/>
  <c r="P50" i="3"/>
  <c r="N50" i="3"/>
  <c r="L50" i="3"/>
  <c r="J50" i="3"/>
  <c r="H50" i="3"/>
  <c r="F50" i="3"/>
  <c r="D50" i="3"/>
  <c r="P49" i="3"/>
  <c r="N49" i="3"/>
  <c r="L49" i="3"/>
  <c r="J49" i="3"/>
  <c r="H49" i="3"/>
  <c r="F49" i="3"/>
  <c r="D49" i="3"/>
  <c r="P48" i="3"/>
  <c r="N48" i="3"/>
  <c r="L48" i="3"/>
  <c r="J48" i="3"/>
  <c r="H48" i="3"/>
  <c r="F48" i="3"/>
  <c r="D48" i="3"/>
  <c r="P47" i="3"/>
  <c r="N47" i="3"/>
  <c r="L47" i="3"/>
  <c r="J47" i="3"/>
  <c r="H47" i="3"/>
  <c r="F47" i="3"/>
  <c r="D47" i="3"/>
  <c r="P46" i="3"/>
  <c r="N46" i="3"/>
  <c r="L46" i="3"/>
  <c r="J46" i="3"/>
  <c r="H46" i="3"/>
  <c r="F46" i="3"/>
  <c r="D46" i="3"/>
  <c r="P45" i="3"/>
  <c r="N45" i="3"/>
  <c r="L45" i="3"/>
  <c r="J45" i="3"/>
  <c r="H45" i="3"/>
  <c r="F45" i="3"/>
  <c r="D45" i="3"/>
  <c r="P44" i="3"/>
  <c r="N44" i="3"/>
  <c r="L44" i="3"/>
  <c r="J44" i="3"/>
  <c r="H44" i="3"/>
  <c r="F44" i="3"/>
  <c r="D44" i="3"/>
  <c r="P43" i="3"/>
  <c r="N43" i="3"/>
  <c r="L43" i="3"/>
  <c r="J43" i="3"/>
  <c r="H43" i="3"/>
  <c r="F43" i="3"/>
  <c r="D43" i="3"/>
  <c r="P42" i="3"/>
  <c r="N42" i="3"/>
  <c r="L42" i="3"/>
  <c r="J42" i="3"/>
  <c r="H42" i="3"/>
  <c r="F42" i="3"/>
  <c r="D42" i="3"/>
  <c r="P41" i="3"/>
  <c r="N41" i="3"/>
  <c r="L41" i="3"/>
  <c r="J41" i="3"/>
  <c r="H41" i="3"/>
  <c r="F41" i="3"/>
  <c r="D41" i="3"/>
  <c r="P40" i="3"/>
  <c r="N40" i="3"/>
  <c r="L40" i="3"/>
  <c r="J40" i="3"/>
  <c r="H40" i="3"/>
  <c r="F40" i="3"/>
  <c r="D40" i="3"/>
  <c r="P39" i="3"/>
  <c r="N39" i="3"/>
  <c r="L39" i="3"/>
  <c r="J39" i="3"/>
  <c r="H39" i="3"/>
  <c r="F39" i="3"/>
  <c r="D39" i="3"/>
  <c r="P38" i="3"/>
  <c r="N38" i="3"/>
  <c r="L38" i="3"/>
  <c r="J38" i="3"/>
  <c r="H38" i="3"/>
  <c r="F38" i="3"/>
  <c r="D38" i="3"/>
  <c r="P37" i="3"/>
  <c r="N37" i="3"/>
  <c r="L37" i="3"/>
  <c r="J37" i="3"/>
  <c r="H37" i="3"/>
  <c r="F37" i="3"/>
  <c r="E156" i="2"/>
  <c r="K155" i="2"/>
  <c r="I155" i="2"/>
  <c r="G155" i="2"/>
  <c r="C155" i="2"/>
  <c r="B155" i="2"/>
  <c r="K154" i="2"/>
  <c r="I154" i="2"/>
  <c r="G154" i="2"/>
  <c r="E154" i="2" s="1"/>
  <c r="C154" i="2"/>
  <c r="B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L92" i="2"/>
  <c r="J92" i="2"/>
  <c r="H92" i="2"/>
  <c r="E92" i="2"/>
  <c r="F92" i="2" s="1"/>
  <c r="K91" i="2"/>
  <c r="L91" i="2" s="1"/>
  <c r="I91" i="2"/>
  <c r="J91" i="2" s="1"/>
  <c r="G91" i="2"/>
  <c r="C91" i="2"/>
  <c r="D91" i="2" s="1"/>
  <c r="B91" i="2"/>
  <c r="K90" i="2"/>
  <c r="I90" i="2"/>
  <c r="G90" i="2"/>
  <c r="C90" i="2"/>
  <c r="D90" i="2" s="1"/>
  <c r="B90" i="2"/>
  <c r="H90" i="2" s="1"/>
  <c r="E89" i="2"/>
  <c r="F89" i="2" s="1"/>
  <c r="E88" i="2"/>
  <c r="F88" i="2" s="1"/>
  <c r="E87" i="2"/>
  <c r="F87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E80" i="2"/>
  <c r="F80" i="2" s="1"/>
  <c r="E79" i="2"/>
  <c r="F79" i="2"/>
  <c r="E78" i="2"/>
  <c r="F78" i="2" s="1"/>
  <c r="E77" i="2"/>
  <c r="F77" i="2" s="1"/>
  <c r="E76" i="2"/>
  <c r="F76" i="2" s="1"/>
  <c r="E75" i="2"/>
  <c r="F75" i="2" s="1"/>
  <c r="E74" i="2"/>
  <c r="F74" i="2" s="1"/>
  <c r="L61" i="2"/>
  <c r="J61" i="2"/>
  <c r="H61" i="2"/>
  <c r="E61" i="2"/>
  <c r="F61" i="2" s="1"/>
  <c r="D61" i="2"/>
  <c r="L60" i="2"/>
  <c r="J60" i="2"/>
  <c r="H60" i="2"/>
  <c r="D60" i="2"/>
  <c r="L59" i="2"/>
  <c r="J59" i="2"/>
  <c r="H59" i="2"/>
  <c r="E59" i="2"/>
  <c r="F59" i="2" s="1"/>
  <c r="D59" i="2"/>
  <c r="L58" i="2"/>
  <c r="J58" i="2"/>
  <c r="H58" i="2"/>
  <c r="E58" i="2"/>
  <c r="F58" i="2" s="1"/>
  <c r="D58" i="2"/>
  <c r="L57" i="2"/>
  <c r="J57" i="2"/>
  <c r="H57" i="2"/>
  <c r="E57" i="2"/>
  <c r="F57" i="2" s="1"/>
  <c r="D57" i="2"/>
  <c r="L56" i="2"/>
  <c r="J56" i="2"/>
  <c r="H56" i="2"/>
  <c r="E56" i="2"/>
  <c r="F56" i="2" s="1"/>
  <c r="D56" i="2"/>
  <c r="L55" i="2"/>
  <c r="J55" i="2"/>
  <c r="E55" i="2"/>
  <c r="F55" i="2" s="1"/>
  <c r="D55" i="2"/>
  <c r="L54" i="2"/>
  <c r="J54" i="2"/>
  <c r="H54" i="2"/>
  <c r="E54" i="2"/>
  <c r="F54" i="2" s="1"/>
  <c r="D54" i="2"/>
  <c r="L53" i="2"/>
  <c r="J53" i="2"/>
  <c r="H53" i="2"/>
  <c r="E53" i="2"/>
  <c r="F53" i="2" s="1"/>
  <c r="D53" i="2"/>
  <c r="L52" i="2"/>
  <c r="J52" i="2"/>
  <c r="H52" i="2"/>
  <c r="E52" i="2"/>
  <c r="F52" i="2" s="1"/>
  <c r="D52" i="2"/>
  <c r="L51" i="2"/>
  <c r="J51" i="2"/>
  <c r="H51" i="2"/>
  <c r="E51" i="2"/>
  <c r="F51" i="2" s="1"/>
  <c r="D51" i="2"/>
  <c r="L50" i="2"/>
  <c r="J50" i="2"/>
  <c r="H50" i="2"/>
  <c r="E50" i="2"/>
  <c r="F50" i="2" s="1"/>
  <c r="D50" i="2"/>
  <c r="L49" i="2"/>
  <c r="J49" i="2"/>
  <c r="H49" i="2"/>
  <c r="E49" i="2"/>
  <c r="F49" i="2" s="1"/>
  <c r="D49" i="2"/>
  <c r="L48" i="2"/>
  <c r="J48" i="2"/>
  <c r="H48" i="2"/>
  <c r="E48" i="2"/>
  <c r="F48" i="2" s="1"/>
  <c r="D48" i="2"/>
  <c r="L47" i="2"/>
  <c r="J47" i="2"/>
  <c r="H47" i="2"/>
  <c r="E47" i="2"/>
  <c r="F47" i="2" s="1"/>
  <c r="D47" i="2"/>
  <c r="L46" i="2"/>
  <c r="J46" i="2"/>
  <c r="H46" i="2"/>
  <c r="E46" i="2"/>
  <c r="F46" i="2" s="1"/>
  <c r="D46" i="2"/>
  <c r="L45" i="2"/>
  <c r="J45" i="2"/>
  <c r="H45" i="2"/>
  <c r="E45" i="2"/>
  <c r="F45" i="2" s="1"/>
  <c r="D45" i="2"/>
  <c r="L44" i="2"/>
  <c r="J44" i="2"/>
  <c r="H44" i="2"/>
  <c r="E44" i="2"/>
  <c r="F44" i="2" s="1"/>
  <c r="D44" i="2"/>
  <c r="L43" i="2"/>
  <c r="J43" i="2"/>
  <c r="H43" i="2"/>
  <c r="E43" i="2"/>
  <c r="F43" i="2" s="1"/>
  <c r="D43" i="2"/>
  <c r="H44" i="30"/>
  <c r="J44" i="30"/>
  <c r="D47" i="11"/>
  <c r="J42" i="30"/>
  <c r="H50" i="30"/>
  <c r="J38" i="30"/>
  <c r="L40" i="30"/>
  <c r="D45" i="30"/>
  <c r="F54" i="30"/>
  <c r="F45" i="30"/>
  <c r="D41" i="30"/>
  <c r="H45" i="30"/>
  <c r="D39" i="30"/>
  <c r="F41" i="30"/>
  <c r="J45" i="30"/>
  <c r="F39" i="30"/>
  <c r="H41" i="30"/>
  <c r="F48" i="30"/>
  <c r="D43" i="11"/>
  <c r="H91" i="2"/>
  <c r="F51" i="30"/>
  <c r="H51" i="30"/>
  <c r="H55" i="30"/>
  <c r="J55" i="30"/>
  <c r="L51" i="30"/>
  <c r="L53" i="30"/>
  <c r="L55" i="30"/>
  <c r="F55" i="30"/>
  <c r="F52" i="11"/>
  <c r="F50" i="11"/>
  <c r="D44" i="11" l="1"/>
  <c r="D49" i="11"/>
  <c r="D51" i="11"/>
  <c r="F54" i="11"/>
  <c r="D41" i="11"/>
  <c r="D45" i="11"/>
  <c r="F55" i="3"/>
  <c r="D83" i="3"/>
  <c r="H83" i="3"/>
  <c r="D53" i="30"/>
  <c r="H42" i="30"/>
  <c r="J55" i="3"/>
  <c r="D39" i="11"/>
  <c r="H55" i="3"/>
  <c r="J90" i="2"/>
  <c r="L55" i="3"/>
  <c r="F53" i="11"/>
  <c r="L39" i="30"/>
  <c r="H54" i="30"/>
  <c r="F40" i="11"/>
  <c r="J53" i="30"/>
  <c r="H55" i="2"/>
  <c r="F42" i="30"/>
  <c r="L90" i="2"/>
  <c r="N55" i="3"/>
  <c r="F56" i="11"/>
  <c r="J51" i="30"/>
  <c r="F55" i="11"/>
  <c r="D46" i="30"/>
  <c r="D55" i="3"/>
  <c r="F56" i="30"/>
  <c r="L83" i="3"/>
  <c r="H56" i="30"/>
  <c r="L38" i="30"/>
  <c r="L47" i="30"/>
  <c r="E155" i="2"/>
  <c r="F46" i="11"/>
  <c r="F49" i="30"/>
  <c r="D40" i="30"/>
  <c r="D47" i="30"/>
  <c r="F38" i="11"/>
  <c r="F47" i="30"/>
  <c r="H40" i="30"/>
  <c r="F40" i="30"/>
  <c r="H47" i="30"/>
  <c r="F42" i="11"/>
  <c r="H38" i="30"/>
  <c r="F38" i="30"/>
  <c r="N83" i="3"/>
  <c r="D52" i="30"/>
  <c r="L56" i="30"/>
  <c r="F48" i="11"/>
  <c r="F83" i="3"/>
  <c r="J39" i="30"/>
  <c r="J46" i="30"/>
  <c r="E91" i="2"/>
  <c r="F91" i="2" s="1"/>
  <c r="J83" i="3"/>
  <c r="D44" i="30"/>
  <c r="J54" i="30"/>
  <c r="E90" i="2"/>
  <c r="F90" i="2" s="1"/>
  <c r="E60" i="2"/>
  <c r="F60" i="2" s="1"/>
  <c r="P83" i="3"/>
  <c r="F44" i="30"/>
  <c r="F52" i="30"/>
  <c r="D49" i="30"/>
  <c r="H52" i="30"/>
  <c r="J52" i="30"/>
  <c r="F50" i="30"/>
  <c r="F46" i="30"/>
  <c r="D56" i="30"/>
  <c r="H43" i="30"/>
  <c r="D43" i="30"/>
  <c r="J50" i="30"/>
  <c r="F43" i="30"/>
  <c r="L50" i="30"/>
  <c r="J43" i="30"/>
</calcChain>
</file>

<file path=xl/sharedStrings.xml><?xml version="1.0" encoding="utf-8"?>
<sst xmlns="http://schemas.openxmlformats.org/spreadsheetml/2006/main" count="11357" uniqueCount="686">
  <si>
    <t>Handlungsfeld und Qualitätsziel</t>
  </si>
  <si>
    <t>Kennzahlen</t>
  </si>
  <si>
    <t>vorhanden</t>
  </si>
  <si>
    <t>x</t>
  </si>
  <si>
    <t>4.1.1</t>
  </si>
  <si>
    <t>4.1.2</t>
  </si>
  <si>
    <t>4.2.1</t>
  </si>
  <si>
    <t>4.3.1</t>
  </si>
  <si>
    <t>4.1.3</t>
  </si>
  <si>
    <t>Arbeitszeit und Befristung von Beschäftigungsverhältnissen</t>
  </si>
  <si>
    <t>4.1.4</t>
  </si>
  <si>
    <t>Formale Regelungen von Leitung</t>
  </si>
  <si>
    <t>4.2.2</t>
  </si>
  <si>
    <t>Vertragliche/tatsächliche Leitungsstunden</t>
  </si>
  <si>
    <t>4.2.3</t>
  </si>
  <si>
    <t>Vertragliche/tatsächliche Arbeitszeit</t>
  </si>
  <si>
    <t>4.2.6</t>
  </si>
  <si>
    <t>Vorhandensein einer Stellenbeschreibung</t>
  </si>
  <si>
    <t>4.3.2</t>
  </si>
  <si>
    <t>4.3.3</t>
  </si>
  <si>
    <t>4.3.4</t>
  </si>
  <si>
    <t>4.4.1</t>
  </si>
  <si>
    <t>Pflicht zur Teilnahme an regelmäßigen Fort- und Weiterbildungen in Landesgesetzen verankert</t>
  </si>
  <si>
    <t>4.4.2</t>
  </si>
  <si>
    <t>Teilnahme an Fort- und Weiterbildung</t>
  </si>
  <si>
    <t>4.4.3</t>
  </si>
  <si>
    <t>4.4.4</t>
  </si>
  <si>
    <t>Angebote durch den Träger</t>
  </si>
  <si>
    <t>4.4.5</t>
  </si>
  <si>
    <t>Definierte Qualifikationsanforderung der Träger für Leitungen</t>
  </si>
  <si>
    <t>Bedarf an Fort- und Weiterbildungen</t>
  </si>
  <si>
    <t xml:space="preserve">4.2.4 
</t>
  </si>
  <si>
    <t>Gründe der Nicht-Teilnahme</t>
  </si>
  <si>
    <t>Mittelwerte</t>
  </si>
  <si>
    <t>Anteil an Trägern, die vertraglich Zeitressourcen regeln</t>
  </si>
  <si>
    <t>Anteil an Leitungen</t>
  </si>
  <si>
    <t>Anteile an Trägern mit Stellenausschreibungen</t>
  </si>
  <si>
    <t>Anteile an Leitungen mit Arbeitsplatzbeschreibung</t>
  </si>
  <si>
    <t>Anteile an Trägern</t>
  </si>
  <si>
    <t>Anteile an Leitungen</t>
  </si>
  <si>
    <t>Anteil an Trägern</t>
  </si>
  <si>
    <t>Anteil an Jugendämtern</t>
  </si>
  <si>
    <t>Anteil an Einrichtungen</t>
  </si>
  <si>
    <t>HF-04: Stärkung der Leitung</t>
  </si>
  <si>
    <t>Mittelwert</t>
  </si>
  <si>
    <t>Belastungen im Arbeitsalltag von Leitungen</t>
  </si>
  <si>
    <t>4.2.5</t>
  </si>
  <si>
    <t>Unterstützung durch den Träger</t>
  </si>
  <si>
    <t>Zusatzausbildung der Leitungen</t>
  </si>
  <si>
    <t xml:space="preserve">Berufs- und Leitungserfahrung </t>
  </si>
  <si>
    <t>Jahre</t>
  </si>
  <si>
    <t>Kindertageseinrichtungen nach Art der Leitung</t>
  </si>
  <si>
    <t>Anzahl</t>
  </si>
  <si>
    <t>Kindertageseinrichtungen nach Art der Leitung und Einrichtungsgröße</t>
  </si>
  <si>
    <t>Kindertageseinrichtungen nach Leitungsressourcen gemessen an den Leitungsstunden pro pädagogischer Fachkraft (inkl. Leitung) insgesamt</t>
  </si>
  <si>
    <t>Anteil</t>
  </si>
  <si>
    <t xml:space="preserve">x </t>
  </si>
  <si>
    <t>Qualifikation der Leitungskräfte (nach Berufsabschluss)</t>
  </si>
  <si>
    <t>4</t>
  </si>
  <si>
    <t>Land</t>
  </si>
  <si>
    <t>Einrichtungen …</t>
  </si>
  <si>
    <t>Insgesamt</t>
  </si>
  <si>
    <t>Davon</t>
  </si>
  <si>
    <t>… in denen keine Person für  Leitungsaufgaben angestellt ist</t>
  </si>
  <si>
    <t>… mit Personen, die für Leitungsaufgaben angestellt sind</t>
  </si>
  <si>
    <t>Leitungsteam</t>
  </si>
  <si>
    <t>Eine Person, die … Leitungsaufgaben angestellt ist</t>
  </si>
  <si>
    <t>… neben anderen Aufgaben auch für …</t>
  </si>
  <si>
    <t>… ausschließlich für …</t>
  </si>
  <si>
    <t>In %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</si>
  <si>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</si>
  <si>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</si>
  <si>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</si>
  <si>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</si>
  <si>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</si>
  <si>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</si>
  <si>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</si>
  <si>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</si>
  <si>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</si>
  <si>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Nordrhein-Wesfalen</t>
  </si>
  <si>
    <t>Rheinland-Pfalz</t>
  </si>
  <si>
    <t>Saarland</t>
  </si>
  <si>
    <t>Sachsen</t>
  </si>
  <si>
    <t>Sachsen-Anhalt</t>
  </si>
  <si>
    <t>Schleswig-Holstein</t>
  </si>
  <si>
    <t>Thüringen</t>
  </si>
  <si>
    <t>Westdeutschland</t>
  </si>
  <si>
    <t>Ostdeutschland</t>
  </si>
  <si>
    <t>Deutschland</t>
  </si>
  <si>
    <t>Einrichtungen…</t>
  </si>
  <si>
    <t>Bis 25 Kinder</t>
  </si>
  <si>
    <t>26 bis 75 Kinder</t>
  </si>
  <si>
    <t>76 Kinder und mehr</t>
  </si>
  <si>
    <t>Einrichtungen in denen keine Person für Leitungsaufgaben
angestellt ist</t>
  </si>
  <si>
    <t>Eine Person, die neben anderen Aufgaben auch für Leitungsaufgaben
angestellt ist</t>
  </si>
  <si>
    <t>Eine Person, die ausschließlich für Leitungsaufgaben
angestellt ist</t>
  </si>
  <si>
    <t>Ostdeutschald</t>
  </si>
  <si>
    <t>.</t>
  </si>
  <si>
    <t>Westdeutschald</t>
  </si>
  <si>
    <t>Keine Leitungsressourcen</t>
  </si>
  <si>
    <t>Mehr als 0 bis 1 Stunde Leitungsressourcen</t>
  </si>
  <si>
    <t xml:space="preserve">Mehr als 1 bis  2 Stunden Leitungsressourcen </t>
  </si>
  <si>
    <t xml:space="preserve">Mehr als 2 bis 3 Stunden Leitungsressourcen </t>
  </si>
  <si>
    <t xml:space="preserve">Mehr als 3 bis 4 Stunden Leitungsressourcen </t>
  </si>
  <si>
    <t xml:space="preserve">Mehr als 4 bis 5 Stunden Leitungsressourcen </t>
  </si>
  <si>
    <t xml:space="preserve">Mehr als 5 Stunden Leitungsressourcen </t>
  </si>
  <si>
    <t>Baden- Württemberg</t>
  </si>
  <si>
    <t>Mecklenburg- Vorpommern</t>
  </si>
  <si>
    <t>Nordrhein- Wesfalen</t>
  </si>
  <si>
    <t>Sachsen- Anhalt</t>
  </si>
  <si>
    <t>Schleswig- Holstein</t>
  </si>
  <si>
    <t>76 und mehr Kinder</t>
  </si>
  <si>
    <t xml:space="preserve">Mehr als 0 bis 1 Stunde Leitungsressourcen </t>
  </si>
  <si>
    <t>Unbefristet</t>
  </si>
  <si>
    <t>Befristet</t>
  </si>
  <si>
    <t>In  %</t>
  </si>
  <si>
    <t>Nordrhein-Westfalen</t>
  </si>
  <si>
    <t>38,5 und mehr 
Wochenstunden</t>
  </si>
  <si>
    <t>32 bis unter 
38,5 Wochenstunden</t>
  </si>
  <si>
    <t>19 bis unter 
32 Wochenstunden</t>
  </si>
  <si>
    <t>10 bis unter 19 Wochenstunden</t>
  </si>
  <si>
    <t>Unter 10 Wochenstunden</t>
  </si>
  <si>
    <t xml:space="preserve"> Mecklenburg- Vorpommern</t>
  </si>
  <si>
    <t>Davon mit folgenden Berufsabschlüssen</t>
  </si>
  <si>
    <t xml:space="preserve">Ostdeutschland </t>
  </si>
  <si>
    <t>Leitungsform: Die Leitung ist fuer mehrere Einrichtungen zustaendig</t>
  </si>
  <si>
    <t>Leitungsform: Die Leitung ist mit dem Traeger identisch</t>
  </si>
  <si>
    <t>Leitungsformen: Keine vertraglich festgelegte Leitung</t>
  </si>
  <si>
    <t>S.E.</t>
  </si>
  <si>
    <t>n</t>
  </si>
  <si>
    <t>Fragetext: Gibt es Leitungen für Kindertageseinrichtungen beim Träger, die wie folgt organisiert sind?</t>
  </si>
  <si>
    <t>Fragetext:  Gibt es Leitungen für Kindertageseinrichtungen beim Träger, die wie folgt organisiert sind?</t>
  </si>
  <si>
    <t>Hinweis:</t>
  </si>
  <si>
    <t>Quelle: DJI, ERiK-Surveys 2022: Trägerbefragung, Datensatzversion 2.0, https://doi.org/10.17621/erik2022_t_v02, gewichtete Daten auf Trägerebene, Berechnungen des DJI, n = 4.509 - 4.695</t>
  </si>
  <si>
    <t>Öffentliche Träger</t>
  </si>
  <si>
    <t>Frei konfessionelle Träger</t>
  </si>
  <si>
    <t>Frei nicht-konfessionelle Träger</t>
  </si>
  <si>
    <t>Kleine Träger</t>
  </si>
  <si>
    <t>Mittelgroße Träger</t>
  </si>
  <si>
    <t>Große Träger</t>
  </si>
  <si>
    <t>Gesamt</t>
  </si>
  <si>
    <t>Formale Regelung der Leitung</t>
  </si>
  <si>
    <t>Leitung ueberwiegend durch eine Person</t>
  </si>
  <si>
    <t>Leitungstandem von zwei gleichb. Personen</t>
  </si>
  <si>
    <t>Leitung und Stellvertretung</t>
  </si>
  <si>
    <t>Leitung ist für mehrere Einrichtungen zustaendig</t>
  </si>
  <si>
    <t>Keine vertraglich festgelegte Leitung</t>
  </si>
  <si>
    <t>Fragetext: Wie ist die Leitung in Ihrer Kindertageseinrichtung formal geregelt?</t>
  </si>
  <si>
    <t>Quelle: DJI, ERiK-Surveys 2022: Leitungsbefragung, Datensatzversion 2.0, https://doi.org/10.17621/erik2022_l_v02, gewichtete Daten auf Einrichtungsebene, Berechnungen des DJI, n = 4.622</t>
  </si>
  <si>
    <t>Leitung durch eine Person</t>
  </si>
  <si>
    <t>Gleichberechtigtes Leitungstandem</t>
  </si>
  <si>
    <t>Bis 25 betreute Kinder</t>
  </si>
  <si>
    <t>26 bis 75 betreute Kinder</t>
  </si>
  <si>
    <t>76 und mehr betreute Kinder</t>
  </si>
  <si>
    <t>Quelle: DJI, ERiK-Surveys 2022: Leitungsbefragung, Datensatzversion 1.0, https://doi.org/10.17621/erik2022_l_v01, gewichtete Daten auf Einrichtungsebene, Berechnungen des DJI, n = 4.622</t>
  </si>
  <si>
    <t>Verbundleitung: Anzahl Einrichtungen</t>
  </si>
  <si>
    <t>Median</t>
  </si>
  <si>
    <t>Fragetext: Für wie viele Kindertageseinrichtungen sind Sie als Verbundleitung zuständig?</t>
  </si>
  <si>
    <t>Quelle: DJI, ERiK-Surveys 2022: Leitungsbefragung, Datensatzversion 2.0, https://doi.org/10.17621/erik2022_l_v02, gewichtete Daten auf Leitungsebene, Berechnungen des DJI, n = 114</t>
  </si>
  <si>
    <t>Fragetext: Und wie ist die Leitung hinsichtlich der folgenden Aspekte organisiert? Wählen Sie diejenige Antwortoption, die für den überwiegenden Anteil der Einrichtungen zutrifft.</t>
  </si>
  <si>
    <t>Fragetext:  Und wie ist die Leitung hinsichtlich der folgenden Aspekte organisiert?</t>
  </si>
  <si>
    <t>Hinweis: Mehrfachnennung möglich.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</t>
  </si>
  <si>
    <t>Quelle: DJI, ERiK-Surveys 2020: Trägerbefragung, Datensatzversion 3.0, https://doi.org/10.17621/erik2020_t_v03, gewichtete Daten auf Trägerebene, Berechnungen des DJI, n = 1.679 - 1.708</t>
  </si>
  <si>
    <t>Quelle: DJI, ERiK-Surveys 2020: Trägerbefragung, Datensatzversion 3.0, https://doi.org/10.17621/erik2020_t_v03, gewichtete Daten auf Trägerebene, Berechnungen des DJI, n = 1.670 - 1.708</t>
  </si>
  <si>
    <t>Quelle: DJI, ERiK-Surveys 2020: Leitungsbefragung, Datensatzversion 3.0, https://doi.org/10.17621/erik2020_l_v03, gewichtete Daten auf Einrichtungsebene, Berechnungen des DJI, n = 3.814</t>
  </si>
  <si>
    <t>Die Leitung ist für mehrere Einrichtungen zuständig</t>
  </si>
  <si>
    <t>Die Leitung ist mit dem Träger identisch</t>
  </si>
  <si>
    <t>/</t>
  </si>
  <si>
    <t>Anzahl Einrichtungen</t>
  </si>
  <si>
    <t>Gibt es vertraglich geregelte Zeitressourcen fuer Leitungsaufgaben (neu)</t>
  </si>
  <si>
    <t>Ja, die Leitung ist ausschliesslich fuer Leitungsaufgaben zustaendig</t>
  </si>
  <si>
    <t>Ja, es gibt in den Kindertageseinrichtungen einen Sockelbetrag</t>
  </si>
  <si>
    <t>Nein, es gibt keine vertraglich geregelten Zeitressourcen fuer Leitungsaufgaben</t>
  </si>
  <si>
    <t>Fragetext: Gibt es vertraglich geregelte Zeitressourcen für Leitungsaufgaben in den Kindertageseinrichtungen des Trägers?</t>
  </si>
  <si>
    <t>Quelle: DJI, ERiK-Surveys 2022: Trägerbefragung, Datensatzversion 2.0, https://doi.org/10.17621/erik2022_t_v02, gewichtete Daten auf Trägerebene, Berechnungen des DJI, n = 4.676</t>
  </si>
  <si>
    <t>Leitungszeit in Wochenstunden</t>
  </si>
  <si>
    <t xml:space="preserve">Gesamt </t>
  </si>
  <si>
    <r>
      <t xml:space="preserve">Leitungen, die ausschließlich Leitungsaufgaben übernehmen </t>
    </r>
    <r>
      <rPr>
        <b/>
        <vertAlign val="superscript"/>
        <sz val="11"/>
        <rFont val="Calibri"/>
        <family val="2"/>
        <scheme val="minor"/>
      </rPr>
      <t xml:space="preserve">1 </t>
    </r>
  </si>
  <si>
    <r>
      <t>Leitungen, die nicht ausschließlich Leitungsaufgaben übernehmen</t>
    </r>
    <r>
      <rPr>
        <b/>
        <vertAlign val="superscript"/>
        <sz val="11"/>
        <rFont val="Calibri"/>
        <family val="2"/>
        <scheme val="minor"/>
      </rPr>
      <t xml:space="preserve"> 2</t>
    </r>
  </si>
  <si>
    <t xml:space="preserve">Vertraglich </t>
  </si>
  <si>
    <t xml:space="preserve">Tatsächlich </t>
  </si>
  <si>
    <t xml:space="preserve">Brandenburg </t>
  </si>
  <si>
    <t xml:space="preserve">Fragetext:  Kommen wir nun zu Ihren Leitungsaufgaben (pädagogische Leitung und Verwaltungsaufgaben). Wie viele Stunden pro Woche sind vertraglich für Leitungsaufgaben festgelegt/fallen tatsächlich für Leitungsaufgaben an?
</t>
  </si>
  <si>
    <t>38,5 und mehr Wochenstunden Arbeitszeit</t>
  </si>
  <si>
    <t>32 bis unter 38,5 Wochenstunden Arbeitszeit</t>
  </si>
  <si>
    <t>unter 32 Wochenstunden Arbeitszeit</t>
  </si>
  <si>
    <t>Quelle: DJI, ERiK-Surveys 2020: Trägerbefragung, Datensatzversion 3.0, https://doi.org/10.17621/erik2020_t_v03, gewichtete Daten auf Trägerebene, Berechnungen des DJI, n = 1.194</t>
  </si>
  <si>
    <t>Quelle: DJI, ERiK-Surveys 2020: Trägerbefragung, Datensatzversion 3.0, https://doi.org/10.17621/erik2020_t_v03, gewichtete Daten auf Trägerebene, Berechnungen des DJI, n = 1.192 - 1.194</t>
  </si>
  <si>
    <t>Hinweis: * Differenz zum Jahr 2020 statistisch signifikant (p&lt;0,05). Vergleichbarkeit zwischen den Jahren eingeschränkt aufgrund einer Änderung der Items. Werte mit starken Einschränkungen (/) sind für Bremen und Saarland nicht dargestellt, da diese nicht belastbar oder vorhanden sind. Aufgrund von Einschränkungen bei der Auswertbarkeit in 2020 und/oder 2022 in Berlin, Bremen, Hamburg, Mecklenburg-Vorpommern, Rheinland-Pfalz, Saarland, Sachsen-Anhalt, Schleswig-Holstein und Thüringen werden keine Signifikanzen ausgewiesen.</t>
  </si>
  <si>
    <t>Hinweis: Werte mit geringen Einschränkungen sind in Berlin, Rheinland-Pfalz und Thüringen vorhanden, aber nicht interpretiert, da diese nur eingeschränkt belastbar sind. Werte mit starken Einschränkungen (/) sind für Bremen, Hamburg, Mecklenburg-Vorpommern, Saarland, Sachsen-Anhalt und Schleswig-Holstein nicht dargestellt, da diese nicht belastbar oder vorhanden sind.</t>
  </si>
  <si>
    <t>Ja, die Leitung ist ausschließlich für Leitungsaufgaben zuständig</t>
  </si>
  <si>
    <t>Nein, es gibt keine vertraglich geregelten Zeitressourcen für Leitungsaufgaben</t>
  </si>
  <si>
    <t xml:space="preserve">Gibt es vertraglich geregelte Zeitressourcen für Leitungsaufgaben </t>
  </si>
  <si>
    <t>Ja, es gibt in den Kindertageseinrichtungen anteilige Zeitressourcen für Leitungsaufgaben</t>
  </si>
  <si>
    <t>Arbeitszeit in Wochenstunden</t>
  </si>
  <si>
    <t>Fragetext: Wie viele Stunden pro Woche beträgt Ihre vertraglich festgelegte/tatsächliche Arbeitszeit?</t>
  </si>
  <si>
    <t>Quelle: DJI, ERiK-Surveys 2020: Leitungsbefragung, Datensatzversion 3.0, https://doi.org/10.17621/erik2020_l_v03, gewichtete Daten auf Leitungsebene, Berechnungen des DJI, n = 885 -3.792</t>
  </si>
  <si>
    <t>Beeintraechtigung Effektivitaet: Unzureichende Ausstattung der Kita</t>
  </si>
  <si>
    <t>Beeintraechtigung Effektivitaet: Behoerdliche Vorschriften</t>
  </si>
  <si>
    <t>Beeintraechtigung Effektivitaet: Personalausfaelle</t>
  </si>
  <si>
    <t>Beeintraechtigung Effektivitaet: Mangel an paedagogischen Fachkraeften</t>
  </si>
  <si>
    <t>Beeintraechtigung Effektivitaet: Mangelndes Engagement durch Eltern</t>
  </si>
  <si>
    <t>Beeintraechtigung Effektivitaet: Mangelnde Moeglichk fuer meine eigene FoWe</t>
  </si>
  <si>
    <t>Beeintraechtigung Effektivitaet: Mangelnde Moeglichk fuer die FoWe der paed FK</t>
  </si>
  <si>
    <t>Beeintraechtigung Effektivitaet: Mangelnde Unterstuetzung durch den Traeger</t>
  </si>
  <si>
    <t>Beeintraechtigung Effektivitaet: Mangelnde Unterstuetzung durch die Fachberatung</t>
  </si>
  <si>
    <t>Fragetext: Inwieweit beeinträchtigen die folgenden Aspekte die pädagogische Arbeit in Ihrer Kindertageseinrichtung?</t>
  </si>
  <si>
    <t xml:space="preserve">Fragetext: Inwieweit beeinträchtigen die folgenden Aspekte die pädagogische Arbeit in Ihrer Kindertageseinrichtung? </t>
  </si>
  <si>
    <t>Quelle: DJI, ERiK-Surveys 2022: Leitungsbefragung, Datensatzversion 2.0, https://doi.org/10.17621/erik2022_l_v02, gewichtete Daten auf Leitungsebene, Berechnungen des DJI, n = 4.642 - 4.662</t>
  </si>
  <si>
    <t>Hinweis: Skala von 1 (keine Beeinträchtigung) bis 6 (sehr starke Beeinträchtigung). Mehrfachantworten möglich. Werte mit starken Einschränkungen (/) sind für Hamburg nicht dargestellt, da diese nicht belastbar oder vorhanden sind.</t>
  </si>
  <si>
    <t>Quelle: DJI, ERiK-Surveys 2020: Leitungsbefragung, Datensatzversion 3.0, https://doi.org/10.17621/erik2020_l_v03, gewichtete Daten auf Leitungsebene, Berechnungen des DJI, n = 3.807 - 3.841</t>
  </si>
  <si>
    <t>Fragetext: Und wie sind die folgenden Funktionsstellen ausgestaltet?</t>
  </si>
  <si>
    <t>Hinweis: Inkonsistente Angaben ausgeschlossen. Mehrfachnennungen möglich. Vergleichbarkeit zwischen den Jahren nicht möglich aufgrund einer Änderung des Fragetextes und der Filterführung. Werte mit starken Einschränkungen (/) sind für Bremen und Saarland nicht dargestellt, da diese nicht belastbar oder vorhanden sind.</t>
  </si>
  <si>
    <t>Quelle: DJI, ERiK-Surveys 2022: Trägerbefragung, Datensatzversion 2.0, https://doi.org/10.17621/erik2022_t_v02, gewichtete Daten auf Trägerebene, Berechnungen des DJI, n = 4.187 - 4.619</t>
  </si>
  <si>
    <t>Fragetext:  [Stellenbeschreibung] Welche Rahmenbedingungen gibt es für folgende Aufgabenbereiche?</t>
  </si>
  <si>
    <t>Verbindliche Arbeitsplatzbeschreibung</t>
  </si>
  <si>
    <t>Fragetext: Gibt es in Ihrer Kindertageseinrichtung eine verbindliche Arbeitsplatzbeschreibung für Leitungskräfte?</t>
  </si>
  <si>
    <t>Quelle: DJI, ERiK-Surveys 2022: Leitungsbefragung, Datensatzversion 2.0, https://doi.org/10.17621/erik2022_l_v02, gewichtete Daten auf Leitungsebene, Berechnungen des DJI, n = 4.642</t>
  </si>
  <si>
    <t>Freie Träger</t>
  </si>
  <si>
    <t>Träger mit einer Einrichtung</t>
  </si>
  <si>
    <t>Träger mit mehr als einer Einrichtung</t>
  </si>
  <si>
    <t>Fragetext: Gibt es in Ihrer Kindertageseinrichtung eine verbindliche Arbeitsplatzbeschreibung für Leitungen?</t>
  </si>
  <si>
    <t>Quelle: DJI, ERiK-Surveys 2020: Trägerbefragung, Datensatzversion 3.0, https://doi.org/10.17621/erik2020_t_v03, gewichtete Daten auf Trägerebene, Berechnungen des DJI, n = 446 - 1.098</t>
  </si>
  <si>
    <t>Fragetext:  [Stellenbeschreibung] Und wie sind die folgenden Funktionsstellen ausgestaltet?</t>
  </si>
  <si>
    <t>Quelle: DJI, ERiK-Surveys 2020: Trägerbefragung, Datensatzversion 3.0, https://doi.org/10.17621/erik2020_t_v03, gewichtete Daten auf Trägerebene, Berechnungen des DJI, n = 445 - 1.098</t>
  </si>
  <si>
    <t>Hinweis: Werte mit starken Einschränkungen (/) sind für Hamburg nicht dargestellt, da diese nicht belastbar oder vorhanden sind.</t>
  </si>
  <si>
    <t>Quelle: DJI, ERiK-Surveys 2020: Leitungsbefragung, Datensatzversion 3.0, https://doi.org/10.17621/erik2020_l_v03, gewichtete Daten auf Leitungsebene, Berechnungen des DJI, n = 3.831</t>
  </si>
  <si>
    <t>DJI, ERiK-Surveys 2020: Leitungsbefragung, Datensatzversion 3.0, https://doi.org/10.17621/erik2020_l_v02, gewichtete Daten auf Leitungsebene, Berechnungen des DJI, n = 3.820 - 3.829</t>
  </si>
  <si>
    <t>Unzureichende finanzielle und sachliche Ausstattung der Kindertageseinrichtung</t>
  </si>
  <si>
    <t>Behördliche Vorschriften</t>
  </si>
  <si>
    <t>Personalausfälle</t>
  </si>
  <si>
    <t>Mangel an pädagogischen Fachkräften</t>
  </si>
  <si>
    <t>Mangelndes Engagement und Unterstützung durch die Eltern bzw. Erziehungsberechtigten</t>
  </si>
  <si>
    <t>Mangelnde Möglichkeiten und Unterstützung für eigene Fort- und Weiterbildung</t>
  </si>
  <si>
    <t>Mangelnde Möglichkeiten und Unterstützung für die Fort- und Weiterbildung der pädagogischen Fachkräfte</t>
  </si>
  <si>
    <t>Mangelnde Unterstützung durch die Fachberatung</t>
  </si>
  <si>
    <t>Pädagogische Leitung</t>
  </si>
  <si>
    <t>Administrative Leitung</t>
  </si>
  <si>
    <t>Heilpädagogische Fachkraft / Inklusionskraft</t>
  </si>
  <si>
    <t>Sprachförderkraft</t>
  </si>
  <si>
    <t>Praxisanleitung</t>
  </si>
  <si>
    <t>Qualitätsbeauftragte</t>
  </si>
  <si>
    <t>Pädagogisches Personal
mit Gruppenleitungsfunktion</t>
  </si>
  <si>
    <t>Pädagogisches Personal
ohne Gruppenleitungsfunktion</t>
  </si>
  <si>
    <t>Sonstige</t>
  </si>
  <si>
    <t>Tab. HF-04.1.4-1 Formale Regelung von Leitung durch Träger 2022 nach Ländern (in %)</t>
  </si>
  <si>
    <t>Tab. HF-04.1.4-2 Formale Regelung von Leitung durch Träger 2022 nach Trägerart und -größe (in %)</t>
  </si>
  <si>
    <t>Tab. HF-04.1.4-3 Kindertageseinrichtungen nach formaler Regelung von Leitung 2022 nach Ländern (in %)</t>
  </si>
  <si>
    <t>Tab. HF-04.1.4-4 Kindertageseinrichtungen nach formaler Regelung von Leitung 2022 und Einrichtungsgröße (in %)</t>
  </si>
  <si>
    <t>Tab. HF-04.1.4-6 Formale Regelung von Leitung in der Mehrheit der Einrichtungen des Trägers 2020 nach Ländern (in %)</t>
  </si>
  <si>
    <t>Tab. HF-04.1.4-7 Formale Regelung von Leitung in der Mehrheit der Einrichtungen des Trägers 2020 nach Trägerart und -größe (in %)</t>
  </si>
  <si>
    <t>Tab. HF-04.1.4-8 Kindertageseinrichtungen nach formaler Regelung von Leitung 2020 nach Ländern (in %)</t>
  </si>
  <si>
    <t>Tab. HF-04.1.4-9 Kindertageseinrichtungen nach formaler Regelung von Leitung 2020 und Einrichtungsgröße (in %)</t>
  </si>
  <si>
    <t>Hinweis: Vergleichbarkeit zwischen den Jahren eingeschränkt aufgrund einer Änderung der Items.</t>
  </si>
  <si>
    <t>Tab. HF-04.2.2-1 Träger nach vertraglich geregelten Zeitressourcen für Leitungsaufgaben in ihren Kindertageseinrichtungen 2022 und Ländern (in %)</t>
  </si>
  <si>
    <t>Tab. HF-04.2.2-2 Träger nach vertraglich geregelten Zeitressourcen für Leitungsaufgaben in ihren Kindertageseinrichtungen 2022 und Trägerart sowie -größe (in %)</t>
  </si>
  <si>
    <t>Tab. HF-04.2.2-3 Vertragliche und tatsächliche Leitungsstunden pro Woche 2022 nach Ländern und Zuständigkeit der Leitung (Mittelwert)</t>
  </si>
  <si>
    <t>Tab. HF-04.2.2-4 Vertragliche und tatsächliche Leitungsstunden pro Woche 2022 nach Wochenarbeitszeit und Zuständigkeit der Leitung (Mittelwert)</t>
  </si>
  <si>
    <t>Tab. HF-04.2.2-5 Träger nach vertraglich geregelten Zeitressourcen für Leitungsaufgaben in ihren Kindertageseinrichtungen 2020 und Ländern (in %)</t>
  </si>
  <si>
    <t>Tab. HF-04.2.2-6 Träger nach vertraglich geregelten Zeitressourcen für Leitungsaufgaben in ihren Kindertageseinrichtungen 2020 und Trägerart sowie -größe (in %)</t>
  </si>
  <si>
    <t>Tab. HF-04.2.2-7 Vertragliche und tatsächliche Leitungsstunden pro Woche 2020 nach Ländern und Zuständigkeit der Leitung (Mittelwert)</t>
  </si>
  <si>
    <t>Tab. HF-04.2.2-8 Vertragliche und tatsächliche Leitungsstunden pro Woche 2020 nach Wochenarbeitszeit und Zuständigkeit der Leitung (Mittelwert)</t>
  </si>
  <si>
    <t>Tab. HF-04.2.3-1 Durchschnittliche vertragliche und tatsächliche Arbeitszeit von Einrichtungsleitungen in Wochenstunden 2022 nach Ländern und Art der Leitung (Mittelwert)</t>
  </si>
  <si>
    <t>Hinweis: Skala von 1 (keine Beeinträchtigung) bis 6 (sehr starke Beeinträchtigung). Mehrfachantworten möglich. * Differenz zum Jahr 2020 statistisch signifikant (p&lt;0,05). Aufgrund von Einschränkungen bei der Auswertbarkeit in 2020 und/oder 2022 in Hamburg werden keine Signifikanzen ausgewiesen..</t>
  </si>
  <si>
    <t>Tab. HF-04.2.4-1 Aspekte, die die pädagogische Arbeit in den Kindertageseinrichtungen von Leitungen 2020 beeinträchtigen nach Ländern (Mittelwert)</t>
  </si>
  <si>
    <t xml:space="preserve"> Tab. HF-04.2.5-1 Träger bei denen Stellenbeschreibungen vorliegen 2022 nach Aufgabenbereichen und Ländern (in %)</t>
  </si>
  <si>
    <t xml:space="preserve"> Tab. HF-04.2.5-2 Träger bei denen Stellenbeschreibungen vorliegen 2022 nach Aufgabenbereichen, Trägerart und -größe (in %)</t>
  </si>
  <si>
    <t>Tab. HF-04.2.5-3 Leitungen für die eine verbindliche Arbeitsplatzbeschreibung vorliegt 2022 nach Ländern (in %)</t>
  </si>
  <si>
    <t>Tab. HF-04.2.5-4 Leitungen für die eine verbindliche Arbeitsplatzbeschreibung vorliegt 2022 nach Trägerart, -größe und Einrichtungsgröße (in %)</t>
  </si>
  <si>
    <t>Tab. HF-04.2.5-5 Träger bei denen Stellenbeschreibungen vorliegen 2020 nach Funktionsstellen und Ländern (in %)</t>
  </si>
  <si>
    <t>Tab. HF-04.2.5-6 Träger bei denen Stellenbeschreibungen vorliegen 2020 nach Funktionsstellen, Trägerart und -größe (in %)</t>
  </si>
  <si>
    <t>Tab. HF-04.2.5-7 Leitungen für die eine verbindliche Arbeitsplatzbeschreibung vorliegt 2020 nach Ländern (in %)</t>
  </si>
  <si>
    <t>Tab. HF-04.2.5-8 Leitungen für die eine verbindliche Arbeitsplatzbeschreibung vorliegt 2020 nach Trägerart, -größe und Einrichtungsgröße (in %)</t>
  </si>
  <si>
    <t>Hinweis: Inkonsistente Angaben werden ausgeschlossen. Mehrfachnennungen möglich.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</t>
  </si>
  <si>
    <t>Angebote fuer Leitungskraefte: Feedback-Gespraeche zur Leitungstaetigkeit</t>
  </si>
  <si>
    <t>Angebote fuer Leitungskraefte: Fort- und Weiterbildung fuer Leitungsaufgaben</t>
  </si>
  <si>
    <t>Angebote fuer Leitungskraefte: Leitungstreffen (kollegiale Beratung)</t>
  </si>
  <si>
    <t>Angebote fuer Leitungskraefte: Austausch mit einer Fachberatung</t>
  </si>
  <si>
    <t xml:space="preserve">Angebote fuer Leitungskraefte: Supervision/Coaching </t>
  </si>
  <si>
    <t>Angebote fuer Leitungskraefte: Teamentwicklungsmassnahmen</t>
  </si>
  <si>
    <t>Angebote fuer Leitungskraefte: Hospitation in anderen Einrichtungen</t>
  </si>
  <si>
    <t>Angebote fuer Leitungskraefte: Sonstige Unterstuetzung</t>
  </si>
  <si>
    <t>Angebote fuer Leitungskraefte: Verwaltungskraft</t>
  </si>
  <si>
    <t>Angebote fuer Leitungskraefte: Bereichsleitung beim Traeger</t>
  </si>
  <si>
    <t>Fragetext: Welche der folgenden Angebote stellt der Träger für Leitungen von Einrichtungen bereit?</t>
  </si>
  <si>
    <t>Fragetext:  Welche der folgenden Angebote macht der Träger, um Leitungskräfte bei ihren Leitungsaufgaben zu unterstützen?</t>
  </si>
  <si>
    <t>Quelle: DJI, ERiK-Surveys 2022: Trägerbefragung, Datensatzversion 2.0, https://doi.org/10.17621/erik2022_t_v02, gewichtete Daten auf Trägerebene, Berechnungen des DJI, n = 4.352 - 4.688</t>
  </si>
  <si>
    <t>Fragetext: Welche der folgenden Angebote macht Ihnen Ihr Träger, um Sie bei Ihren Leitungsaufgaben zu unterstützen?</t>
  </si>
  <si>
    <t xml:space="preserve">Fragetext: Welche der folgenden Angebote macht Ihnen Ihr Träger, um Sie bei Ihren Leitungsaufgaben zu unterstützen? </t>
  </si>
  <si>
    <t>Quelle: DJI, ERiK-Surveys 2022: Leitungsbefragung, Datensatzversion 2.0, https://doi.org/10.17621/erik2022_l_v02, gewichtete Daten auf Leitungsebene, Berechnungen des DJI, n = 4.491 - 4.643</t>
  </si>
  <si>
    <t>Hinweis: Mehrfachantworten möglich.</t>
  </si>
  <si>
    <t>DJI, ERiK-Surveys 2022: Leitungsbefragung, Datensatzversion 1.0, https://doi.org/10.17621/erik2022_l_v01, gewichtete Daten auf Leitungsebene, Berechnungen des DJI, n = 4.483 - 4.643</t>
  </si>
  <si>
    <t>Bereiche Leitungsanstellung</t>
  </si>
  <si>
    <t>Nur paedagogische Leitung</t>
  </si>
  <si>
    <t>Nur administrative Leitung</t>
  </si>
  <si>
    <t>Paedagogische und administrative Leitung</t>
  </si>
  <si>
    <t>Fragetext: Welche Aufgaben umfasst Ihre Leitungstätigkeit?</t>
  </si>
  <si>
    <t xml:space="preserve">Hinweis: Vergleichbarkeit zwischen den Jahren nicht möglich aufgrund neu hinzugefügter Frage. </t>
  </si>
  <si>
    <t>Quelle: DJI, ERiK-Surveys 2022: Leitungsbefragung, Datensatzversion 2.0, https://doi.org/10.17621/erik2022_l_v02, gewichtete Daten auf Leitungsebene, Berechnungen des DJI, n = 4.645</t>
  </si>
  <si>
    <t>Verwaltungskraft beim Traeger</t>
  </si>
  <si>
    <t>Verwaltungskraft in der Einrichtung</t>
  </si>
  <si>
    <t>Sonstige admin. Unterstuetzung</t>
  </si>
  <si>
    <t>Fragetext: Wie werden administrative Aufgaben für Ihre Kindertageseinrichtung abgedeckt?</t>
  </si>
  <si>
    <t xml:space="preserve">Fragetext: Wie werden administrative Aufgaben für Ihre Kindertageseinrichtung abgedeckt? Durch… </t>
  </si>
  <si>
    <t>Quelle: DJI, ERiK-Surveys 2022: Leitungsbefragung, Datensatzversion 2.0, https://doi.org/10.17621/erik2022_l_v02, gewichtete Daten auf Leitungsebene, Berechnungen des DJI, n = 308</t>
  </si>
  <si>
    <t>Fragetext:  Welche der folgenden Angebote stellt der Träger für Leitungskräfte von Einrichtungen bereit?</t>
  </si>
  <si>
    <t>Hinweis: Mehrfachnennungen möglich.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</t>
  </si>
  <si>
    <t>Quelle: DJI, ERiK-Surveys 2020: Trägerbefragung, Datensatzversion 3.0, https://doi.org/10.17621/erik2020_t_v03, gewichtete Daten auf Trägerebene, Berechnungen des DJI, n = 1.305 - 1.736</t>
  </si>
  <si>
    <t>Quelle: DJI, ERiK-Surveys 2020: Trägerbefragung, Datensatzversion 3.0, https://doi.org/10.17621/erik2020_t_v03, gewichtete Daten auf Trägerebene, Berechnungen des DJI, n = 1.300 - 1.736</t>
  </si>
  <si>
    <t>Hinweis: Mehrfachantworten möglich. Werte mit starken Einschränkungen (/) sind für Hamburg nicht dargestellt, da diese nicht belastbar oder vorhanden sind.</t>
  </si>
  <si>
    <t>Quelle: DJI, ERiK-Surveys 2020: Leitungsbefragung, Datensatzversion 3.0, https://doi.org/10.17621/erik2020_l_v03, gewichtete Daten auf Leitungsebene, Berechnungen des DJI, n = 3.711 - 3.810</t>
  </si>
  <si>
    <t>DJI, ERiK-Surveys 2020: Leitungsbefragung, Datensatzversion 3.0, https://doi.org/10.17621/erik2020_l_v02, gewichtete Daten auf Leitungsebene, Berechnungen des DJI, n = 3.699 - 3.807</t>
  </si>
  <si>
    <t>Feedback-Gespräche zur Leitungstätigkeit</t>
  </si>
  <si>
    <t>Fort- und Weiterbildung für Leitungsaufgaben</t>
  </si>
  <si>
    <t>Leitungstreffen (kollegiale Beratung)</t>
  </si>
  <si>
    <t>Austausch mit einer Fachberatung</t>
  </si>
  <si>
    <t>Supervision / Coaching</t>
  </si>
  <si>
    <t>Hospitation in anderen Einrichtungen</t>
  </si>
  <si>
    <t>Sonstige Unterstützung</t>
  </si>
  <si>
    <t>Teamentwicklungs-maßnahmen</t>
  </si>
  <si>
    <t>Fachberatung</t>
  </si>
  <si>
    <t>Verwaltungskraft</t>
  </si>
  <si>
    <t>Aufgaben</t>
  </si>
  <si>
    <t>Beim Träger angesiedelte zuständige Bereichsleitung für den Bereich Kindertagesbetreuung</t>
  </si>
  <si>
    <t>Nur pädagogische Leitung</t>
  </si>
  <si>
    <t>Pädagogische und administrative Leitung</t>
  </si>
  <si>
    <t>Verwaltungskraft beim Träger</t>
  </si>
  <si>
    <t>Sonstige administrative Unterstützung</t>
  </si>
  <si>
    <t xml:space="preserve">Tab. HF-04.2.6-1 Angebote des Trägers für Leitungen 2022 nach Ländern (in %) - Trägerperspektive </t>
  </si>
  <si>
    <t xml:space="preserve">Tab. HF-04.2.6-2 Angebote des Trägers für Leitungen 2022 nach Trägerart und -größe (in %) - Trägerperspektive </t>
  </si>
  <si>
    <t>Tab. HF-04.2.6-3 Angebote des Trägers für Leitungen 2022 nach Ländern (in %) - Leitungsperspektive</t>
  </si>
  <si>
    <t>Tab. HF-04.2.6-4 Angebote des Trägers für Leitungen 2022 nach Trägerart und -größe (in %) - Leitungsperspektive</t>
  </si>
  <si>
    <t>Tab. HF-04.2.6-5 Leitungen nach den Aufgaben, die ihre Leitungstätigkeit umfasst 2022 nach Ländern (in %)</t>
  </si>
  <si>
    <t>Tab. HF-04.2.6-6 Abdeckung von administrativen Aufgaben für Leitungen, die selbst keine administrativen Aufgaben für ihre Kindertageseinrichtung übernehmen, 2022 nach Ländern (in %)</t>
  </si>
  <si>
    <t xml:space="preserve">Tab. HF-04.2.6-7 Angebote des Trägers für Leitungen 2020 nach Ländern (in %) - Trägerperspektive </t>
  </si>
  <si>
    <t xml:space="preserve">Tab. HF-04.2.6-8 Angebote des Trägers für Leitungen 2020 nach Trägerart und -größe (in %) - Trägerperspektive </t>
  </si>
  <si>
    <t>Tab. HF-04.2.6-9 Angebote des Trägers für Leitungen 2020 nach Ländern (in %) - Leitungsperspektive</t>
  </si>
  <si>
    <t>Tab. HF-04.2.6-10 Angebote des Trägers für Leitungen 2020 nach Trägerart und -größe (in %) - Leitungsperspektive</t>
  </si>
  <si>
    <t xml:space="preserve">Hinweis: Mehrfachnennungen möglich. </t>
  </si>
  <si>
    <t>Kindheitspädagogen/-innen</t>
  </si>
  <si>
    <t>Qualifizierte Weiterbildung Leitungstaetigkeit</t>
  </si>
  <si>
    <t>Fragetext: Haben Sie eine Weiterbildung absolviert, die Sie speziell für Ihre Leitungstätigkeit qualifiziert?</t>
  </si>
  <si>
    <t>Quelle: DJI, ERiK-Surveys 2022: Leitungsbefragung, Datensatzversion 2.0, https://doi.org/10.17621/erik2022_l_v02, gewichtete Daten auf Leitungsebene, Berechnungen des DJI, n = 4.647</t>
  </si>
  <si>
    <t>DJI, ERiK-Surveys 2022: Leitungsbefragung, Datensatzversion 1.0, https://doi.org/10.17621/erik2022_l_v01, gewichtete Daten auf Leitungsebene, Berechnungen des DJI, n = 4.647</t>
  </si>
  <si>
    <t>Qualifizierte Weiterbildung Leitungstaetigkeit: Zeitraum</t>
  </si>
  <si>
    <t>Innerhalb der letzten 12 Monate</t>
  </si>
  <si>
    <t>Vor mehr als 12 Monaten</t>
  </si>
  <si>
    <t xml:space="preserve">Fragetext: Und wann haben Sie die (letzte) Weiterbildung hierzu absolviert? </t>
  </si>
  <si>
    <t>Fragetext: Und wann haben Sie die (letzte) Weiterbildung hierzu absolviert?</t>
  </si>
  <si>
    <t>Hinweis: Inkonsistente Angaben werden ausgeschlossen. * Differenz zum Jahr 2020 statistisch signifikant (p&lt;0,05). Aufgrund von Einschränkungen bei der Auswertbarkeit in 2020 und/oder 2022 in Hamburg werden keine Signifikanzen ausgewiesen.</t>
  </si>
  <si>
    <t>Quelle: DJI, ERiK-Surveys 2022: Leitungsbefragung, Datensatzversion 2.0, https://doi.org/10.17621/erik2022_l_v02, gewichtete Daten auf Leitungsebene, Berechnungen des DJI, n = 2.906</t>
  </si>
  <si>
    <t>DJI, ERiK-Surveys 2020: Leitungsbefragung, Datensatzversion 3.0, https://doi.org/10.17621/erik2020_l_v02, gewichtete Daten auf Leitungsebene, Berechnungen des DJI, n = 3.827</t>
  </si>
  <si>
    <t>Hinweis: Inkonsistente Angaben werden ausgeschlossen. Werte mit starken Einschränkungen (/) sind für Hamburg nicht dargestellt, da diese nicht belastbar oder vorhanden sind.</t>
  </si>
  <si>
    <t>Quelle: DJI, ERiK-Surveys 2020: Leitungsbefragung, Datensatzversion 3.0, https://doi.org/10.17621/erik2020_l_v03, gewichtete Daten auf Leitungsebene, Berechnungen des DJI, n = 2.541</t>
  </si>
  <si>
    <t>Qualifikationsvoraussetzung Leitung: Paedag. Ausbildung auf Fachschulniveau</t>
  </si>
  <si>
    <t xml:space="preserve">Qualifikationsvoraussetzung Leitung: (Fach-)Hochschulabschluss </t>
  </si>
  <si>
    <t>Qualifikationsvoraussetzung Leitung: Leitungsbezogene Zusatzausbildung</t>
  </si>
  <si>
    <t>Qualifikationsvoraussetzung Leitung: Leitungsbezogene Fort- und Weiterbildung</t>
  </si>
  <si>
    <t>Qualifikationsvoraussetzung Leitung: Traegerspezifische Zusatzqualifikation</t>
  </si>
  <si>
    <t>Qualifikationsvoraussetzung Leitung: Berufserfahrung als Leitung</t>
  </si>
  <si>
    <t>Qualifikationsvoraussetzung Leitung: Berufserfahrung als stellv. Leitung</t>
  </si>
  <si>
    <t>Qualifikationsvoraussetzung Leitung: Berufserfahrung als paedagogische Fachkraft</t>
  </si>
  <si>
    <t>Qualifikationsvoraussetzung Leitung: Sonstige Voraussetzung</t>
  </si>
  <si>
    <t>Qualifikationsvoraussetzung Leitung: Keine besonderen Voraussetzungen</t>
  </si>
  <si>
    <t>Fragetext: Welche (Qualifikations-)Voraussetzungen gelten beim Träger für die Übernahme einer Leitungsposition in einer Kindertageseinrichtung?</t>
  </si>
  <si>
    <t>Fragetext:  Welche (Qualifikations-) Voraussetzungen gelten beim Träger für die Übernahme einer Leitungsposition in einer Kindertageseinrichtung?</t>
  </si>
  <si>
    <t>Quelle: DJI, ERiK-Surveys 2022: Trägerbefragung, Datensatzversion 2.0, https://doi.org/10.17621/erik2022_t_v02, gewichtete Daten auf Trägerebene, Berechnungen des DJI, n = 4.088 - 4.623</t>
  </si>
  <si>
    <t>Hinweis: Mehrfachnennungen möglich. Inkonsistente Angaben werden ausgeschlossen.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</t>
  </si>
  <si>
    <t>Quelle: DJI, ERiK-Surveys 2020: Trägerbefragung, Datensatzversion 3.0, https://doi.org/10.17621/erik2020_t_v03, gewichtete Daten auf Trägerebene, Berechnungen des DJI, n = 1.743 - 1.756</t>
  </si>
  <si>
    <t>Quelle: DJI, ERiK-Surveys 2020: Trägerbefragung, Datensatzversion 3.0, https://doi.org/10.17621/erik2020_t_v03, gewichtete Daten auf Trägerebene, Berechnungen des DJI, n = 1.734 - 1.756</t>
  </si>
  <si>
    <t>Berufserfahrung FBBE Jahre: Offene Angabe</t>
  </si>
  <si>
    <t>Leitungserfahrung Jahre: Offene Angabe</t>
  </si>
  <si>
    <t>Fragetext: Wie viel Berufserfahrung haben Sie im Berufsfeld der frühkindlichen Bildung, Betreuung und Erziehung insgesamt? Wie viele Jahre haben Sie Leitungserfahrung?</t>
  </si>
  <si>
    <t>Fragetext: Wie viele Jahre haben Sie Leitungserfahrung?</t>
  </si>
  <si>
    <t>Quelle: DJI, ERiK-Surveys 2022: Leitungsbefragung, Datensatzversion 2.0, https://doi.org/10.17621/erik2022_l_v02, gewichtete Daten auf Leitungsebene, Berechnungen des DJI, n = 4.644 - 4.645</t>
  </si>
  <si>
    <t>Berufserfahrung FBBe - Leitungserfahrung (in Jahren)</t>
  </si>
  <si>
    <t xml:space="preserve">Fragetext: </t>
  </si>
  <si>
    <t>Quelle: DJI, ERiK-Surveys 2022: Leitungsbefragung, Datensatzversion 2.0, https://doi.org/10.17621/erik2022_l_v02, gewichtete Daten auf Leitungsebene, Berechnungen des DJI, n = 4.549</t>
  </si>
  <si>
    <t>Berufserfahrung derzeitige Einrichtungen Jahre</t>
  </si>
  <si>
    <t>Fragetext: Wie viel Berufserfahrung haben Sie im Berufsfeld der frühkindlichen Bildung, Betreuung und Erziehung insgesamt/ in Ihrer derzeitigen Einrichtung? Wie viele Jahre haben Sie Leitungserfahrung?</t>
  </si>
  <si>
    <t>Quelle: DJI, ERiK-Surveys 2020: Leitungsbefragung, Datensatzversion 3.0, https://doi.org/10.17621/erik2020_l_v03, gewichtete Daten auf Leitungsebene, Berechnungen des DJI, n = 3.768 - 3.811</t>
  </si>
  <si>
    <t>Hinweis: Befragte mit mehr Leitungserfahrung (in- oder außerhalb der FBBE) als Berufserfahrung in der FBBE werden ausgeschlossen. Werte mit starken Einschränkungen (/) sind für Hamburg nicht dargestellt, da diese nicht belastbar oder vorhanden sind.</t>
  </si>
  <si>
    <t>Quelle: DJI, ERiK-Surveys 2020: Leitungsbefragung, Datensatzversion 3.0, https://doi.org/10.17621/erik2020_l_v03, gewichtete Daten auf Leitungsebene, Berechnungen des DJI, n = 3.663</t>
  </si>
  <si>
    <t>Leitungen mit qualifizierender Weiterbildung</t>
  </si>
  <si>
    <t>Hinweis: * Differenz zum Jahr 2020 statistisch signifikant (p&lt;0,05). Aufgrund von Einschränkungen bei der Auswertbarkeit in 2020 und/oder 2022 in Hamburg werden keine Signifikanzen ausgewiesen.</t>
  </si>
  <si>
    <t>Zeitraum der Teilnahme an einer qualifizierenden Weiterbildung</t>
  </si>
  <si>
    <t>Tab. HF-04.3.2-1 Leitungen, die eine Weiterbildung absolviert haben, die Sie speziell für Ihre Leitungstätigkeit qualifiziert, 2022 nach Ländern (in %)</t>
  </si>
  <si>
    <t>Tab. HF-04.3.2-2 Leitungen, die eine Weiterbildung absolviert haben, die Sie speziell für Ihre Leitungstätigkeit qualifiziert, 2022 nach Einrichtungsgröße (in %)</t>
  </si>
  <si>
    <t>Tab. HF-04.3.2-3 Zeitpunkt der (letzten) Weiterbildung, die Leitungen speziell für Ihre Leitungstätigkeit qualifiziert, 2022 nach Ländern (in %)</t>
  </si>
  <si>
    <t>Tab. HF-04.3.2-4 Leitungen, die eine Weiterbildung absolviert haben, die Sie speziell für Ihre Leitungstätigkeit qualifiziert, 2020 nach Ländern (in %)</t>
  </si>
  <si>
    <t>Tab. HF-04.3.2-5 Leitungen, die eine Weiterbildung absolviert haben, die Sie speziell für Ihre Leitungstätigkeit qualifiziert, 2020 nach Einrichtungsgröße (in %)</t>
  </si>
  <si>
    <t>Tab. HF-04.3.2-6 Zeitpunkt der (letzten) Weiterbildung, die Leitungen speziell für Ihre Leitungstätigkeit qualifiziert, 2020 nach Ländern (in %)</t>
  </si>
  <si>
    <t>Tab. HF-04.3.3-1 (Qualifikations-)Voraussetzungen des Trägers für die Übernahme einer Leitungsposition 2022 nach Ländern (in %)</t>
  </si>
  <si>
    <t>Tab. HF-04.3.3-2 (Qualifikations-)Voraussetzungen des Trägers für die Übernahme einer Leitungsposition 2022 nach Ländern (in %)</t>
  </si>
  <si>
    <t>Pädagogische Ausbildung auf Fachschulniveau (z.B. ErzieherIn, HeilpädagogIn)</t>
  </si>
  <si>
    <t>(Fach-) Hochschulabschluss (z.B. Dipl.- SozialpädagogIn, Dipl.-SozialarbeiterIn, Dipl.-PädagogIn, staatlich anerkannte KindheitspädagogIn (Bachelor, Master))</t>
  </si>
  <si>
    <t>Leitungsbezogene Zusatzausbildung (z.B. FachwirtIn)</t>
  </si>
  <si>
    <t>Leitungsbezogene Fort- und Weiterbildung</t>
  </si>
  <si>
    <t>Trägerspezifische Zusatzqualifikation</t>
  </si>
  <si>
    <t>Berufserfahrung als Leitung in einer anderen Kita oder bei einem anderen Träger</t>
  </si>
  <si>
    <t>Berufserfahrung als stellvertretende Leitung</t>
  </si>
  <si>
    <t>Berufserfahrung als pädagogische Fachkraft</t>
  </si>
  <si>
    <t>Sonstige Voraussetzung(en)</t>
  </si>
  <si>
    <t>Keine besonderen Voraussetzungen</t>
  </si>
  <si>
    <t xml:space="preserve">Hinweis: Mehrfachnennungen möglich. Inkonsistente Angaben werden ausgeschlossen. </t>
  </si>
  <si>
    <t>Tab. HF-04.3.3-3 (Qualifikations-)Voraussetzungen des Trägers für die Übernahme einer Leitungsposition 2020 nach Ländern (in %)</t>
  </si>
  <si>
    <t>Tab. HF-04.3.3-4 (Qualifikations-)Voraussetzungen des Trägers für die Übernahme einer Leitungsposition 2020 nach Trägerart und -größe (in %)</t>
  </si>
  <si>
    <t>Tab. HF-04.3.4-1 Berufserfahrung von Leitungen 2022 nach Ländern (Mittelwert)</t>
  </si>
  <si>
    <t>Tab. HF-04.3.4-2 Berufserfahrung von Leitungen in der FBBE 2022 mit denen eine  Leitungsposition übernommen wird nach Ländern (Mittelwert)</t>
  </si>
  <si>
    <t>Tab. HF-04.3.4-3 Berufserfahrung von Leitungen 2020 nach Ländern (Mittelwert)</t>
  </si>
  <si>
    <t>Tab. HF-04.3.4-4 Berufserfahrung von Leitungen in der FBBE 2020 mit denen eine  Leitungsposition übernommen wird nach Ländern (Mittelwert)</t>
  </si>
  <si>
    <t>Berufserfahrung im Berufsfeld der frühkindlichen Bildung, Betreuung und Erziehung insgesamt</t>
  </si>
  <si>
    <t>Leitungserfahrung</t>
  </si>
  <si>
    <t>Berufserfahrung in der FBBE bei Übernahme einer Leitungsposition</t>
  </si>
  <si>
    <t>Hinweis: Mehrfachnennung möglich. Vergleichbarkeit zwischen den Jahren nicht möglich aufgrund einer Änderung des Fragetextes, des Hinweistextes und neu hinzugefügtem Item "Keine vertraglich festgelegte Leitung". Werte mit starken Einschränkungen (/) sind für Bremen und Saarland nicht dargestellt, da diese nicht belastbar oder vorhanden sind.</t>
  </si>
  <si>
    <t xml:space="preserve">Hinweis: Mehrfachnennung möglich. Vergleichbarkeit zwischen den Jahren nicht möglich aufgrund einer Änderung des Fragetextes, des Hinweistextes und neu hinzugefügtem Item Keine vertraglich festgelegte Leitung. </t>
  </si>
  <si>
    <t xml:space="preserve">Hinweis: Mehrfachnennung möglich. </t>
  </si>
  <si>
    <t xml:space="preserve">Hinweis: Inkonsistente Angaben ausgeschlossen. Mehrfachnennungen möglich. </t>
  </si>
  <si>
    <t>Quelle: DJI, ERiK-Surveys 2022: Leitungsbefragung, Datensatzversion 1.0, https://doi.org/10.17621/erik2022_l_v01, gewichtete Daten auf Leitungsebene, Berechnungen des DJI, n = 4.634 - 4.642.</t>
  </si>
  <si>
    <t xml:space="preserve">Hinweis: Inkonsistente Angaben werden ausgeschlossen. Mehrfachnennungen möglich. </t>
  </si>
  <si>
    <t>Hinweis: Mehrfachnennungen möglich.</t>
  </si>
  <si>
    <t>Hinweis: Mehrfachnennungen möglich. Vergleichbarkeit zwischen den Jahren eingeschränkt aufgrund neu hinzugefügtem Item "Verwaltungskraft" und "Beim Träger angesiedelte zuständige Bereichsleitung für den Bereich Kindertagesbetreuung".</t>
  </si>
  <si>
    <t>Hinweis: Mehrfachantworten möglich. * Differenz zum Jahr 2020 statistisch signifikant (p&lt;0,05). Vergleichbarkeit zwischen den Jahren eingeschränkt aufgrund neu hinzugefügtem Item "Verwaltungskraft" und "Beim Träger angesiedelte zuständige Bereichsleitung für den Bereich Kindertagesbetreuung". Aufgrund von Einschränkungen bei der Auswertbarkeit in 2020 und/oder 2022 in Hamburg werden keine Signifikanzen ausgewiesen.</t>
  </si>
  <si>
    <t>Hinweis: * Differenz zum Jahr 2020 statistisch signifikant (p&lt;0,05). Vergleichbarkeit zwischen den Jahren eingeschränkt aufgrund nicht fortgeführtem Item "Berufserfahrung in Ihrer derzeitigen Einrichtung". Aufgrund von Einschränkungen bei der Auswertbarkeit in 2020 und/oder 2022 in Hamburg werden keine Signifikanzen ausgewiesen.</t>
  </si>
  <si>
    <t>Hinweis: Befragte mit mehr Leitungserfahrung (in- oder außerhalb der FBBE) als Berufserfahrung in der FBBE werden ausgeschlossen. * Differenz zum Jahr 2020 statistisch signifikant (p&lt;0,05). Vergleichbarkeit zwischen den Jahren eingeschränkt aufgrund nicht fortgeführtem Item "Berufserfahrung in Ihrer derzeitigen Einrichtung". Aufgrund von Einschränkungen bei der Auswertbarkeit in 2020 und/oder 2022 in Hamburg werden keine Signifikanzen ausgewiesen.</t>
  </si>
  <si>
    <t>Pflicht zur regelmaessigen Teilnahme an Fort- und Weiterbildungen</t>
  </si>
  <si>
    <t>Ja, weil das Bundesland das vorschreibt</t>
  </si>
  <si>
    <t>Ja, weil der Traeger das vorschreibt</t>
  </si>
  <si>
    <t>Nein</t>
  </si>
  <si>
    <t>Fragetext: Besteht für pädagogisches Personal in den Kindertageseinrichtungen des Trägers eine Pflicht zur regelmäßigen Teilnahme an Fort- und Weiterbildungen?</t>
  </si>
  <si>
    <t>Hinweis: * Differenz zum Jahr 2020 statistisch signifikant (p&lt;0,05). Werte mit starken Einschränkungen (/) sind für Bremen und Saarland nicht dargestellt, da diese nicht belastbar oder vorhanden sind. Aufgrund von Einschränkungen bei der Auswertbarkeit in 2020 und/oder 2022 in Berlin, Bremen, Hamburg, Mecklenburg-Vorpommern, Rheinland-Pfalz, Saarland, Sachsen-Anhalt, Schleswig-Holstein und Thüringen werden keine Signifikanzen ausgewiesen.</t>
  </si>
  <si>
    <t>Quelle: DJI, ERiK-Surveys 2022: Trägerbefragung, Datensatzversion 2.0, https://doi.org/10.17621/erik2022_t_v02, gewichtete Daten auf Trägerebene, Berechnungen des DJI, n = 4.696</t>
  </si>
  <si>
    <t>Leitungsposition</t>
  </si>
  <si>
    <t>Pädagogisches Personal ohne Assistenzkräfte</t>
  </si>
  <si>
    <t>Assistenzkräfte</t>
  </si>
  <si>
    <t>Fragetext: Wie viele Tage im Jahr umfasst diese Pflicht für die folgenden in Vollzeit tätigen Personen (pro Stelle)?</t>
  </si>
  <si>
    <t>Fragetext:  [Tage im Jahr] Wie viele Tage im Jahr umfasst diese Pflicht für die folgenden in Vollzeit tätigen Personen (pro Stelle)?</t>
  </si>
  <si>
    <t>Quelle: DJI, ERiK-Surveys 2022: Trägerbefragung, Datensatzversion 2.0, https://doi.org/10.17621/erik2022_t_v02, gewichtete Daten auf Trägerebene, Berechnungen des DJI, n = 1.488 - 1.753</t>
  </si>
  <si>
    <t xml:space="preserve">Fragetext: Besteht für pädagogisches Personal in den Kindertageseinrichtungen des Trägers eine Pflicht zur regelmäßigen Teilnahme an Fort- und Weiterbildungen? </t>
  </si>
  <si>
    <t>Hinweis: Werte mit geringen Einschränkungen sind in Berlin, Rheinland-Pfalz und Thüringen vorhanden, aber nicht interpretiert, da diese nur eingeschränkt belastbar sind; Werte mit starken Einschränkungen (/) sind für Bremen, Hamburg, Mecklenburg-Vorpommern, Saarland, Sachsen-Anhalt und Schleswig-Holstein nicht dargestellt, da diese nicht belastbar oder vorhanden sind.</t>
  </si>
  <si>
    <t>Quelle: DJI, ERiK-Surveys 2020: Trägerbefragung, Datensatzversion 3.0, https://doi.org/10.17621/erik2020_t_v03, gewichtete Daten auf Trägerebene, Berechnungen des DJI, n = 1.728</t>
  </si>
  <si>
    <t>Quelle: DJI, ERiK-Surveys 2020: Trägerbefragung, Datensatzversion 3.0, https://doi.org/10.17621/erik2020_t_v03, gewichtete Daten auf Trägerebene, Berechnungen des DJI, n = 1.720 - 1.728</t>
  </si>
  <si>
    <t>Pädagogisches Personal</t>
  </si>
  <si>
    <t xml:space="preserve">Fragetext:  Wie viele Tage im Jahr umfasst diese Pflicht für die folgenden in Vollzeit tätigen Personen (pro Stelle)? </t>
  </si>
  <si>
    <t>Quelle: DJI, ERiK-Surveys 2020: Trägerbefragung, Datensatzversion 3.0, https://doi.org/10.17621/erik2020_t_v03, gewichtete Daten auf Trägerebene, Berechnungen des DJI, n = 548 - 808</t>
  </si>
  <si>
    <t>Quelle: DJI, ERiK-Surveys 2020: Trägerbefragung, Datensatzversion 3.0, https://doi.org/10.17621/erik2020_t_v03, gewichtete Daten auf Trägerebene, Berechnungen des DJI, n = 545 - 808</t>
  </si>
  <si>
    <t>Teilnahme an Fort- und Weiterbildung letzte 12 Monate</t>
  </si>
  <si>
    <t>Fragetext: Haben Sie in den letzten 12 Monaten an einer Fort- und Weiterbildung teilgenommen?</t>
  </si>
  <si>
    <t>Fragetext: Haben Sie in den letzten 12 Monaten an Fort- und Weiterbildungen teilgenommen?</t>
  </si>
  <si>
    <t>Hinweis: * Differenz zum Jahr 2020 statistisch signifikant (p&lt;0,05). Aufgrund von Einschränkungen bei der Auswertbarkeit in 2020 und/oder 2022 in Hamburg werden keine Signifikanzen ausgewiesen. Aufgrund von Einschränkungen bei der Auswertbarkeit in 2020 und/oder 2022 in Hamburg werden keine Signifikanzen ausgewiesen.</t>
  </si>
  <si>
    <t>Quelle: DJI, ERiK-Surveys 2022: Leitungsbefragung, Datensatzversion 2.0, https://doi.org/10.17621/erik2022_l_v02, gewichtete Daten auf Leitungsebene, Berechnungen des DJI, n = 4.657</t>
  </si>
  <si>
    <t>Teilnahme Fortbildung Teamentwicklung</t>
  </si>
  <si>
    <t>Teilnahme Fortbildung Konfliktmoderation</t>
  </si>
  <si>
    <t>Teilnahme Fortbildung Personalfuehrung / Teamentwicklung</t>
  </si>
  <si>
    <t>Teilnahme Fortbildung Praxisanleitung</t>
  </si>
  <si>
    <t>Teilnahme Fortbildung Sonstiges</t>
  </si>
  <si>
    <t>Fragetext: An welchen Fort- und Weiterbildungen haben Sie in den letzten 12 Monaten teilgenommen?</t>
  </si>
  <si>
    <t>Hinweis: Mehrfachantworten möglich. * Differenz zum Jahr 2020 statistisch signifikant (p&lt;0,05). Aufgrund von Einschränkungen bei der Auswertbarkeit in 2020 und/oder 2022 in Hamburg werden keine Signifikanzen ausgewiesen.</t>
  </si>
  <si>
    <t>Quelle: DJI, ERiK-Surveys 2022: Leitungsbefragung, Datensatzversion 2.0, https://doi.org/10.17621/erik2022_l_v02, gewichtete Daten auf Leitungsebene, Berechnungen des DJI, n = 3.640 - 3.745</t>
  </si>
  <si>
    <t>Quelle: DJI, ERiK-Surveys 2020: Leitungsbefragung, Datensatzversion 3.0, https://doi.org/10.17621/erik2020_l_v03, gewichtete Daten auf Leitungsebene, Berechnungen des DJI, n = 3.795</t>
  </si>
  <si>
    <t>Fragetext: An welchen Fort- und Weiterbildungen haben Sie in den letzten 12 Monaten teilgenommen? Bitte geben Sie das Thema und den Umfang an.</t>
  </si>
  <si>
    <t>Quelle: DJI, ERiK-Surveys 2020: Leitungsbefragung, Datensatzversion 3.0, https://doi.org/10.17621/erik2020_l_v03, gewichtete Daten auf Leitungsebene, Berechnungen des DJI, n = 2.708 - 3.188</t>
  </si>
  <si>
    <t>Nichtteilnahme an Fort- und Weiterbildungen keine Zeit</t>
  </si>
  <si>
    <t>Nichtteilnahme an Fort- und Weiterbildungen zu hohe Kosten</t>
  </si>
  <si>
    <t>Nichtteilnahme an Fort- und Weiterbildungen private Gruende</t>
  </si>
  <si>
    <t>Nichtteilnahme an Fort- und Weiterbildungen kein passendes Angebot</t>
  </si>
  <si>
    <t>Nichtteilnahme an Fort- und Weiterbildungen keine Freistellung</t>
  </si>
  <si>
    <t>Nichtteilnahme an Fort- und Weiterbildungen keine Anreize</t>
  </si>
  <si>
    <t>Nichtteilnahme an Fort- und Weiterbildungen kein Bedarf</t>
  </si>
  <si>
    <t xml:space="preserve">Fragetext: Aus welchen Gründen haben Sie in den letzten 12 Monaten nicht an Fort- und Weiterbildungen teilgenommen? </t>
  </si>
  <si>
    <t>Hinweis: Mehrfachantworten möglich. * Differenz zum Jahr 2020 statistisch signifikant (p&lt;0,05) Vergleichbarkeit zwischen den Jahren eingeschränkt aufgrund neu hinzugefügtem Item keine Anreize. Aufgrund von Einschränkungen bei der Auswertbarkeit in 2020 und/oder 2022 in Hamburg werden keine Signifikanzen ausgewiesen.</t>
  </si>
  <si>
    <t>Quelle: DJI, ERiK-Surveys 2022: Leitungsbefragung, Datensatzversion 2.0, https://doi.org/10.17621/erik2022_l_v02, gewichtete Daten auf Leitungsebene, Berechnungen des DJI, n = 768 - 799</t>
  </si>
  <si>
    <t>Fragetext: Aus welchen Gründen haben Sie in den letzten 12 Monaten nicht an Fort- und Weiterbildungen teilgenommen?</t>
  </si>
  <si>
    <t>Hinweis: Mehrfachantworten möglich. Vergleichbarkeit zwischen den Jahren eingeschränkt aufgrund neu hinzugefügtem Item keine Anreize.</t>
  </si>
  <si>
    <t>DJI, ERiK-Surveys 2022: Leitungsbefragung, Datensatzversion 1.0, https://doi.org/10.17621/erik2022_l_v01, gewichtete Daten auf Leitungsebene, Berechnungen des DJI, n = 768 - 799</t>
  </si>
  <si>
    <t xml:space="preserve">Hinweis: Mehrfachantworten möglich. Werte mit starken Einschränkungen (/) sind für Hamburg nicht dargestellt, da diese nicht belastbar oder vorhanden sind. </t>
  </si>
  <si>
    <t>Quelle: DJI, ERiK-Surveys 2020: Leitungsbefragung, Datensatzversion 3.0, https://doi.org/10.17621/erik2020_l_v03, gewichtete Daten auf Leitungsebene, Berechnungen des DJI, n = 408 - 445</t>
  </si>
  <si>
    <t>DJI, ERiK-Surveys 2020: Leitungsbefragung, Datensatzversion 3.0, https://doi.org/10.17621/erik2020_l_v02, gewichtete Daten auf Leitungsebene, Berechnungen des DJI, n = 407 - 444</t>
  </si>
  <si>
    <t>Staerkung von Leitung: Leitungszirkel</t>
  </si>
  <si>
    <t>Staerkung von Leitung: Weiterbildungsangebote</t>
  </si>
  <si>
    <t>Staerkung von Leitung: Mittel fuer zusaetzliche Zeitkontingente</t>
  </si>
  <si>
    <t>Staerkung von Leitung: Sonstiges</t>
  </si>
  <si>
    <t>Fragetext: Bietet Ihr Jugendamt zur Stärkung der Leitungen von Kindertageseinrichtungen eine oder mehrere der folgenden Maßnahmen an?</t>
  </si>
  <si>
    <t>Fragetext:  Bietet Ihr Jugendamt zur Stärkung der Leitungen von Kindertageseinrichtungen eine oder mehrere der folgenden Maßnahmen an?</t>
  </si>
  <si>
    <t>Quelle: DJI, ERiK-Surveys 2022: Jugendamtsbefragung, Datensatzversion 2.0, https://doi.org/10.17621/erik2022_j_v02, gewichtete Daten, Berechnungen des DJI, n = 315 - 340</t>
  </si>
  <si>
    <t>Hinweis: Werte mit geringen Einschränkungen sind in Sachsen-Anhalt vorhanden, aber nicht interpretiert, da diese nur eingeschränkt belastbar sind; Werte mit starken Einschränkungen (/) sind für Berlin, Bremen, Hamburg, Mecklenburg-Vorpommern, Saarland, Sachsen und Schleswig-Holstein nicht dargestellt, da diese nicht belastbar oder vorhanden sind.</t>
  </si>
  <si>
    <t>Quelle: DJI, ERiK-Surveys 2020: Jugendamtsbefragung, Datensatzversion 3.0, https://doi.org/10.17621/erik2020_j_v03, gewichtete Daten, Berechnungen des DJI, n = 252 - 326</t>
  </si>
  <si>
    <t>Fragetext: Geben Sie bitte für jeden der folgenden Bereiche an, inwieweit Sie persönlich gegenwärtig Bedarf an Fort- und Weiterbildung haben.</t>
  </si>
  <si>
    <t xml:space="preserve">Fragetext: Geben Sie bitte für jeden der folgenden Bereiche an, inwieweit Sie persönlich gegenwärtig Bedarf an Fort- und Weiterbildung haben. </t>
  </si>
  <si>
    <t>Hinweis: Skala von 1 (kein Bedarf) bis 6 (sehr hoher Bedarf). * Differenz zum Jahr 2020 statistisch signifikant (p&lt;0,05). Aufgrund von Einschränkungen bei der Auswertbarkeit in 2020 und/oder 2022 in Hamburg werden keine Signifikanzen ausgewiesen.</t>
  </si>
  <si>
    <t>Quelle: DJI, ERiK-Surveys 2022: Leitungsbefragung, Datensatzversion 2.0, https://doi.org/10.17621/erik2022_l_v02, gewichtete Daten auf Leitungsebene, Berechnungen des DJI, n = 4.169 - 4.650</t>
  </si>
  <si>
    <t>Skala von 1 (kein Bedarf) bis 6 (sehr hoher Bedarf).</t>
  </si>
  <si>
    <t>DJI, ERiK-Surveys 2022: Leitungsbefragung, Datensatzversion 1.0, https://doi.org/10.17621/erik2022_l_v01, gewichtete Daten auf Leitungsebene, Berechnungen des DJI, n = 4.169 - 4.650</t>
  </si>
  <si>
    <t>Hinweis: Skala von 1 (kein Bedarf) bis 6 (sehr hoher Bedarf). Werte mit starken Einschränkungen (/) sind für Hamburg nicht dargestellt, da diese nicht belastbar oder vorhanden sind.</t>
  </si>
  <si>
    <t>Quelle: DJI, ERiK-Surveys 2020: Leitungsbefragung, Datensatzversion 3.0, https://doi.org/10.17621/erik2020_l_v03, gewichtete Daten auf Leitungsebene, Berechnungen des DJI, n = 2.251 - 3.792</t>
  </si>
  <si>
    <t>DJI, ERiK-Surveys 2020: Leitungsbefragung, Datensatzversion 3.0, https://doi.org/10.17621/erik2020_l_v02, gewichtete Daten auf Leitungsebene, Berechnungen des DJI, n = 2.250 - 3.789</t>
  </si>
  <si>
    <t>Pflicht zur regelmäßigen Teilnahme an Fort- und Weiterbildungen</t>
  </si>
  <si>
    <t>Fragetext:  Wie viele Tage im Jahr umfasst diese Pflicht für die folgenden in Vollzeit tätigen Personen (pro Stelle)?</t>
  </si>
  <si>
    <t>Tab. HF-04.4.1-1 Pflicht zur regelmäßigen Teilnahme an Fort- und Weiterbildungen in den Einrichtungen des Trägers 2022 nach Ländern (in %)</t>
  </si>
  <si>
    <t>Tab. HF-04.4.1-2 Pflicht zur regelmäßigen Teilnahme an Fort- und Weiterbildungen in den Einrichtungen des Trägers 2022 nach Ländern (in %)</t>
  </si>
  <si>
    <t>Tab. HF-04.4.1-3 Verpflichtende Fort- und Weiterbildungstage für in Vollzeit tätige Personen 2022 nach Ländern (Mittelwert)</t>
  </si>
  <si>
    <t>Tab. HF-04.4.1-4 Verpflichtende Fort- und Weiterbildungstage für in Vollzeit tätige Personen 2022 nach Ländern (Mittelwert)</t>
  </si>
  <si>
    <t xml:space="preserve"> Tab. HF-04.4.1-5 Pflicht zur regelmäßigen Teilnahme an Fort- und Weiterbildungen in den Einrichtungen des Trägers 2020 nach Ländern (in %)</t>
  </si>
  <si>
    <t xml:space="preserve"> Tab. HF-04.4.1-6 Träger, die das pädagogische Personal in ihre Kindertageseinrichtungen zur regelmäßigen Teilnahme an Fort- und Weiterbildungen 2020 verpflichten nach Trägerart und -größe (in %)</t>
  </si>
  <si>
    <t xml:space="preserve"> Tab. HF-04.4.1-7 Verpflichtende Fort- und Weiterbildungstage für in Vollzeit tätige Personen 2020 nach Ländern (Mittelwert)</t>
  </si>
  <si>
    <t xml:space="preserve"> Tab. HF-04.4.1-8 Verpflichtende Fort- und Weiterbildungstage für in Vollzeit tätige Personen 2020 nach Ländern (Mittelwert)</t>
  </si>
  <si>
    <t xml:space="preserve">Teilnahme an Fort- und Weiterbildung </t>
  </si>
  <si>
    <t>Quelle: DJI, ERiK-Surveys 2022: Leitungsbefragung, Datensatzversion 1.0, https://doi.org/10.17621/erik2022_l_v01, gewichtete Daten auf Leitungsebene, Berechnungen des DJI, n = 4.657</t>
  </si>
  <si>
    <t>Quelle: DJI, ERiK-Surveys 2022: Leitungsbefragung, Datensatzversion 1.0, https://doi.org/10.17621/erik2022_l_v01, gewichtete Daten auf Leitungsebene, Berechnungen des DJI, n = 3.640 - 3.745</t>
  </si>
  <si>
    <t>Quelle: DJI, ERiK-Surveys 2020: Leitungsbefragung, Datensatzversion 3.0, https://doi.org/10.17621/erik2020_l_v02, gewichtete Daten auf Leitungsebene, Berechnungen des DJI, n = 3.790</t>
  </si>
  <si>
    <t>Quelle: DJI, ERiK-Surveys 2020: Leitungsbefragung, Datensatzversion 3.0, https://doi.org/10.17621/erik2020_l_v02, gewichtete Daten auf Leitungsebene, Berechnungen des DJI, n = 2.705 - 3.187</t>
  </si>
  <si>
    <t>Zusammenarbeit mit Familien/Erziehungspartnerschaft</t>
  </si>
  <si>
    <t>Spezifisches pädagogisches Konzept (z.B. Montessori, Fröbel)</t>
  </si>
  <si>
    <t>Spezifisches pädagogisches Thema (z.B. Literacy/Sprache, Mathematik, Naturwissenschaft)</t>
  </si>
  <si>
    <t>Kinderschutz</t>
  </si>
  <si>
    <t>Qualitätsentwicklung und -sicherung</t>
  </si>
  <si>
    <t>Selbstmanagement</t>
  </si>
  <si>
    <t>Arbeitsorganisation</t>
  </si>
  <si>
    <t>Verwaltung</t>
  </si>
  <si>
    <t>Finanzmanagement</t>
  </si>
  <si>
    <t>IT-Nutzung</t>
  </si>
  <si>
    <t>Teamleitung/-entwicklung</t>
  </si>
  <si>
    <t>Konfliktmoderation im Team</t>
  </si>
  <si>
    <t>Personalführung (z.B. Methoden für ein nützliches Feedback)</t>
  </si>
  <si>
    <t>Sonstiges</t>
  </si>
  <si>
    <t>Tab. HF-04.4.2-1 Leitungen, die in den letzten 12 Monaten an Fort- und Weiterbildungen teilgenommen haben 2022 nach Ländern (in %)</t>
  </si>
  <si>
    <t>Tab. HF-04.4.2-2 Leitungen, die in den letzten 12 Monaten an Fort- und Weiterbildungen teilgenommen haben 2022 nach Einrichtungsgröße (in %)</t>
  </si>
  <si>
    <t>Tab. HF-04.4.2-3 Besuchte Fort- und Weiterbildungen von Leitungen in den letzten 12 Monaten 2022 nach Inhalten und Ländern (in %)</t>
  </si>
  <si>
    <t>Tab. HF-04.4.2-4 Besuchte Fort- und Weiterbildungen von Leitungen in den letzten 12 Monaten 2022 nach Inhalten, Trägerart und Einrichtungsgröße (in %)</t>
  </si>
  <si>
    <t>Tab. HF-04.4.2-5 Leitungen, die in den letzten 12 Monaten an Fort- und Weiterbildungen teilgenommen haben 2020 nach Ländern (in %)</t>
  </si>
  <si>
    <t>Tab. HF-04.4.2-6 Leitungen, die in den letzten 12 Monaten an Fort- und Weiterbildungen teilgenommen haben 2020 nach Einrichtungsgröße (in %)</t>
  </si>
  <si>
    <t>Tab. HF-04.4.2-7 Besuchte Fort- und Weiterbildungen von Leitungen in den letzten 12 Monaten 2020 nach Inhalten und Ländern (in %)</t>
  </si>
  <si>
    <t>Tab. HF-04.4.2-8 Besuchte Fort- und Weiterbildungen von Leitungen in den letzten 12 Monaten 2020 nach Inhalten, Trägerart und Einrichtungsgröße (in %)</t>
  </si>
  <si>
    <t>Keine Zeit aufgrund von Personalmangel in der Einrichtung</t>
  </si>
  <si>
    <t>Zu hohe Kosten</t>
  </si>
  <si>
    <t>Familiäre/private Gründe</t>
  </si>
  <si>
    <t>Keine passenden Fort- und Weiterbildungsangebote gefunden</t>
  </si>
  <si>
    <t>Keine Freistellung vom Arbeitgeber erhalten</t>
  </si>
  <si>
    <t>Keine Anreize an Fort- und Weiterbildungen teilzunehmen</t>
  </si>
  <si>
    <t>Kein Bedarf an Fort- und Weiterbildungen teilzunehmen</t>
  </si>
  <si>
    <t>Tab. HF-04.4.3-1 Gründe der Nicht-Teilnahme an Fort- und Weiterbildung von Leitungen in den letzten 12 Monaten 2022 nach Ländern (in %)</t>
  </si>
  <si>
    <t>Tab. HF-04.4.3-2 Gründe der Nicht-Teilnahme an Fort- und Weiterbildung von Leitungen in den letzten 12 Monaten 2022 nach Trägerart und Einrichtungsgröße (in %)</t>
  </si>
  <si>
    <t>Tab. HF-04.4.3-3 Gründe der Nicht-Teilnahme an Fort- und Weiterbildung von Leitungen in den letzten 12 Monaten 2020 nach Ländern (in %)</t>
  </si>
  <si>
    <t>Tab. HF-04.4.3-4 Gründe der Nicht-Teilnahme an Fort- und Weiterbildung von Leitungen in den letzten 12 Monaten 2020 nach Trägerart und Einrichtungsgröße (in %)</t>
  </si>
  <si>
    <t xml:space="preserve">Tab. HF-04.4.4-1 Angebote des Trägers für Leitungen 2022 nach Ländern (in %) - Trägerperspektive </t>
  </si>
  <si>
    <t>Tab. HF-04.4.4-2 Jugendämter, die für Leitungen aller Träger Weiterbildungen im Bereich Organisationsmanagement anbieten 2022 nach Ländern (in %)</t>
  </si>
  <si>
    <t xml:space="preserve">Tab. HF-04.4.4-3 Angebote des Trägers für Leitungen 2020 nach Ländern (in %) - Trägerperspektive </t>
  </si>
  <si>
    <t>Tab. HF-04.4.4-4 Jugendämter, die für Leitungen aller Träger Weiterbildungen im Bereich Organisationsmanagement anbieten 2020 nach Ländern (in %)</t>
  </si>
  <si>
    <t>Leitungszirkel für Leitungen aller Träger</t>
  </si>
  <si>
    <t>Spezielle Weiterbildungsangebote für Leitungen aller Träger im Bereich Organisationsmanagement, Personalmanagement</t>
  </si>
  <si>
    <t>Bereitstellung kommunaler Mittel für zusätzliche Zeitressourcen für Leitungsaufgaben</t>
  </si>
  <si>
    <t>Tab. HF-04.4.5-1 Bedarf an Fort- und Weiterbildung von Leitungen 2022 nach Inhalten und Ländern (Mittelwert)</t>
  </si>
  <si>
    <t>Tab. HF-04.4.5-2 Bedarf an Fort- und Weiterbildung von Leitungen 2022 nach Inhalten, Trägerart und Einrichtungsgröße (Mittelwert)</t>
  </si>
  <si>
    <t>Tab. HF-04.4.5-3 Bedarf an Fort- und Weiterbildung von Leitungen 2020 nach Inhalten und Ländern (Mittelwert)</t>
  </si>
  <si>
    <t>Tab. HF-04.4.5-4 Bedarf an Fort- und Weiterbildung von Leitungen 2020 nach Inhalten, Trägerart und Einrichtungsgröße (Mittelwert)</t>
  </si>
  <si>
    <t>Hinweis: Werte mit starken Einschränkungen (/) sind für Berlin, Bremen, Hamburg, Mecklenburg-Vorpommern, Saarland und Schleswig-Holstein nicht dargestellt, da diese nicht belastbar oder vorhanden sind.</t>
  </si>
  <si>
    <t>Fragetext: Wie zufrieden sind Sie gegenwärtig mit den folgenden Bereichen?</t>
  </si>
  <si>
    <t>Hinweis: Skala von 0 (ganz und gar unzufrieden) bis 10 (ganz und gar zufrieden). Vergleichbarkeit zwischen den Jahren nicht möglich aufgrund neu hinzugefügter Frage.</t>
  </si>
  <si>
    <t>Quelle: DJI, ERiK-Surveys 2022: Leitungsbefragung, Datensatzversion 2.0, https://doi.org/10.17621/erik2022_l_v02, gewichtete Daten auf Leitungsebene, Berechnungen des DJI, n = 4.649 - 4.660</t>
  </si>
  <si>
    <t>Tab. HF-04.2.4-2 Leitungen nach ihrer Zufriedenheit mit verschiedenen Bereichen 2020 nach Ländern (Mittelwert)</t>
  </si>
  <si>
    <t>Tab. HF-04.2.4-3 Aspekte, die die pädagogische Arbeit in den Kindertageseinrichtungen von Leitungen 2020 beeinträchtigen nach Ländern (Mittelwert)</t>
  </si>
  <si>
    <t>Arbeit in dieser Kindertageseinrichtung insgesamt</t>
  </si>
  <si>
    <t>Zusammenarbeit im Team</t>
  </si>
  <si>
    <t>Arbeitsverdienst für die Tätigkeit in der Kindertageseinrichtung</t>
  </si>
  <si>
    <t xml:space="preserve">Arbeit des pädagogischen Personals </t>
  </si>
  <si>
    <t>Träger der Kindertageseinrichtung</t>
  </si>
  <si>
    <t>Wochenarbeitszeit vertraglich in Stunden: Offene Angabe</t>
  </si>
  <si>
    <t>Fragetext: Wie viele Stunden beträgt Ihre vertraglich festgelegte wöchentliche Arbeitszeit? Wie viele Stunden betrug Ihre tatsächliche Arbeitszeit in der letzten vollen Arbeitswoche schätzungsweise?</t>
  </si>
  <si>
    <t>Fragetext: Wie viele Stunden betrug Ihre tatsächliche Arbeitszeit in der letzten vollen Arbeitswoche schätzungsweise?</t>
  </si>
  <si>
    <t>Quelle: DJI, ERiK-Surveys 2020: Befragung pädagogisches Personal, Datensatzversion 3.0, https://doi.org/10.17621/erik2020_p_v03, gewichtete Daten, Berechnungen des DJI, n = 6.924 - 7.019</t>
  </si>
  <si>
    <t>Vertraglich</t>
  </si>
  <si>
    <t>Quelle: DJI, ERiK-Surveys 2020: Befragung pädagogisches Personal, Datensatzversion 3.0, https://doi.org/10.17621/erik2020_p_v03, gewichtete Daten, Berechnungen des DJI, n = 6.868 - 7.180</t>
  </si>
  <si>
    <t>Hinweis:  Unplausible Angaben wurden ausgeschlossen.  * Differenz zum Jahr 2020 statistisch signifikant (p&lt;0,05). Werte mit geringen Einschränkungen sind in Baden-Württemberg, Bayern und Nordrhein-Westfalen vorhanden.</t>
  </si>
  <si>
    <t>Tab. HF-04.2.3-2 Durchschnittliche vertragliche und tatsächliche Arbeitszeit von pädagogischem Personal in Wochenstunden 2022 nach Ländern (Mittelwert)</t>
  </si>
  <si>
    <t>Tab. HF-04.2.3-4 Durchschnittliche vertragliche und tatsächliche Arbeitszeit von pädagogischem Personal in Wochenstunden 2020 nach Ländern (Mittelwert)</t>
  </si>
  <si>
    <t>Tab. HF-04.2.3-3 Durchschnittliche vertragliche und tatsächliche Arbeitszeit von Einrichtungsleitungen in Wochenstunden 2020 nach Ländern und Art der Leitung (Mittelwert)</t>
  </si>
  <si>
    <t>Ja, weil der Träger das vorschreibt</t>
  </si>
  <si>
    <t>Quelle: Statistisches Bundesamt, Statistik der Kinder- und Jugendhilfe, Kinder und tätige Personen in Tageseinrichtungen 2022. Sonderauswertung zum pädagogischen Personal in Tageseinrichtungen im Auftrag des Bundesministeriums für Familie, Senioren, Frauen und Jugend.</t>
  </si>
  <si>
    <t>Quelle: Statistisches Bundesamt, Statistik der Kinder- und Jugendhilfe, Kinder und tätige Personen in Tageseinrichtungen 2021. Sonderauswertung zum pädagogischen Personal in Tageseinrichtungen im Auftrag des Bundesministeriums für Familie, Senioren, Frauen und Jugend.</t>
  </si>
  <si>
    <t>Fragetext: Welche der folgenden Angebote macht der Träger, um Leitungskräfte bei ihren Leitungsaufgaben zu unterstützen?</t>
  </si>
  <si>
    <t>Hinweis: Mehrfachnennungen möglich. * Differenz zum Jahr 2020 statistisch signifikant (p&lt;0,05). Vergleichbarkeit zwischen den Jahren eingeschränkt aufgrund einer Änderung des Fragetextes sowie neu hinzugefügtem Item "Verwaltungskraft" und "Beim Träger angesiedelte zuständige Bereichsleitung für den Bereich Kindertagesbetreuung". Werte mit starken Einschränkungen (/) sind für Bremen und Saarland nicht dargestellt, da diese nicht belastbar oder vorhanden sind. Aufgrund von Einschränkungen bei der Auswertbarkeit in 2020 und/oder 2022 in Berlin, Bremen, Hamburg, Mecklenburg-Vorpommern, Rheinland-Pfalz, Saarland, Sachsen-Anhalt, Schleswig-Holstein und Thüringen werden keine Signifikanzen ausgewiesen.</t>
  </si>
  <si>
    <t>Quelle: DJI, ERiK-Surveys 2022: Leitungsbefragung, Datensatzversion 2.0, https://doi.org/10.17621/erik2022_l_v02, gewichtete Daten auf Leitungsebene, Berechnungen des DJI, n = 1.393 - 4.156</t>
  </si>
  <si>
    <t>Quelle: DJI, ERiK-Surveys 2022: Leitungsbefragung, Datensatzversion 2.0, https://doi.org/10.17621/erik2022_l_v02, gewichtete Daten auf Leitungsebene, Berechnungen des DJI, n = 1.080 - 4.156</t>
  </si>
  <si>
    <t>Quelle: DJI, ERiK-Surveys 2022: Leitungsbefragung, Datensatzversion 2.0, https://doi.org/10.17621/erik2022_l_v02, gewichtete Daten auf Leitungsebene, Berechnungen des DJI, n = 1.336 - 4.671</t>
  </si>
  <si>
    <t>Quelle: DJI, ERiK-Surveys 2022: Befragung pädagogisches Personal, Datensatzversion 2.0, https://doi.org/10.17621/erik2022_p_v02, gewichtete Daten, Berechnungen des DJI, n = 6.924 - 7.019</t>
  </si>
  <si>
    <t xml:space="preserve">Quelle: DJI, ERiK-Surveys 2020: Leitungsbefragung, Datensatzversion 3.0, https://doi.org/10.17621/erik2020_l_v03, gewichtete Daten auf Leitungsebene, Berechnungen des DJI, n = 740 - 3.389  </t>
  </si>
  <si>
    <t>Quelle: DJI, ERiK-Surveys 2020: Leitungsbefragung, Datensatzversion 3.0, https://doi.org/10.17621/erik2020_l_v03, gewichtete Daten auf Leitungsebene, Berechnungen des DJI, n = 740 - 3.389</t>
  </si>
  <si>
    <t xml:space="preserve"> . </t>
  </si>
  <si>
    <t xml:space="preserve"> -     </t>
  </si>
  <si>
    <t>Klicken Sie auf den unten stehenden Link oder auf den Reiter am unteren Bildschirmrand, um eine gewünschte Tabelle aufzurufen.</t>
  </si>
  <si>
    <t>Abweichungen in den Summen erklären sich durch Runden der Zahlen.</t>
  </si>
  <si>
    <t xml:space="preserve">Alle Daten des ERiK-Berichts unterliegen einer regelmäßigen Kontrolle und Nachprüfung. </t>
  </si>
  <si>
    <t>© Deutsches Jugendinstitut und Forschungsverbund DJI/TU Dortmund, 2024</t>
  </si>
  <si>
    <t>Zurück zum Inhalt</t>
  </si>
  <si>
    <r>
      <t>Tab. HF-04.1.4-5 Anzahl an Kindertageseinrichtungen für die Verbundleitungen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 zuständig sind 2022 nach Ländern (Mittelwert)</t>
    </r>
  </si>
  <si>
    <t>Mangelnde Unterstützung durch den Träger</t>
  </si>
  <si>
    <t>Weiterführende Informationen:</t>
  </si>
  <si>
    <t>ERiK-Projekt-Webseite</t>
  </si>
  <si>
    <t>Projekt-Website TU-Dortmund</t>
  </si>
  <si>
    <t>ERiK-Berichte</t>
  </si>
  <si>
    <t>Ausgewiesene Maßzahl(en)</t>
  </si>
  <si>
    <t>Anzahl &amp; Anteil</t>
  </si>
  <si>
    <t>Anzahl &amp; Anteil Befristung</t>
  </si>
  <si>
    <t>Anzahl &amp; Anteil Beschäftigungsumfang</t>
  </si>
  <si>
    <t>4.1 Leitungsprofile der Kindertageseinrichtungen</t>
  </si>
  <si>
    <t>4.2 Arbeitsbedingungen von Leitungen</t>
  </si>
  <si>
    <t>4.3 Ausbildung und Qualifikation von Leitungen</t>
  </si>
  <si>
    <t>4.4 Fort- und Weiterbildung von Leitungen</t>
  </si>
  <si>
    <t>Anzahl &amp; Anteil nach Einrichtungsgröße</t>
  </si>
  <si>
    <r>
      <t>Tab. HF-04.1.1-1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2022 nach Art der Leitung der Kindertageseinrichtung und Ländern </t>
    </r>
  </si>
  <si>
    <r>
      <t>Tab. HF-04.1.1-2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2021 nach Art der Leitung der Kindertageseinrichtung und Ländern </t>
    </r>
  </si>
  <si>
    <r>
      <t>Tab. HF-04.1.1-3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2020 nach Art der Leitung der Kindertageseinrichtung und Ländern </t>
    </r>
  </si>
  <si>
    <t>Quelle:  FDZ der Statistischen Ämter des Bundes und der Länder, Statistik der Kinder- und Jugendhilfe, Kinder und tätige Personen in Tageseinrichtungen 2020 [https://doi.org/10.21242/22541.2020.00.00.1.1.0]; Berechnungen des Forschungsverbundes DJI/TU Dortmund.</t>
  </si>
  <si>
    <r>
      <t>Tab. HF-04.1.1-4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 2019 nach Art der Leitung der Kindertageseinrichtung und Ländern</t>
    </r>
  </si>
  <si>
    <t>Quelle: FDZ der Statistischen Ämter des Bundes und der Länder, Statistik der Kinder- und Jugendhilfe, Kinder und tätige Personen in Tageseinrichtungen 2019 [https://doi.org/10.21242/22541.2019.00.00.1.1.0]; Berechnungen des Forschungsverbundes DJI/TU Dortmund.</t>
  </si>
  <si>
    <r>
      <t>Tab. HF-04.1.1-5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2018 nach Art der Leitung der Kindertageseinrichtung und Ländern</t>
    </r>
  </si>
  <si>
    <t>Quelle: FDZ der Statistischen Ämter des Bundes und der Länder, Statistik der Kinder- und Jugendhilfe, Kinder und tätige Personen in Tageseinrichtungen 2018 [https://doi.org/10.21242/22541.2018.00.00.1.1.0]; Berechnungen des Forschungsverbundes DJI/TU Dortmund.</t>
  </si>
  <si>
    <r>
      <t>Tab. HF-04.1.2-1 Kindertageseinrichtungen</t>
    </r>
    <r>
      <rPr>
        <b/>
        <vertAlign val="superscript"/>
        <sz val="11"/>
        <color rgb="FF000000"/>
        <rFont val="Calibri"/>
        <family val="2"/>
        <scheme val="minor"/>
      </rPr>
      <t xml:space="preserve">1 </t>
    </r>
    <r>
      <rPr>
        <b/>
        <sz val="11"/>
        <color indexed="8"/>
        <rFont val="Calibri"/>
        <family val="2"/>
        <scheme val="minor"/>
      </rPr>
      <t>2022 nach Art der Leitung der Kindertageseinrichtung, Größe der Einrichtung und Ländern</t>
    </r>
  </si>
  <si>
    <t>Hinweis: . Sperrungen aufgrund zu geringer Fallzahlen.</t>
  </si>
  <si>
    <r>
      <t>Tab. HF-04.1.2-2 Kindertageseinrichtungen</t>
    </r>
    <r>
      <rPr>
        <b/>
        <vertAlign val="superscript"/>
        <sz val="11"/>
        <color rgb="FF000000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2021 nach Art der Leitung der Kindertageseinrichtung, Größe der Einrichtung und Ländern</t>
    </r>
  </si>
  <si>
    <r>
      <t>Tab. HF-04.1.2-3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2020 nach Art der Leitung der Kindertageseinrichtung, Größe der Einrichtung und Ländern</t>
    </r>
  </si>
  <si>
    <t>Hinweis: · Sperrungen aufgrund zu geringer Fallzahlen.</t>
  </si>
  <si>
    <r>
      <t>Tab. HF-04.1.2-4 Kindertageseinrichtungen</t>
    </r>
    <r>
      <rPr>
        <b/>
        <vertAlign val="superscript"/>
        <sz val="11"/>
        <color indexed="8"/>
        <rFont val="Calibri"/>
        <family val="2"/>
        <scheme val="minor"/>
      </rPr>
      <t>1</t>
    </r>
    <r>
      <rPr>
        <b/>
        <sz val="11"/>
        <color indexed="8"/>
        <rFont val="Calibri"/>
        <family val="2"/>
        <scheme val="minor"/>
      </rPr>
      <t xml:space="preserve"> 2019 nach Art der Leitung der Kindertageseinrichtung , Größe der Einrichtung und Ländern</t>
    </r>
  </si>
  <si>
    <r>
      <t>Tab. HF-04.1.3.-1.1 Teams (Einrichtungen) 2022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</si>
  <si>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rPr>
        <vertAlign val="superscript"/>
        <sz val="8.5"/>
        <color rgb="FF010205"/>
        <rFont val="Calibri"/>
        <family val="2"/>
        <scheme val="minor"/>
      </rPr>
      <t>1</t>
    </r>
    <r>
      <rPr>
        <sz val="8.5"/>
        <color rgb="FF010205"/>
        <rFont val="Calibri"/>
        <family val="2"/>
        <scheme val="minor"/>
      </rPr>
      <t xml:space="preserve"> Leitungsstunden pro pädagogischen und leitenden Mitarbeiterinnen und Mitarbeitern inkl. Leitung mit erstem Arbeitsbereich und Verwaltung.</t>
    </r>
  </si>
  <si>
    <r>
      <t>Tab. HF-04.1.3.-1.2 Teams (Einrichtungen) 2021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</si>
  <si>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t>Tab. HF-04.1.3.-1.3 Teams (Einrichtungen) 2020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</si>
  <si>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t>Tab. HF-04.1.3.-1.4 Teams (Einrichtungen) 2019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</si>
  <si>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t>Tab. HF-04.1.3.-1.5 Teams (Einrichtungen) 2018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Ländern</t>
    </r>
  </si>
  <si>
    <r>
      <rPr>
        <vertAlign val="superscript"/>
        <sz val="8.5"/>
        <color rgb="FF010205"/>
        <rFont val="Calibri"/>
        <family val="2"/>
        <scheme val="minor"/>
      </rPr>
      <t xml:space="preserve">1 </t>
    </r>
    <r>
      <rPr>
        <sz val="8.5"/>
        <color rgb="FF010205"/>
        <rFont val="Calibri"/>
        <family val="2"/>
        <scheme val="minor"/>
      </rPr>
      <t>Leitungsstunden pro pädagogischen und leitenden Mitarbeiterinnen und Mitarbeitern inkl. Leitung mit erstem Arbeitsbereich und Verwaltung.</t>
    </r>
  </si>
  <si>
    <r>
      <t>Tab. HF-04.1.3.-2.1 Teams (Einrichtungen) 2022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Einrichtungsgröße und Ländern</t>
    </r>
  </si>
  <si>
    <r>
      <t>Tab. HF-04.1.3.-2.2 Teams (Einrichtungen) 2021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Einrichtungsgröße und Ländern</t>
    </r>
  </si>
  <si>
    <r>
      <t>Tab. HF-04.1.3.-2.3 Teams (Einrichtungen) 2020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Einrichtungsgröße und Ländern</t>
    </r>
  </si>
  <si>
    <r>
      <t>Tab. HF-04.1.3.-2.4 Teams (Einrichtungen) 2019 nach Leitungsstunden</t>
    </r>
    <r>
      <rPr>
        <b/>
        <vertAlign val="superscript"/>
        <sz val="11"/>
        <color rgb="FF010205"/>
        <rFont val="Calibri"/>
        <family val="2"/>
        <scheme val="minor"/>
      </rPr>
      <t>1</t>
    </r>
    <r>
      <rPr>
        <b/>
        <sz val="11"/>
        <color rgb="FF010205"/>
        <rFont val="Calibri"/>
        <family val="2"/>
        <scheme val="minor"/>
      </rPr>
      <t xml:space="preserve"> pro pädagogischen und leitenden Mitarbeiter nach Einrichtungsgröße und Ländern</t>
    </r>
  </si>
  <si>
    <r>
      <t>Tab. HF-04.1.3.-2.5 Teams (Einrichtungen) 2018 nach Leitungsstunden</t>
    </r>
    <r>
      <rPr>
        <b/>
        <vertAlign val="superscript"/>
        <sz val="11"/>
        <color rgb="FF010205"/>
        <rFont val="Calibri"/>
        <family val="2"/>
        <scheme val="minor"/>
      </rPr>
      <t xml:space="preserve">1 </t>
    </r>
    <r>
      <rPr>
        <b/>
        <sz val="11"/>
        <color rgb="FF010205"/>
        <rFont val="Calibri"/>
        <family val="2"/>
        <scheme val="minor"/>
      </rPr>
      <t>pro pädagogischen und leitenden Mitarbeiter nach Einrichtungsgröße und Ländern</t>
    </r>
  </si>
  <si>
    <r>
      <rPr>
        <vertAlign val="superscript"/>
        <sz val="8.5"/>
        <rFont val="Calibri"/>
        <family val="2"/>
        <scheme val="minor"/>
      </rPr>
      <t>1</t>
    </r>
    <r>
      <rPr>
        <sz val="8.5"/>
        <rFont val="Calibri"/>
        <family val="2"/>
        <scheme val="minor"/>
      </rPr>
      <t xml:space="preserve"> Leitungen, die für mehrere Einrichtungen zuständig sind.</t>
    </r>
  </si>
  <si>
    <t>Hinweis: Unplausible Angaben werden ausgeschlossen. Vergleichbarkeit zwischen den Jahren nicht möglich aufgrund neu hinzugefügter Frage.</t>
  </si>
  <si>
    <t>-</t>
  </si>
  <si>
    <r>
      <t>Tab. HF-04.2.1-1.1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, 2022 nach Befristung und Ländern</t>
    </r>
  </si>
  <si>
    <r>
      <rPr>
        <vertAlign val="superscript"/>
        <sz val="8.5"/>
        <rFont val="Calibri"/>
        <family val="2"/>
        <scheme val="minor"/>
      </rPr>
      <t>1</t>
    </r>
    <r>
      <rPr>
        <sz val="8.5"/>
        <rFont val="Calibri"/>
        <family val="2"/>
        <scheme val="minor"/>
      </rPr>
      <t xml:space="preserve"> Ohne Personal in Horten. </t>
    </r>
    <r>
      <rPr>
        <vertAlign val="superscript"/>
        <sz val="8.5"/>
        <rFont val="Calibri"/>
        <family val="2"/>
        <scheme val="minor"/>
      </rPr>
      <t/>
    </r>
  </si>
  <si>
    <r>
      <rPr>
        <vertAlign val="superscript"/>
        <sz val="8.5"/>
        <rFont val="Calibri"/>
        <family val="2"/>
        <scheme val="minor"/>
      </rPr>
      <t>2</t>
    </r>
    <r>
      <rPr>
        <sz val="8.5"/>
        <rFont val="Calibri"/>
        <family val="2"/>
        <scheme val="minor"/>
      </rPr>
      <t xml:space="preserve"> Die Angaben beziehen sich auf Angestellte, Arbeiterinnen und Arbeiter, Beamtinnen und Beamte. Praktikantinnen und Praktikanten, Personen im freiwilligen sozialen Jahr/Bundesfreiwilligendienst und Angaben der Kategorie Sonstige wurden nicht berücksichtigt.</t>
    </r>
  </si>
  <si>
    <r>
      <t>Tab. HF-04.2.1-1.2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, 2021 nach Befristung und Ländern</t>
    </r>
  </si>
  <si>
    <r>
      <t>Tab. HF-04.2.1-1.3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, 2020 nach Befristung und Ländern</t>
    </r>
  </si>
  <si>
    <r>
      <t>Tab. HF-04.2.1-1.4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, die für Leitungsaufgaben angestellt sind</t>
    </r>
    <r>
      <rPr>
        <b/>
        <vertAlign val="super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, 2019 nach Befristung und Ländern</t>
    </r>
  </si>
  <si>
    <r>
      <t>Tab. HF-04.2.1-2.1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, die für Leitungsaufgaben angestellt sind, 2022 nach Umfang der Beschäftigung und Ländern </t>
    </r>
  </si>
  <si>
    <r>
      <rPr>
        <vertAlign val="superscript"/>
        <sz val="8.5"/>
        <rFont val="Calibri"/>
        <family val="2"/>
        <scheme val="minor"/>
      </rPr>
      <t>1</t>
    </r>
    <r>
      <rPr>
        <sz val="8.5"/>
        <rFont val="Calibri"/>
        <family val="2"/>
        <scheme val="minor"/>
      </rPr>
      <t xml:space="preserve"> Ohne Personal in Horten. </t>
    </r>
  </si>
  <si>
    <r>
      <t>Tab. HF-04.2.1-2.2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, die für Leitungsaufgaben angestellt sind, 2021 nach Umfang der Beschäftigung und Ländern </t>
    </r>
  </si>
  <si>
    <r>
      <t>Tab. HF-04.2.1-2.3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, die für Leitungsaufgaben angestellt sind, 2020 nach Umfang der Beschäftigung und Ländern </t>
    </r>
  </si>
  <si>
    <r>
      <t>Tab. HF-04.2.1-2.4 Personen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 xml:space="preserve">, die für Leitungsaufgaben angestellt sind, 2019 nach Umfang der Beschäftigung und Ländern </t>
    </r>
  </si>
  <si>
    <t>Hinweis: Unplausible Angaben werden ausgeschlossen. * Differenz zum Jahr 2020 statistisch signifikant (p&lt;0,05). Aufgrund von Einschränkungen bei der Auswertbarkeit in 2020 und/oder 2022 in Hamburg werden keine Signifikanzen ausgewiesen.</t>
  </si>
  <si>
    <r>
      <t xml:space="preserve">Hinweis: Unplausible Angaben wurden ausgeschlossen. </t>
    </r>
    <r>
      <rPr>
        <vertAlign val="superscript"/>
        <sz val="8.5"/>
        <color theme="1"/>
        <rFont val="Calibri"/>
        <family val="2"/>
        <scheme val="minor"/>
      </rPr>
      <t/>
    </r>
  </si>
  <si>
    <r>
      <t xml:space="preserve">Hinweis: Unplausible Angaben werden ausgeschlossen. </t>
    </r>
    <r>
      <rPr>
        <sz val="8.5"/>
        <color theme="1"/>
        <rFont val="Calibri"/>
        <family val="2"/>
        <scheme val="minor"/>
      </rPr>
      <t>Werte mit starken Einschränkungen (/) sind für Hamburg nicht dargestellt, da diese nicht belastbar oder vorhanden sind.</t>
    </r>
  </si>
  <si>
    <r>
      <rPr>
        <vertAlign val="superscript"/>
        <sz val="8.5"/>
        <color theme="1"/>
        <rFont val="Calibri"/>
        <family val="2"/>
        <scheme val="minor"/>
      </rPr>
      <t xml:space="preserve">1 </t>
    </r>
    <r>
      <rPr>
        <sz val="8.5"/>
        <color theme="1"/>
        <rFont val="Calibri"/>
        <family val="2"/>
        <scheme val="minor"/>
      </rPr>
      <t>Leitungen, deren wöchentliche vertragliche Arbeitszeit ihrer wöchentlichen vertraglichen Leitungszeit entspricht.</t>
    </r>
  </si>
  <si>
    <r>
      <rPr>
        <vertAlign val="superscript"/>
        <sz val="8.5"/>
        <color theme="1"/>
        <rFont val="Calibri"/>
        <family val="2"/>
        <scheme val="minor"/>
      </rPr>
      <t>2</t>
    </r>
    <r>
      <rPr>
        <sz val="8.5"/>
        <color theme="1"/>
        <rFont val="Calibri"/>
        <family val="2"/>
        <scheme val="minor"/>
      </rPr>
      <t xml:space="preserve"> Leitungen, deren wöchentliche vertragliche Arbeitszeit größer als die wöchentliche vertragliche Leitungszeit ist.</t>
    </r>
  </si>
  <si>
    <r>
      <rPr>
        <vertAlign val="superscript"/>
        <sz val="8.5"/>
        <color theme="1"/>
        <rFont val="Calibri"/>
        <family val="2"/>
        <scheme val="minor"/>
      </rPr>
      <t>1</t>
    </r>
    <r>
      <rPr>
        <sz val="8.5"/>
        <color theme="1"/>
        <rFont val="Calibri"/>
        <family val="2"/>
        <scheme val="minor"/>
      </rPr>
      <t xml:space="preserve"> Leitungen, deren wöchentliche vertragliche Arbeitszeit ihrer wöchentlichen vertraglichen Leitungszeit entspricht.</t>
    </r>
  </si>
  <si>
    <r>
      <rPr>
        <vertAlign val="superscript"/>
        <sz val="8.5"/>
        <rFont val="Calibri"/>
        <family val="2"/>
        <scheme val="minor"/>
      </rPr>
      <t>1</t>
    </r>
    <r>
      <rPr>
        <sz val="8.5"/>
        <rFont val="Calibri"/>
        <family val="2"/>
        <scheme val="minor"/>
      </rPr>
      <t xml:space="preserve"> Leitungen, deren wöchentliche vertragliche Arbeitszeit ihrer wöchentlichen vertraglichen Leitungszeit entspricht.</t>
    </r>
  </si>
  <si>
    <r>
      <rPr>
        <vertAlign val="superscript"/>
        <sz val="8.5"/>
        <rFont val="Calibri"/>
        <family val="2"/>
        <scheme val="minor"/>
      </rPr>
      <t>2</t>
    </r>
    <r>
      <rPr>
        <sz val="8.5"/>
        <rFont val="Calibri"/>
        <family val="2"/>
        <scheme val="minor"/>
      </rPr>
      <t xml:space="preserve"> Leitungen, deren wöchentliche vertragliche Arbeitszeit größer als die wöchentliche vertragliche Leitungszeit ist.</t>
    </r>
  </si>
  <si>
    <t>Hinweis: Unplausible Angaben wurden ausgeschlossen. * Differenz zum Jahr 2020 statistisch signifikant (p&lt;0,05). Aufgrund von Einschränkungen bei der Auswertbarkeit in 2020 und/oder 2022 in Hamburg werden keine Signifikanzen ausgewiesen.</t>
  </si>
  <si>
    <r>
      <t xml:space="preserve">Hinweis: Unplausible Angaben wurden ausgeschlossen. </t>
    </r>
    <r>
      <rPr>
        <sz val="8.5"/>
        <rFont val="Calibri"/>
        <family val="2"/>
        <scheme val="minor"/>
      </rPr>
      <t>Werte mit starken Einschränkungen (/) sind für Hamburg nicht dargestellt, da diese nicht belastbar oder vorhanden sind.</t>
    </r>
  </si>
  <si>
    <r>
      <t>Tab. HF-04.3.1-1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2022 nach höchstem Berufsausbildungsabschluss und Ländern (in %)</t>
    </r>
  </si>
  <si>
    <r>
      <t>Sozialpädagogen/-innen, Sozialarbeiter/innen, Heilpädagogen/-innen (FH)</t>
    </r>
    <r>
      <rPr>
        <b/>
        <vertAlign val="superscript"/>
        <sz val="11"/>
        <rFont val="Calibri"/>
        <family val="2"/>
        <scheme val="minor"/>
      </rPr>
      <t>2</t>
    </r>
  </si>
  <si>
    <r>
      <t>Erzieher/innen, 
Heilpädagogen/-innen (FS)</t>
    </r>
    <r>
      <rPr>
        <b/>
        <vertAlign val="superscript"/>
        <sz val="11"/>
        <rFont val="Calibri"/>
        <family val="2"/>
        <scheme val="minor"/>
      </rPr>
      <t>3</t>
    </r>
  </si>
  <si>
    <r>
      <t>Andere Hochschulabschlüsse</t>
    </r>
    <r>
      <rPr>
        <b/>
        <vertAlign val="superscript"/>
        <sz val="11"/>
        <rFont val="Calibri"/>
        <family val="2"/>
        <scheme val="minor"/>
      </rPr>
      <t>4</t>
    </r>
  </si>
  <si>
    <r>
      <t>Andere/keine Berufsausbildung</t>
    </r>
    <r>
      <rPr>
        <b/>
        <vertAlign val="superscript"/>
        <sz val="11"/>
        <rFont val="Calibri"/>
        <family val="2"/>
        <scheme val="minor"/>
      </rPr>
      <t>5</t>
    </r>
  </si>
  <si>
    <r>
      <t>Tab. HF-04.3.1-2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2021 nach höchstem Berufsausbildungsabschluss und Ländern (in %)</t>
    </r>
  </si>
  <si>
    <r>
      <t>Tab. HF-04.3.1-3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2020 nach höchstem Berufsausbildungsabschluss und Ländern (in %)</t>
    </r>
  </si>
  <si>
    <r>
      <t>Tab. HF-04.3.1-4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2019 nach höchstem Berufsausbildungsabschluss und Ländern (in %)</t>
    </r>
  </si>
  <si>
    <r>
      <t>Tab. HF-04.3.1-5 Personen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, die für Leitungsaufgaben angestellt sind, 2018 nach höchstem Berufsausbildungsabschluss und Ländern (in %)</t>
    </r>
  </si>
  <si>
    <t>Hinweis: Mehrfachnennungen möglich. Vergleichbarkeit zwischen den Jahren nicht möglich aufgrund einer Änderung der Filterführung, des Hinweistextes und der Antwortoption. Werte mit starken Einschränkungen (/) sind für Bremen und Saarland nicht dargestellt, da diese nicht belastbar oder vorhanden sind.</t>
  </si>
  <si>
    <t>Quelle</t>
  </si>
  <si>
    <t>KJH-Statistik</t>
  </si>
  <si>
    <t>ERiK</t>
  </si>
  <si>
    <t>Stand: 30.08.2024</t>
  </si>
  <si>
    <r>
      <rPr>
        <vertAlign val="superscript"/>
        <sz val="8.5"/>
        <color indexed="8"/>
        <rFont val="Calibri"/>
        <family val="2"/>
        <scheme val="minor"/>
      </rPr>
      <t>1</t>
    </r>
    <r>
      <rPr>
        <sz val="8.5"/>
        <color indexed="8"/>
        <rFont val="Calibri"/>
        <family val="2"/>
        <scheme val="minor"/>
      </rPr>
      <t xml:space="preserve"> Ohne Personal in Horten.</t>
    </r>
  </si>
  <si>
    <r>
      <rPr>
        <vertAlign val="superscript"/>
        <sz val="8.5"/>
        <color indexed="8"/>
        <rFont val="Calibri"/>
        <family val="2"/>
        <scheme val="minor"/>
      </rPr>
      <t>2</t>
    </r>
    <r>
      <rPr>
        <sz val="8.5"/>
        <color indexed="8"/>
        <rFont val="Calibri"/>
        <family val="2"/>
        <scheme val="minor"/>
      </rPr>
      <t xml:space="preserve"> Zu der Kategorie "Sozialpädagog/-innen, Sozialarbeiter/-innen, Heilpädagog/-innen (FH)" gehören die Bildungsabschlüsse Dipl.-Sozialpädagoge/-pädagogin oder Dipl.-Sozialarbeiter/-arbeiterin oder Dipl. Heilpädagogen/-innen (FH oder vergleichbarer Abschluss), Dipl.-Pädagoge/-Pädagogin oder Dipl.-Sozialpädagoge/-pädagogin oder Dipl.-Erziehungswissenschaftler/-wissenschaftlerin (Uni oder vergleichbarer Abschluss). </t>
    </r>
  </si>
  <si>
    <r>
      <rPr>
        <vertAlign val="superscript"/>
        <sz val="8.5"/>
        <color indexed="8"/>
        <rFont val="Calibri"/>
        <family val="2"/>
        <scheme val="minor"/>
      </rPr>
      <t>3</t>
    </r>
    <r>
      <rPr>
        <sz val="8.5"/>
        <color indexed="8"/>
        <rFont val="Calibri"/>
        <family val="2"/>
        <scheme val="minor"/>
      </rPr>
      <t xml:space="preserve"> Zu der Kategorie gehören die Bildungsabschlüsse Erzieher/in, Heilpädagoge/-in (Fachschule) oder Heilerzieher/in, Heilerziehungspfleger/in.               </t>
    </r>
  </si>
  <si>
    <r>
      <rPr>
        <vertAlign val="superscript"/>
        <sz val="8.5"/>
        <color indexed="8"/>
        <rFont val="Calibri"/>
        <family val="2"/>
        <scheme val="minor"/>
      </rPr>
      <t>4</t>
    </r>
    <r>
      <rPr>
        <sz val="8.5"/>
        <color indexed="8"/>
        <rFont val="Calibri"/>
        <family val="2"/>
        <scheme val="minor"/>
      </rPr>
      <t xml:space="preserve"> Zu der Kategorie "Andere Hochschulabschlüsse" gehören die Bildungsabschlüsse Psychotherapeut/-innen, Psycholog/-innen, Arzt/innen, Lehrer/-innen, sonstige Hochschulabschlüsse und Personen mit Abschlüssen für den gehobenen Dienst.</t>
    </r>
  </si>
  <si>
    <r>
      <rPr>
        <vertAlign val="superscript"/>
        <sz val="8.5"/>
        <color indexed="8"/>
        <rFont val="Calibri"/>
        <family val="2"/>
        <scheme val="minor"/>
      </rPr>
      <t>5</t>
    </r>
    <r>
      <rPr>
        <sz val="8.5"/>
        <color indexed="8"/>
        <rFont val="Calibri"/>
        <family val="2"/>
        <scheme val="minor"/>
      </rPr>
      <t xml:space="preserve"> Zu der Kategorie "Andere/keine Berufsausbildung" gehören die Bildungsabschlüsse Beschäftigungs- und Arbeitstherapeut/-innen,  Kinderpfleger/-innen, Krankenpfleger/-schwestern, Altenpfleger/-innen, Krankengymnast/-innen, Logopäd/-innen, Personen mit Abschlussprüfung für den mittleren Dienst, sonstiger Verwaltungsberuf, Hauswirtschafter/-innen o.ä., Facharbeiter/-innen, Meister/-innen, künstlerischer Berufsausbildungsabschlüsse, sonstiger Berufsausbildungsabschluss sowie Personen in Berufsausbildung oder ohne abgeschlossene Berufsausbildung.</t>
    </r>
  </si>
  <si>
    <r>
      <rPr>
        <vertAlign val="superscript"/>
        <sz val="8.5"/>
        <color indexed="8"/>
        <rFont val="Calibri"/>
        <family val="2"/>
        <scheme val="minor"/>
      </rPr>
      <t xml:space="preserve">1 </t>
    </r>
    <r>
      <rPr>
        <sz val="8.5"/>
        <color indexed="8"/>
        <rFont val="Calibri"/>
        <family val="2"/>
        <scheme val="minor"/>
      </rPr>
      <t>Ohne Horteinrichtungen.</t>
    </r>
  </si>
  <si>
    <r>
      <rPr>
        <vertAlign val="superscript"/>
        <sz val="8.5"/>
        <color indexed="8"/>
        <rFont val="Calibri"/>
        <family val="2"/>
        <scheme val="minor"/>
      </rPr>
      <t>1</t>
    </r>
    <r>
      <rPr>
        <sz val="8.5"/>
        <color indexed="8"/>
        <rFont val="Calibri"/>
        <family val="2"/>
        <scheme val="minor"/>
      </rPr>
      <t xml:space="preserve"> Ohne Horteinrichtungen.</t>
    </r>
  </si>
  <si>
    <t>Quelle: Forschungsdatenzentrum der Statistischen Ämter des Bundes und der Länder, Statistik der Kinder- und Jugendhilfe, Kinder und tätige Personen in Tageseinrichtungen 2022, https://doi.org/10.21242/22541.2022.00.00.1.1.0, Berechnungen des Forschungsverbundes DJI/TU Dortmund.</t>
  </si>
  <si>
    <t>Quelle: Forschungsdatenzentrum der Statistischen Ämter des Bundes und der Länder, Statistik der Kinder- und Jugendhilfe, Kinder und tätige Personen in Tageseinrichtungen 2019, https://doi.org/10.21242/22541.2019.00.00.1.1.0, Berechnungen des Forschungsverbundes DJI/TU Dortmund.</t>
  </si>
  <si>
    <t>Quelle: Forschungsdatenzentrum der Statistischen Ämter des Bundes und der Länder, Statistik der Kinder- und Jugendhilfe, Kinder und tätige Personen in Tageseinrichtungen 2020, https://doi.org/10.21242/22541.2020.00.00.1.1.0, Berechnungen des Forschungsverbundes DJI/TU Dortmund.</t>
  </si>
  <si>
    <t>Quelle: Forschungsdatenzentrum der Statistischen Ämter des Bundes und der Länder, Statistik der Kinder- und Jugendhilfe, Kinder und tätige Personen in Tageseinrichtungen 2021, https://doi.org/10.21242/22541.2021.00.00.1.1.0, Berechnungen des Forschungsverbundes DJI/TU Dortmund.</t>
  </si>
  <si>
    <t>Quelle: Forschungsdatenzentrum der Statistischen Ämter des Bundes und der Länder, Statistik der Kinder- und Jugendhilfe, Kinder und tätige Personen in Tageseinrichtungen 2018, https://doi.org/10.21242/22541.2018.00.00.1.1.0, Berechnungen des Forschungsverbundes DJI/TU Dortmund.</t>
  </si>
  <si>
    <t>Buchmann, Janette/Balaban-Feldens, Ebru (2024): HF-04 Stärkung der Leitung. In: Fackler, Sina/Herrmann, Sonja/Meiner-Teubner, Christiane/Bopp, Christine/Kuger, Susanne/Kalicki, Bernhard (Hrsg.): ERiK-Forschungsbericht IV. Befunde des indikatorengestützten Monitorings zum KiQuTG. Bielefeld: wbv Publikation, S. 131-156. DOI: 10.3278/I77833w06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</si>
</sst>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* #,##0.00_);_(* \(#,##0.00\);_(* &quot;-&quot;??_);_(@_)"/>
    <numFmt numFmtId="166" formatCode="_-* #,##0.00\ _D_M_-;\-* #,##0.00\ _D_M_-;_-* &quot;-&quot;??\ _D_M_-;_-@_-"/>
    <numFmt numFmtId="167" formatCode="#\ ###\ ##0;\-#\ ###\ ##0;\-;@"/>
    <numFmt numFmtId="168" formatCode="##\ ##"/>
    <numFmt numFmtId="169" formatCode="##\ ##\ #"/>
    <numFmt numFmtId="170" formatCode="##\ ##\ ##"/>
    <numFmt numFmtId="171" formatCode="##\ ##\ ##\ ###"/>
    <numFmt numFmtId="172" formatCode="_-* #,##0.00\ [$€-1]_-;\-* #,##0.00\ [$€-1]_-;_-* &quot;-&quot;??\ [$€-1]_-"/>
    <numFmt numFmtId="173" formatCode="#,##0_);\(#,##0\)"/>
    <numFmt numFmtId="174" formatCode="_(&quot;€&quot;* #,##0.00_);_(&quot;€&quot;* \(#,##0.00\);_(&quot;€&quot;* &quot;-&quot;??_);_(@_)"/>
    <numFmt numFmtId="175" formatCode="\ #\ ###\ ###\ ##0\ \ ;\ \–###\ ###\ ##0\ \ ;\ * \–\ \ ;\ * @\ \ "/>
    <numFmt numFmtId="176" formatCode="General_)"/>
    <numFmt numFmtId="177" formatCode="###\ ###\ ###\ \ ;\-###\ ###\ ###\ \ ;\-\ \ ;@\ *."/>
    <numFmt numFmtId="178" formatCode="mm/dd/yyyy\ hh:mm:ss"/>
    <numFmt numFmtId="179" formatCode="_-* #,##0\ _€_-;\-* #,##0\ _€_-;_-* &quot;-&quot;??\ _€_-;_-@_-"/>
    <numFmt numFmtId="180" formatCode="_-* #,##0.0\ _€_-;\-* #,##0.0\ _€_-;_-* &quot;-&quot;??\ _€_-;_-@_-"/>
    <numFmt numFmtId="181" formatCode="#,##0.0_ ;\-#,##0.0\ "/>
    <numFmt numFmtId="182" formatCode="0.0"/>
    <numFmt numFmtId="183" formatCode="#,##0.0"/>
    <numFmt numFmtId="184" formatCode="0.0%"/>
    <numFmt numFmtId="185" formatCode="_-* #,##0.0\ _€_-;\-* #,##0.0\ _€_-;_-* &quot;-&quot;?\ _€_-;_-@_-"/>
    <numFmt numFmtId="186" formatCode="#,###"/>
    <numFmt numFmtId="187" formatCode="#.0"/>
    <numFmt numFmtId="188" formatCode="#,###.00"/>
    <numFmt numFmtId="189" formatCode="#.#"/>
    <numFmt numFmtId="190" formatCode="0\*"/>
    <numFmt numFmtId="191" formatCode="#.0\*"/>
    <numFmt numFmtId="192" formatCode="0.0\*"/>
  </numFmts>
  <fonts count="159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sz val="10"/>
      <name val="MetaNormalLF-Roman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etaNormalLF-Roman"/>
    </font>
    <font>
      <sz val="11"/>
      <color indexed="8"/>
      <name val="Calibri"/>
      <family val="2"/>
      <scheme val="minor"/>
    </font>
    <font>
      <u/>
      <sz val="10"/>
      <color indexed="12"/>
      <name val="Arial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sz val="8"/>
      <color indexed="8"/>
      <name val="Arial"/>
      <family val="2"/>
    </font>
    <font>
      <sz val="12"/>
      <color indexed="8"/>
      <name val="Arial"/>
      <family val="2"/>
    </font>
    <font>
      <sz val="8"/>
      <name val="Times New Roman"/>
      <family val="1"/>
    </font>
    <font>
      <sz val="12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2"/>
      <color indexed="63"/>
      <name val="Arial"/>
      <family val="2"/>
    </font>
    <font>
      <b/>
      <sz val="11"/>
      <color indexed="10"/>
      <name val="Calibri"/>
      <family val="2"/>
    </font>
    <font>
      <b/>
      <sz val="12"/>
      <color indexed="52"/>
      <name val="Arial"/>
      <family val="2"/>
    </font>
    <font>
      <sz val="8"/>
      <name val="Arial"/>
      <family val="2"/>
    </font>
    <font>
      <sz val="12"/>
      <color indexed="62"/>
      <name val="Arial"/>
      <family val="2"/>
    </font>
    <font>
      <b/>
      <sz val="12"/>
      <color indexed="8"/>
      <name val="Arial"/>
      <family val="2"/>
    </font>
    <font>
      <i/>
      <sz val="11"/>
      <color indexed="23"/>
      <name val="Calibri"/>
      <family val="2"/>
    </font>
    <font>
      <i/>
      <sz val="12"/>
      <color indexed="23"/>
      <name val="Arial"/>
      <family val="2"/>
    </font>
    <font>
      <b/>
      <sz val="8"/>
      <color indexed="8"/>
      <name val="MS Sans Serif"/>
      <family val="2"/>
    </font>
    <font>
      <sz val="11"/>
      <color indexed="17"/>
      <name val="Calibri"/>
      <family val="2"/>
    </font>
    <font>
      <sz val="12"/>
      <color indexed="17"/>
      <name val="Arial"/>
      <family val="2"/>
    </font>
    <font>
      <u/>
      <sz val="10"/>
      <color indexed="12"/>
      <name val="MS Sans Serif"/>
      <family val="2"/>
    </font>
    <font>
      <u/>
      <sz val="10"/>
      <color indexed="12"/>
      <name val="MetaNormalLF-Roman"/>
    </font>
    <font>
      <sz val="11"/>
      <color indexed="19"/>
      <name val="Calibri"/>
      <family val="2"/>
    </font>
    <font>
      <sz val="12"/>
      <color indexed="60"/>
      <name val="Arial"/>
      <family val="2"/>
    </font>
    <font>
      <sz val="11"/>
      <color indexed="20"/>
      <name val="Calibri"/>
      <family val="2"/>
    </font>
    <font>
      <sz val="12"/>
      <color indexed="2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15"/>
      <color indexed="60"/>
      <name val="Calibri"/>
      <family val="2"/>
    </font>
    <font>
      <b/>
      <sz val="15"/>
      <color indexed="56"/>
      <name val="Arial"/>
      <family val="2"/>
    </font>
    <font>
      <b/>
      <sz val="13"/>
      <color indexed="60"/>
      <name val="Calibri"/>
      <family val="2"/>
    </font>
    <font>
      <b/>
      <sz val="13"/>
      <color indexed="56"/>
      <name val="Arial"/>
      <family val="2"/>
    </font>
    <font>
      <b/>
      <sz val="11"/>
      <color indexed="60"/>
      <name val="Calibri"/>
      <family val="2"/>
    </font>
    <font>
      <b/>
      <sz val="11"/>
      <color indexed="56"/>
      <name val="Arial"/>
      <family val="2"/>
    </font>
    <font>
      <b/>
      <sz val="18"/>
      <color indexed="60"/>
      <name val="Cambria"/>
      <family val="2"/>
    </font>
    <font>
      <b/>
      <sz val="18"/>
      <color indexed="56"/>
      <name val="Cambria"/>
      <family val="2"/>
    </font>
    <font>
      <sz val="12"/>
      <color indexed="52"/>
      <name val="Arial"/>
      <family val="2"/>
    </font>
    <font>
      <sz val="12"/>
      <color indexed="10"/>
      <name val="Arial"/>
      <family val="2"/>
    </font>
    <font>
      <b/>
      <sz val="11"/>
      <color indexed="9"/>
      <name val="Calibri"/>
      <family val="2"/>
    </font>
    <font>
      <b/>
      <sz val="12"/>
      <color indexed="9"/>
      <name val="Arial"/>
      <family val="2"/>
    </font>
    <font>
      <sz val="7"/>
      <name val="Arial"/>
      <family val="2"/>
    </font>
    <font>
      <b/>
      <u/>
      <sz val="8.5"/>
      <color indexed="8"/>
      <name val="MS Sans Serif"/>
      <family val="2"/>
    </font>
    <font>
      <b/>
      <sz val="8"/>
      <color indexed="12"/>
      <name val="Arial"/>
      <family val="2"/>
    </font>
    <font>
      <sz val="10"/>
      <color indexed="8"/>
      <name val="MS Sans Serif"/>
      <family val="2"/>
    </font>
    <font>
      <sz val="11"/>
      <color indexed="62"/>
      <name val="Calibri"/>
      <family val="2"/>
    </font>
    <font>
      <u/>
      <sz val="10"/>
      <color indexed="12"/>
      <name val="Courier"/>
      <family val="3"/>
    </font>
    <font>
      <u/>
      <sz val="10"/>
      <color indexed="12"/>
      <name val="MetaNormalLF-Roman"/>
      <family val="2"/>
    </font>
    <font>
      <sz val="9"/>
      <color indexed="8"/>
      <name val="Verdana"/>
      <family val="2"/>
    </font>
    <font>
      <sz val="9"/>
      <color indexed="60"/>
      <name val="Century Gothic"/>
      <family val="2"/>
    </font>
    <font>
      <sz val="10"/>
      <color indexed="8"/>
      <name val="MetaNormalLF-Roman"/>
      <family val="2"/>
    </font>
    <font>
      <sz val="10"/>
      <name val="Helvetica-Narrow"/>
      <family val="2"/>
    </font>
    <font>
      <sz val="10"/>
      <name val="NewCenturySchlbk"/>
      <family val="1"/>
    </font>
    <font>
      <sz val="12"/>
      <name val="MetaNormalLF-Roman"/>
      <family val="2"/>
    </font>
    <font>
      <sz val="10"/>
      <name val="Arial MT"/>
    </font>
    <font>
      <sz val="12"/>
      <name val="Arial MT"/>
    </font>
    <font>
      <sz val="10"/>
      <name val="Helvetica-Narrow"/>
    </font>
    <font>
      <sz val="10"/>
      <name val="NewCenturySchlbk"/>
    </font>
    <font>
      <sz val="10"/>
      <color indexed="9"/>
      <name val="Arial"/>
      <family val="2"/>
    </font>
    <font>
      <sz val="11"/>
      <name val="Arial"/>
      <family val="2"/>
    </font>
    <font>
      <sz val="10"/>
      <color theme="1"/>
      <name val="MetaNormalLF-Roman"/>
      <family val="2"/>
    </font>
    <font>
      <sz val="9"/>
      <color theme="0"/>
      <name val="MetaNormalLF-Roman"/>
      <family val="2"/>
    </font>
    <font>
      <b/>
      <sz val="9"/>
      <color rgb="FF3F3F3F"/>
      <name val="MetaNormalLF-Roman"/>
      <family val="2"/>
    </font>
    <font>
      <b/>
      <sz val="9"/>
      <color rgb="FFFA7D00"/>
      <name val="MetaNormalLF-Roman"/>
      <family val="2"/>
    </font>
    <font>
      <sz val="9"/>
      <color rgb="FF3F3F76"/>
      <name val="Calibri"/>
      <family val="2"/>
      <scheme val="minor"/>
    </font>
    <font>
      <sz val="9"/>
      <color rgb="FF3F3F76"/>
      <name val="MetaNormalLF-Roman"/>
      <family val="2"/>
    </font>
    <font>
      <i/>
      <sz val="9"/>
      <color rgb="FF7F7F7F"/>
      <name val="MetaNormalLF-Roman"/>
      <family val="2"/>
    </font>
    <font>
      <sz val="9"/>
      <color rgb="FF006100"/>
      <name val="MetaNormalLF-Roman"/>
      <family val="2"/>
    </font>
    <font>
      <u/>
      <sz val="10"/>
      <color theme="10"/>
      <name val="Courier"/>
      <family val="3"/>
    </font>
    <font>
      <u/>
      <sz val="9"/>
      <color theme="10"/>
      <name val="Century Gothic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9"/>
      <color rgb="FF9C6500"/>
      <name val="MetaNormalLF-Roman"/>
      <family val="2"/>
    </font>
    <font>
      <sz val="9"/>
      <color theme="1"/>
      <name val="Verdana"/>
      <family val="2"/>
    </font>
    <font>
      <sz val="9"/>
      <color rgb="FF9C0006"/>
      <name val="MetaNormalLF-Roman"/>
      <family val="2"/>
    </font>
    <font>
      <sz val="9"/>
      <color theme="1"/>
      <name val="Century Gothic"/>
      <family val="2"/>
    </font>
    <font>
      <sz val="9"/>
      <color rgb="FFFA7D00"/>
      <name val="MetaNormalLF-Roman"/>
      <family val="2"/>
    </font>
    <font>
      <sz val="9"/>
      <color rgb="FFFF0000"/>
      <name val="MetaNormalLF-Roman"/>
      <family val="2"/>
    </font>
    <font>
      <b/>
      <sz val="9"/>
      <color theme="0"/>
      <name val="MetaNormalLF-Roman"/>
      <family val="2"/>
    </font>
    <font>
      <u/>
      <sz val="11"/>
      <color theme="10"/>
      <name val="Arial"/>
      <family val="2"/>
    </font>
    <font>
      <sz val="8.5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vertAlign val="superscript"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rgb="FF010205"/>
      <name val="Calibri"/>
      <family val="2"/>
      <scheme val="minor"/>
    </font>
    <font>
      <sz val="8.5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8.5"/>
      <color indexed="8"/>
      <name val="Calibri"/>
      <family val="2"/>
      <scheme val="minor"/>
    </font>
    <font>
      <vertAlign val="superscript"/>
      <sz val="8.5"/>
      <color indexed="8"/>
      <name val="Calibri"/>
      <family val="2"/>
      <scheme val="minor"/>
    </font>
    <font>
      <b/>
      <sz val="11"/>
      <color rgb="FF010205"/>
      <name val="Calibri"/>
      <family val="2"/>
      <scheme val="minor"/>
    </font>
    <font>
      <sz val="8.5"/>
      <color rgb="FF010205"/>
      <name val="Calibri"/>
      <family val="2"/>
      <scheme val="minor"/>
    </font>
    <font>
      <sz val="9"/>
      <color rgb="FF264A60"/>
      <name val="Calibri"/>
      <family val="2"/>
      <scheme val="minor"/>
    </font>
    <font>
      <vertAlign val="superscript"/>
      <sz val="8.5"/>
      <name val="Calibri"/>
      <family val="2"/>
      <scheme val="minor"/>
    </font>
    <font>
      <vertAlign val="superscript"/>
      <sz val="8.5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u/>
      <sz val="10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b/>
      <vertAlign val="superscript"/>
      <sz val="11"/>
      <color rgb="FF010205"/>
      <name val="Calibri"/>
      <family val="2"/>
      <scheme val="minor"/>
    </font>
    <font>
      <vertAlign val="superscript"/>
      <sz val="8.5"/>
      <color rgb="FF010205"/>
      <name val="Calibri"/>
      <family val="2"/>
      <scheme val="minor"/>
    </font>
  </fonts>
  <fills count="7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55"/>
      </patternFill>
    </fill>
    <fill>
      <patternFill patternType="solid">
        <fgColor rgb="FFA59D97"/>
        <bgColor indexed="64"/>
      </patternFill>
    </fill>
    <fill>
      <patternFill patternType="solid">
        <fgColor rgb="FFEB9128"/>
      </patternFill>
    </fill>
    <fill>
      <patternFill patternType="solid">
        <fgColor rgb="FFA59D97"/>
      </patternFill>
    </fill>
    <fill>
      <patternFill patternType="solid">
        <fgColor rgb="FFD9D9D9"/>
      </patternFill>
    </fill>
    <fill>
      <patternFill patternType="solid">
        <fgColor rgb="FFEB9128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rgb="FFEEECE1"/>
        <bgColor indexed="64"/>
      </patternFill>
    </fill>
  </fills>
  <borders count="9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E0E0E0"/>
      </right>
      <top/>
      <bottom/>
      <diagonal/>
    </border>
    <border>
      <left style="thin">
        <color rgb="FFE0E0E0"/>
      </left>
      <right style="thin">
        <color rgb="FFE0E0E0"/>
      </right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0" tint="-0.14996795556505021"/>
      </bottom>
      <diagonal/>
    </border>
  </borders>
  <cellStyleXfs count="3693">
    <xf numFmtId="0" fontId="0" fillId="0" borderId="0"/>
    <xf numFmtId="0" fontId="33" fillId="0" borderId="0"/>
    <xf numFmtId="0" fontId="31" fillId="0" borderId="0"/>
    <xf numFmtId="0" fontId="31" fillId="0" borderId="0"/>
    <xf numFmtId="0" fontId="35" fillId="0" borderId="0"/>
    <xf numFmtId="164" fontId="37" fillId="0" borderId="0" applyFont="0" applyFill="0" applyBorder="0" applyAlignment="0" applyProtection="0"/>
    <xf numFmtId="0" fontId="26" fillId="0" borderId="0"/>
    <xf numFmtId="0" fontId="26" fillId="0" borderId="0"/>
    <xf numFmtId="0" fontId="31" fillId="0" borderId="0"/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31" fillId="0" borderId="0"/>
    <xf numFmtId="0" fontId="3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1" fillId="0" borderId="0"/>
    <xf numFmtId="0" fontId="39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2">
      <alignment horizontal="left"/>
    </xf>
    <xf numFmtId="168" fontId="45" fillId="0" borderId="12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2">
      <alignment horizontal="left"/>
    </xf>
    <xf numFmtId="168" fontId="45" fillId="0" borderId="12">
      <alignment horizontal="left"/>
    </xf>
    <xf numFmtId="0" fontId="37" fillId="42" borderId="0" applyNumberFormat="0" applyBorder="0" applyAlignment="0" applyProtection="0"/>
    <xf numFmtId="0" fontId="37" fillId="44" borderId="0" applyNumberFormat="0" applyBorder="0" applyAlignment="0" applyProtection="0"/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0" fontId="99" fillId="22" borderId="0" applyNumberFormat="0" applyBorder="0" applyAlignment="0" applyProtection="0"/>
    <xf numFmtId="0" fontId="37" fillId="44" borderId="0" applyNumberFormat="0" applyBorder="0" applyAlignment="0" applyProtection="0"/>
    <xf numFmtId="0" fontId="44" fillId="43" borderId="0" applyNumberFormat="0" applyBorder="0" applyAlignment="0" applyProtection="0"/>
    <xf numFmtId="0" fontId="44" fillId="41" borderId="0" applyNumberFormat="0" applyBorder="0" applyAlignment="0" applyProtection="0"/>
    <xf numFmtId="0" fontId="36" fillId="39" borderId="0" applyNumberFormat="0" applyBorder="0" applyAlignment="0" applyProtection="0"/>
    <xf numFmtId="0" fontId="99" fillId="14" borderId="0" applyNumberFormat="0" applyBorder="0" applyAlignment="0" applyProtection="0"/>
    <xf numFmtId="0" fontId="37" fillId="40" borderId="0" applyNumberFormat="0" applyBorder="0" applyAlignment="0" applyProtection="0"/>
    <xf numFmtId="0" fontId="99" fillId="18" borderId="0" applyNumberFormat="0" applyBorder="0" applyAlignment="0" applyProtection="0"/>
    <xf numFmtId="0" fontId="37" fillId="42" borderId="0" applyNumberFormat="0" applyBorder="0" applyAlignment="0" applyProtection="0"/>
    <xf numFmtId="0" fontId="44" fillId="39" borderId="0" applyNumberFormat="0" applyBorder="0" applyAlignment="0" applyProtection="0"/>
    <xf numFmtId="0" fontId="99" fillId="14" borderId="0" applyNumberFormat="0" applyBorder="0" applyAlignment="0" applyProtection="0"/>
    <xf numFmtId="0" fontId="44" fillId="39" borderId="0" applyNumberFormat="0" applyBorder="0" applyAlignment="0" applyProtection="0"/>
    <xf numFmtId="0" fontId="44" fillId="41" borderId="0" applyNumberFormat="0" applyBorder="0" applyAlignment="0" applyProtection="0"/>
    <xf numFmtId="0" fontId="99" fillId="18" borderId="0" applyNumberFormat="0" applyBorder="0" applyAlignment="0" applyProtection="0"/>
    <xf numFmtId="0" fontId="99" fillId="14" borderId="0" applyNumberFormat="0" applyBorder="0" applyAlignment="0" applyProtection="0"/>
    <xf numFmtId="0" fontId="44" fillId="39" borderId="0" applyNumberFormat="0" applyBorder="0" applyAlignment="0" applyProtection="0"/>
    <xf numFmtId="0" fontId="36" fillId="37" borderId="0" applyNumberFormat="0" applyBorder="0" applyAlignment="0" applyProtection="0"/>
    <xf numFmtId="0" fontId="99" fillId="10" borderId="0" applyNumberFormat="0" applyBorder="0" applyAlignment="0" applyProtection="0"/>
    <xf numFmtId="0" fontId="44" fillId="37" borderId="0" applyNumberFormat="0" applyBorder="0" applyAlignment="0" applyProtection="0"/>
    <xf numFmtId="0" fontId="44" fillId="43" borderId="0" applyNumberFormat="0" applyBorder="0" applyAlignment="0" applyProtection="0"/>
    <xf numFmtId="0" fontId="36" fillId="41" borderId="0" applyNumberFormat="0" applyBorder="0" applyAlignment="0" applyProtection="0"/>
    <xf numFmtId="0" fontId="99" fillId="10" borderId="0" applyNumberFormat="0" applyBorder="0" applyAlignment="0" applyProtection="0"/>
    <xf numFmtId="0" fontId="37" fillId="38" borderId="0" applyNumberFormat="0" applyBorder="0" applyAlignment="0" applyProtection="0"/>
    <xf numFmtId="0" fontId="44" fillId="37" borderId="0" applyNumberFormat="0" applyBorder="0" applyAlignment="0" applyProtection="0"/>
    <xf numFmtId="0" fontId="99" fillId="18" borderId="0" applyNumberFormat="0" applyBorder="0" applyAlignment="0" applyProtection="0"/>
    <xf numFmtId="0" fontId="44" fillId="41" borderId="0" applyNumberFormat="0" applyBorder="0" applyAlignment="0" applyProtection="0"/>
    <xf numFmtId="0" fontId="99" fillId="10" borderId="0" applyNumberFormat="0" applyBorder="0" applyAlignment="0" applyProtection="0"/>
    <xf numFmtId="0" fontId="44" fillId="37" borderId="0" applyNumberFormat="0" applyBorder="0" applyAlignment="0" applyProtection="0"/>
    <xf numFmtId="0" fontId="25" fillId="0" borderId="0"/>
    <xf numFmtId="0" fontId="37" fillId="37" borderId="0" applyNumberFormat="0" applyBorder="0" applyAlignment="0" applyProtection="0"/>
    <xf numFmtId="0" fontId="36" fillId="44" borderId="0" applyNumberFormat="0" applyBorder="0" applyAlignment="0" applyProtection="0"/>
    <xf numFmtId="0" fontId="99" fillId="30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7" fillId="41" borderId="0" applyNumberFormat="0" applyBorder="0" applyAlignment="0" applyProtection="0"/>
    <xf numFmtId="0" fontId="99" fillId="30" borderId="0" applyNumberFormat="0" applyBorder="0" applyAlignment="0" applyProtection="0"/>
    <xf numFmtId="0" fontId="44" fillId="44" borderId="0" applyNumberFormat="0" applyBorder="0" applyAlignment="0" applyProtection="0"/>
    <xf numFmtId="0" fontId="44" fillId="44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37" fillId="46" borderId="0" applyNumberFormat="0" applyBorder="0" applyAlignment="0" applyProtection="0"/>
    <xf numFmtId="0" fontId="99" fillId="30" borderId="0" applyNumberFormat="0" applyBorder="0" applyAlignment="0" applyProtection="0"/>
    <xf numFmtId="0" fontId="44" fillId="44" borderId="0" applyNumberFormat="0" applyBorder="0" applyAlignment="0" applyProtection="0"/>
    <xf numFmtId="0" fontId="36" fillId="45" borderId="0" applyNumberFormat="0" applyBorder="0" applyAlignment="0" applyProtection="0"/>
    <xf numFmtId="0" fontId="99" fillId="26" borderId="0" applyNumberFormat="0" applyBorder="0" applyAlignment="0" applyProtection="0"/>
    <xf numFmtId="0" fontId="44" fillId="45" borderId="0" applyNumberFormat="0" applyBorder="0" applyAlignment="0" applyProtection="0"/>
    <xf numFmtId="0" fontId="99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44" fillId="45" borderId="0" applyNumberFormat="0" applyBorder="0" applyAlignment="0" applyProtection="0"/>
    <xf numFmtId="0" fontId="99" fillId="26" borderId="0" applyNumberFormat="0" applyBorder="0" applyAlignment="0" applyProtection="0"/>
    <xf numFmtId="0" fontId="44" fillId="45" borderId="0" applyNumberFormat="0" applyBorder="0" applyAlignment="0" applyProtection="0"/>
    <xf numFmtId="0" fontId="37" fillId="46" borderId="0" applyNumberFormat="0" applyBorder="0" applyAlignment="0" applyProtection="0"/>
    <xf numFmtId="0" fontId="37" fillId="43" borderId="0" applyNumberFormat="0" applyBorder="0" applyAlignment="0" applyProtection="0"/>
    <xf numFmtId="0" fontId="36" fillId="43" borderId="0" applyNumberFormat="0" applyBorder="0" applyAlignment="0" applyProtection="0"/>
    <xf numFmtId="0" fontId="99" fillId="22" borderId="0" applyNumberFormat="0" applyBorder="0" applyAlignment="0" applyProtection="0"/>
    <xf numFmtId="0" fontId="44" fillId="43" borderId="0" applyNumberFormat="0" applyBorder="0" applyAlignment="0" applyProtection="0"/>
    <xf numFmtId="0" fontId="99" fillId="22" borderId="0" applyNumberFormat="0" applyBorder="0" applyAlignment="0" applyProtection="0"/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2">
      <alignment horizontal="left"/>
    </xf>
    <xf numFmtId="168" fontId="45" fillId="0" borderId="12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168" fontId="45" fillId="0" borderId="15">
      <alignment horizontal="left"/>
    </xf>
    <xf numFmtId="0" fontId="44" fillId="38" borderId="0" applyNumberFormat="0" applyBorder="0" applyAlignment="0" applyProtection="0"/>
    <xf numFmtId="0" fontId="99" fillId="11" borderId="0" applyNumberFormat="0" applyBorder="0" applyAlignment="0" applyProtection="0"/>
    <xf numFmtId="0" fontId="44" fillId="38" borderId="0" applyNumberFormat="0" applyBorder="0" applyAlignment="0" applyProtection="0"/>
    <xf numFmtId="0" fontId="37" fillId="45" borderId="0" applyNumberFormat="0" applyBorder="0" applyAlignment="0" applyProtection="0"/>
    <xf numFmtId="0" fontId="99" fillId="11" borderId="0" applyNumberFormat="0" applyBorder="0" applyAlignment="0" applyProtection="0"/>
    <xf numFmtId="0" fontId="44" fillId="38" borderId="0" applyNumberFormat="0" applyBorder="0" applyAlignment="0" applyProtection="0"/>
    <xf numFmtId="0" fontId="99" fillId="11" borderId="0" applyNumberFormat="0" applyBorder="0" applyAlignment="0" applyProtection="0"/>
    <xf numFmtId="0" fontId="36" fillId="38" borderId="0" applyNumberFormat="0" applyBorder="0" applyAlignment="0" applyProtection="0"/>
    <xf numFmtId="0" fontId="44" fillId="40" borderId="0" applyNumberFormat="0" applyBorder="0" applyAlignment="0" applyProtection="0"/>
    <xf numFmtId="0" fontId="99" fillId="15" borderId="0" applyNumberFormat="0" applyBorder="0" applyAlignment="0" applyProtection="0"/>
    <xf numFmtId="0" fontId="44" fillId="40" borderId="0" applyNumberFormat="0" applyBorder="0" applyAlignment="0" applyProtection="0"/>
    <xf numFmtId="0" fontId="37" fillId="40" borderId="0" applyNumberFormat="0" applyBorder="0" applyAlignment="0" applyProtection="0"/>
    <xf numFmtId="0" fontId="99" fillId="15" borderId="0" applyNumberFormat="0" applyBorder="0" applyAlignment="0" applyProtection="0"/>
    <xf numFmtId="0" fontId="44" fillId="40" borderId="0" applyNumberFormat="0" applyBorder="0" applyAlignment="0" applyProtection="0"/>
    <xf numFmtId="0" fontId="99" fillId="15" borderId="0" applyNumberFormat="0" applyBorder="0" applyAlignment="0" applyProtection="0"/>
    <xf numFmtId="0" fontId="36" fillId="40" borderId="0" applyNumberFormat="0" applyBorder="0" applyAlignment="0" applyProtection="0"/>
    <xf numFmtId="0" fontId="44" fillId="47" borderId="0" applyNumberFormat="0" applyBorder="0" applyAlignment="0" applyProtection="0"/>
    <xf numFmtId="0" fontId="99" fillId="19" borderId="0" applyNumberFormat="0" applyBorder="0" applyAlignment="0" applyProtection="0"/>
    <xf numFmtId="0" fontId="44" fillId="47" borderId="0" applyNumberFormat="0" applyBorder="0" applyAlignment="0" applyProtection="0"/>
    <xf numFmtId="0" fontId="37" fillId="48" borderId="0" applyNumberFormat="0" applyBorder="0" applyAlignment="0" applyProtection="0"/>
    <xf numFmtId="0" fontId="99" fillId="19" borderId="0" applyNumberFormat="0" applyBorder="0" applyAlignment="0" applyProtection="0"/>
    <xf numFmtId="0" fontId="44" fillId="47" borderId="0" applyNumberFormat="0" applyBorder="0" applyAlignment="0" applyProtection="0"/>
    <xf numFmtId="0" fontId="99" fillId="19" borderId="0" applyNumberFormat="0" applyBorder="0" applyAlignment="0" applyProtection="0"/>
    <xf numFmtId="0" fontId="36" fillId="47" borderId="0" applyNumberFormat="0" applyBorder="0" applyAlignment="0" applyProtection="0"/>
    <xf numFmtId="0" fontId="44" fillId="43" borderId="0" applyNumberFormat="0" applyBorder="0" applyAlignment="0" applyProtection="0"/>
    <xf numFmtId="0" fontId="99" fillId="23" borderId="0" applyNumberFormat="0" applyBorder="0" applyAlignment="0" applyProtection="0"/>
    <xf numFmtId="0" fontId="44" fillId="43" borderId="0" applyNumberFormat="0" applyBorder="0" applyAlignment="0" applyProtection="0"/>
    <xf numFmtId="0" fontId="37" fillId="39" borderId="0" applyNumberFormat="0" applyBorder="0" applyAlignment="0" applyProtection="0"/>
    <xf numFmtId="0" fontId="99" fillId="23" borderId="0" applyNumberFormat="0" applyBorder="0" applyAlignment="0" applyProtection="0"/>
    <xf numFmtId="0" fontId="44" fillId="43" borderId="0" applyNumberFormat="0" applyBorder="0" applyAlignment="0" applyProtection="0"/>
    <xf numFmtId="0" fontId="99" fillId="23" borderId="0" applyNumberFormat="0" applyBorder="0" applyAlignment="0" applyProtection="0"/>
    <xf numFmtId="0" fontId="36" fillId="43" borderId="0" applyNumberFormat="0" applyBorder="0" applyAlignment="0" applyProtection="0"/>
    <xf numFmtId="0" fontId="44" fillId="38" borderId="0" applyNumberFormat="0" applyBorder="0" applyAlignment="0" applyProtection="0"/>
    <xf numFmtId="0" fontId="99" fillId="27" borderId="0" applyNumberFormat="0" applyBorder="0" applyAlignment="0" applyProtection="0"/>
    <xf numFmtId="0" fontId="44" fillId="38" borderId="0" applyNumberFormat="0" applyBorder="0" applyAlignment="0" applyProtection="0"/>
    <xf numFmtId="0" fontId="37" fillId="45" borderId="0" applyNumberFormat="0" applyBorder="0" applyAlignment="0" applyProtection="0"/>
    <xf numFmtId="0" fontId="99" fillId="27" borderId="0" applyNumberFormat="0" applyBorder="0" applyAlignment="0" applyProtection="0"/>
    <xf numFmtId="0" fontId="44" fillId="38" borderId="0" applyNumberFormat="0" applyBorder="0" applyAlignment="0" applyProtection="0"/>
    <xf numFmtId="0" fontId="99" fillId="27" borderId="0" applyNumberFormat="0" applyBorder="0" applyAlignment="0" applyProtection="0"/>
    <xf numFmtId="0" fontId="36" fillId="38" borderId="0" applyNumberFormat="0" applyBorder="0" applyAlignment="0" applyProtection="0"/>
    <xf numFmtId="0" fontId="44" fillId="49" borderId="0" applyNumberFormat="0" applyBorder="0" applyAlignment="0" applyProtection="0"/>
    <xf numFmtId="0" fontId="99" fillId="31" borderId="0" applyNumberFormat="0" applyBorder="0" applyAlignment="0" applyProtection="0"/>
    <xf numFmtId="0" fontId="44" fillId="49" borderId="0" applyNumberFormat="0" applyBorder="0" applyAlignment="0" applyProtection="0"/>
    <xf numFmtId="0" fontId="37" fillId="42" borderId="0" applyNumberFormat="0" applyBorder="0" applyAlignment="0" applyProtection="0"/>
    <xf numFmtId="0" fontId="99" fillId="31" borderId="0" applyNumberFormat="0" applyBorder="0" applyAlignment="0" applyProtection="0"/>
    <xf numFmtId="0" fontId="44" fillId="49" borderId="0" applyNumberFormat="0" applyBorder="0" applyAlignment="0" applyProtection="0"/>
    <xf numFmtId="0" fontId="99" fillId="31" borderId="0" applyNumberFormat="0" applyBorder="0" applyAlignment="0" applyProtection="0"/>
    <xf numFmtId="0" fontId="36" fillId="49" borderId="0" applyNumberFormat="0" applyBorder="0" applyAlignment="0" applyProtection="0"/>
    <xf numFmtId="0" fontId="37" fillId="38" borderId="0" applyNumberFormat="0" applyBorder="0" applyAlignment="0" applyProtection="0"/>
    <xf numFmtId="0" fontId="37" fillId="50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7" fillId="47" borderId="0" applyNumberFormat="0" applyBorder="0" applyAlignment="0" applyProtection="0"/>
    <xf numFmtId="0" fontId="37" fillId="48" borderId="0" applyNumberFormat="0" applyBorder="0" applyAlignment="0" applyProtection="0"/>
    <xf numFmtId="0" fontId="37" fillId="43" borderId="0" applyNumberFormat="0" applyBorder="0" applyAlignment="0" applyProtection="0"/>
    <xf numFmtId="0" fontId="37" fillId="50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7" fillId="49" borderId="0" applyNumberFormat="0" applyBorder="0" applyAlignment="0" applyProtection="0"/>
    <xf numFmtId="0" fontId="37" fillId="48" borderId="0" applyNumberFormat="0" applyBorder="0" applyAlignment="0" applyProtection="0"/>
    <xf numFmtId="169" fontId="45" fillId="0" borderId="12">
      <alignment horizontal="left"/>
    </xf>
    <xf numFmtId="169" fontId="45" fillId="0" borderId="12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2">
      <alignment horizontal="left"/>
    </xf>
    <xf numFmtId="169" fontId="45" fillId="0" borderId="12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2">
      <alignment horizontal="left"/>
    </xf>
    <xf numFmtId="169" fontId="45" fillId="0" borderId="12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69" fontId="45" fillId="0" borderId="15">
      <alignment horizontal="left"/>
    </xf>
    <xf numFmtId="170" fontId="45" fillId="0" borderId="12">
      <alignment horizontal="left"/>
    </xf>
    <xf numFmtId="170" fontId="45" fillId="0" borderId="12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2">
      <alignment horizontal="left"/>
    </xf>
    <xf numFmtId="170" fontId="45" fillId="0" borderId="12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2">
      <alignment horizontal="left"/>
    </xf>
    <xf numFmtId="170" fontId="45" fillId="0" borderId="12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170" fontId="45" fillId="0" borderId="15">
      <alignment horizontal="left"/>
    </xf>
    <xf numFmtId="0" fontId="46" fillId="51" borderId="0" applyNumberFormat="0" applyBorder="0" applyAlignment="0" applyProtection="0"/>
    <xf numFmtId="0" fontId="100" fillId="12" borderId="0" applyNumberFormat="0" applyBorder="0" applyAlignment="0" applyProtection="0"/>
    <xf numFmtId="0" fontId="46" fillId="51" borderId="0" applyNumberFormat="0" applyBorder="0" applyAlignment="0" applyProtection="0"/>
    <xf numFmtId="0" fontId="47" fillId="45" borderId="0" applyNumberFormat="0" applyBorder="0" applyAlignment="0" applyProtection="0"/>
    <xf numFmtId="0" fontId="46" fillId="51" borderId="0" applyNumberFormat="0" applyBorder="0" applyAlignment="0" applyProtection="0"/>
    <xf numFmtId="0" fontId="97" fillId="51" borderId="0" applyNumberFormat="0" applyBorder="0" applyAlignment="0" applyProtection="0"/>
    <xf numFmtId="0" fontId="46" fillId="40" borderId="0" applyNumberFormat="0" applyBorder="0" applyAlignment="0" applyProtection="0"/>
    <xf numFmtId="0" fontId="100" fillId="16" borderId="0" applyNumberFormat="0" applyBorder="0" applyAlignment="0" applyProtection="0"/>
    <xf numFmtId="0" fontId="46" fillId="40" borderId="0" applyNumberFormat="0" applyBorder="0" applyAlignment="0" applyProtection="0"/>
    <xf numFmtId="0" fontId="47" fillId="52" borderId="0" applyNumberFormat="0" applyBorder="0" applyAlignment="0" applyProtection="0"/>
    <xf numFmtId="0" fontId="46" fillId="40" borderId="0" applyNumberFormat="0" applyBorder="0" applyAlignment="0" applyProtection="0"/>
    <xf numFmtId="0" fontId="97" fillId="40" borderId="0" applyNumberFormat="0" applyBorder="0" applyAlignment="0" applyProtection="0"/>
    <xf numFmtId="0" fontId="46" fillId="47" borderId="0" applyNumberFormat="0" applyBorder="0" applyAlignment="0" applyProtection="0"/>
    <xf numFmtId="0" fontId="100" fillId="20" borderId="0" applyNumberFormat="0" applyBorder="0" applyAlignment="0" applyProtection="0"/>
    <xf numFmtId="0" fontId="46" fillId="47" borderId="0" applyNumberFormat="0" applyBorder="0" applyAlignment="0" applyProtection="0"/>
    <xf numFmtId="0" fontId="47" fillId="49" borderId="0" applyNumberFormat="0" applyBorder="0" applyAlignment="0" applyProtection="0"/>
    <xf numFmtId="0" fontId="46" fillId="47" borderId="0" applyNumberFormat="0" applyBorder="0" applyAlignment="0" applyProtection="0"/>
    <xf numFmtId="0" fontId="97" fillId="47" borderId="0" applyNumberFormat="0" applyBorder="0" applyAlignment="0" applyProtection="0"/>
    <xf numFmtId="0" fontId="46" fillId="53" borderId="0" applyNumberFormat="0" applyBorder="0" applyAlignment="0" applyProtection="0"/>
    <xf numFmtId="0" fontId="100" fillId="24" borderId="0" applyNumberFormat="0" applyBorder="0" applyAlignment="0" applyProtection="0"/>
    <xf numFmtId="0" fontId="46" fillId="53" borderId="0" applyNumberFormat="0" applyBorder="0" applyAlignment="0" applyProtection="0"/>
    <xf numFmtId="0" fontId="47" fillId="39" borderId="0" applyNumberFormat="0" applyBorder="0" applyAlignment="0" applyProtection="0"/>
    <xf numFmtId="0" fontId="46" fillId="53" borderId="0" applyNumberFormat="0" applyBorder="0" applyAlignment="0" applyProtection="0"/>
    <xf numFmtId="0" fontId="97" fillId="53" borderId="0" applyNumberFormat="0" applyBorder="0" applyAlignment="0" applyProtection="0"/>
    <xf numFmtId="0" fontId="46" fillId="54" borderId="0" applyNumberFormat="0" applyBorder="0" applyAlignment="0" applyProtection="0"/>
    <xf numFmtId="0" fontId="100" fillId="28" borderId="0" applyNumberFormat="0" applyBorder="0" applyAlignment="0" applyProtection="0"/>
    <xf numFmtId="0" fontId="46" fillId="54" borderId="0" applyNumberFormat="0" applyBorder="0" applyAlignment="0" applyProtection="0"/>
    <xf numFmtId="0" fontId="47" fillId="45" borderId="0" applyNumberFormat="0" applyBorder="0" applyAlignment="0" applyProtection="0"/>
    <xf numFmtId="0" fontId="46" fillId="54" borderId="0" applyNumberFormat="0" applyBorder="0" applyAlignment="0" applyProtection="0"/>
    <xf numFmtId="0" fontId="97" fillId="54" borderId="0" applyNumberFormat="0" applyBorder="0" applyAlignment="0" applyProtection="0"/>
    <xf numFmtId="0" fontId="46" fillId="55" borderId="0" applyNumberFormat="0" applyBorder="0" applyAlignment="0" applyProtection="0"/>
    <xf numFmtId="0" fontId="100" fillId="32" borderId="0" applyNumberFormat="0" applyBorder="0" applyAlignment="0" applyProtection="0"/>
    <xf numFmtId="0" fontId="46" fillId="55" borderId="0" applyNumberFormat="0" applyBorder="0" applyAlignment="0" applyProtection="0"/>
    <xf numFmtId="0" fontId="47" fillId="40" borderId="0" applyNumberFormat="0" applyBorder="0" applyAlignment="0" applyProtection="0"/>
    <xf numFmtId="0" fontId="46" fillId="55" borderId="0" applyNumberFormat="0" applyBorder="0" applyAlignment="0" applyProtection="0"/>
    <xf numFmtId="0" fontId="97" fillId="55" borderId="0" applyNumberFormat="0" applyBorder="0" applyAlignment="0" applyProtection="0"/>
    <xf numFmtId="0" fontId="47" fillId="51" borderId="0" applyNumberFormat="0" applyBorder="0" applyAlignment="0" applyProtection="0"/>
    <xf numFmtId="0" fontId="47" fillId="54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53" borderId="0" applyNumberFormat="0" applyBorder="0" applyAlignment="0" applyProtection="0"/>
    <xf numFmtId="0" fontId="47" fillId="50" borderId="0" applyNumberFormat="0" applyBorder="0" applyAlignment="0" applyProtection="0"/>
    <xf numFmtId="0" fontId="47" fillId="54" borderId="0" applyNumberFormat="0" applyBorder="0" applyAlignment="0" applyProtection="0"/>
    <xf numFmtId="0" fontId="47" fillId="54" borderId="0" applyNumberFormat="0" applyBorder="0" applyAlignment="0" applyProtection="0"/>
    <xf numFmtId="0" fontId="47" fillId="55" borderId="0" applyNumberFormat="0" applyBorder="0" applyAlignment="0" applyProtection="0"/>
    <xf numFmtId="0" fontId="47" fillId="40" borderId="0" applyNumberFormat="0" applyBorder="0" applyAlignment="0" applyProtection="0"/>
    <xf numFmtId="171" fontId="45" fillId="0" borderId="12">
      <alignment horizontal="left"/>
    </xf>
    <xf numFmtId="171" fontId="45" fillId="0" borderId="12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2">
      <alignment horizontal="left"/>
    </xf>
    <xf numFmtId="171" fontId="45" fillId="0" borderId="12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2">
      <alignment horizontal="left"/>
    </xf>
    <xf numFmtId="171" fontId="45" fillId="0" borderId="12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171" fontId="45" fillId="0" borderId="15">
      <alignment horizontal="left"/>
    </xf>
    <xf numFmtId="0" fontId="47" fillId="54" borderId="0" applyNumberFormat="0" applyBorder="0" applyAlignment="0" applyProtection="0"/>
    <xf numFmtId="0" fontId="100" fillId="9" borderId="0" applyNumberFormat="0" applyBorder="0" applyAlignment="0" applyProtection="0"/>
    <xf numFmtId="0" fontId="46" fillId="56" borderId="0" applyNumberFormat="0" applyBorder="0" applyAlignment="0" applyProtection="0"/>
    <xf numFmtId="0" fontId="47" fillId="57" borderId="0" applyNumberFormat="0" applyBorder="0" applyAlignment="0" applyProtection="0"/>
    <xf numFmtId="0" fontId="100" fillId="13" borderId="0" applyNumberFormat="0" applyBorder="0" applyAlignment="0" applyProtection="0"/>
    <xf numFmtId="0" fontId="46" fillId="57" borderId="0" applyNumberFormat="0" applyBorder="0" applyAlignment="0" applyProtection="0"/>
    <xf numFmtId="0" fontId="47" fillId="58" borderId="0" applyNumberFormat="0" applyBorder="0" applyAlignment="0" applyProtection="0"/>
    <xf numFmtId="0" fontId="100" fillId="17" borderId="0" applyNumberFormat="0" applyBorder="0" applyAlignment="0" applyProtection="0"/>
    <xf numFmtId="0" fontId="46" fillId="58" borderId="0" applyNumberFormat="0" applyBorder="0" applyAlignment="0" applyProtection="0"/>
    <xf numFmtId="0" fontId="47" fillId="59" borderId="0" applyNumberFormat="0" applyBorder="0" applyAlignment="0" applyProtection="0"/>
    <xf numFmtId="0" fontId="100" fillId="21" borderId="0" applyNumberFormat="0" applyBorder="0" applyAlignment="0" applyProtection="0"/>
    <xf numFmtId="0" fontId="46" fillId="53" borderId="0" applyNumberFormat="0" applyBorder="0" applyAlignment="0" applyProtection="0"/>
    <xf numFmtId="0" fontId="47" fillId="54" borderId="0" applyNumberFormat="0" applyBorder="0" applyAlignment="0" applyProtection="0"/>
    <xf numFmtId="0" fontId="100" fillId="25" borderId="0" applyNumberFormat="0" applyBorder="0" applyAlignment="0" applyProtection="0"/>
    <xf numFmtId="0" fontId="46" fillId="54" borderId="0" applyNumberFormat="0" applyBorder="0" applyAlignment="0" applyProtection="0"/>
    <xf numFmtId="0" fontId="47" fillId="57" borderId="0" applyNumberFormat="0" applyBorder="0" applyAlignment="0" applyProtection="0"/>
    <xf numFmtId="0" fontId="100" fillId="29" borderId="0" applyNumberFormat="0" applyBorder="0" applyAlignment="0" applyProtection="0"/>
    <xf numFmtId="0" fontId="46" fillId="52" borderId="0" applyNumberFormat="0" applyBorder="0" applyAlignment="0" applyProtection="0"/>
    <xf numFmtId="0" fontId="48" fillId="46" borderId="17" applyNumberFormat="0" applyAlignment="0" applyProtection="0"/>
    <xf numFmtId="0" fontId="101" fillId="6" borderId="2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9" fillId="50" borderId="17" applyNumberFormat="0" applyAlignment="0" applyProtection="0"/>
    <xf numFmtId="0" fontId="48" fillId="46" borderId="17" applyNumberFormat="0" applyAlignment="0" applyProtection="0"/>
    <xf numFmtId="0" fontId="48" fillId="46" borderId="17" applyNumberFormat="0" applyAlignment="0" applyProtection="0"/>
    <xf numFmtId="0" fontId="48" fillId="46" borderId="17" applyNumberFormat="0" applyAlignment="0" applyProtection="0"/>
    <xf numFmtId="0" fontId="48" fillId="46" borderId="17" applyNumberFormat="0" applyAlignment="0" applyProtection="0"/>
    <xf numFmtId="0" fontId="27" fillId="3" borderId="0" applyNumberFormat="0" applyBorder="0" applyAlignment="0" applyProtection="0"/>
    <xf numFmtId="175" fontId="80" fillId="0" borderId="0">
      <alignment horizontal="right"/>
    </xf>
    <xf numFmtId="0" fontId="50" fillId="46" borderId="18" applyNumberFormat="0" applyAlignment="0" applyProtection="0"/>
    <xf numFmtId="0" fontId="102" fillId="6" borderId="1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1" fillId="50" borderId="18" applyNumberFormat="0" applyAlignment="0" applyProtection="0"/>
    <xf numFmtId="0" fontId="50" fillId="46" borderId="18" applyNumberFormat="0" applyAlignment="0" applyProtection="0"/>
    <xf numFmtId="0" fontId="50" fillId="46" borderId="18" applyNumberFormat="0" applyAlignment="0" applyProtection="0"/>
    <xf numFmtId="0" fontId="50" fillId="46" borderId="18" applyNumberFormat="0" applyAlignment="0" applyProtection="0"/>
    <xf numFmtId="0" fontId="50" fillId="46" borderId="18" applyNumberFormat="0" applyAlignment="0" applyProtection="0"/>
    <xf numFmtId="0" fontId="52" fillId="60" borderId="19"/>
    <xf numFmtId="0" fontId="52" fillId="0" borderId="12"/>
    <xf numFmtId="0" fontId="81" fillId="61" borderId="0">
      <alignment horizontal="center"/>
    </xf>
    <xf numFmtId="0" fontId="82" fillId="61" borderId="0">
      <alignment horizontal="center"/>
    </xf>
    <xf numFmtId="165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83" fillId="62" borderId="19" applyBorder="0">
      <protection locked="0"/>
    </xf>
    <xf numFmtId="166" fontId="3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30" fillId="0" borderId="14" applyAlignment="0"/>
    <xf numFmtId="0" fontId="30" fillId="0" borderId="13" applyAlignment="0">
      <alignment horizontal="left"/>
    </xf>
    <xf numFmtId="0" fontId="30" fillId="0" borderId="7" applyAlignment="0">
      <alignment horizontal="left"/>
    </xf>
    <xf numFmtId="0" fontId="30" fillId="0" borderId="7" applyAlignment="0">
      <alignment horizontal="left"/>
    </xf>
    <xf numFmtId="0" fontId="30" fillId="0" borderId="7" applyAlignment="0">
      <alignment horizontal="left"/>
    </xf>
    <xf numFmtId="0" fontId="30" fillId="0" borderId="7" applyAlignment="0">
      <alignment horizontal="left"/>
    </xf>
    <xf numFmtId="0" fontId="30" fillId="0" borderId="7" applyAlignment="0">
      <alignment horizontal="left"/>
    </xf>
    <xf numFmtId="0" fontId="30" fillId="0" borderId="7" applyAlignment="0">
      <alignment horizontal="left"/>
    </xf>
    <xf numFmtId="0" fontId="30" fillId="0" borderId="7" applyAlignment="0">
      <alignment horizontal="left"/>
    </xf>
    <xf numFmtId="0" fontId="30" fillId="0" borderId="7" applyAlignment="0">
      <alignment horizontal="left"/>
    </xf>
    <xf numFmtId="0" fontId="30" fillId="0" borderId="7" applyAlignment="0">
      <alignment horizontal="left"/>
    </xf>
    <xf numFmtId="0" fontId="30" fillId="0" borderId="7" applyAlignment="0">
      <alignment horizontal="left"/>
    </xf>
    <xf numFmtId="0" fontId="103" fillId="5" borderId="1" applyNumberFormat="0" applyAlignment="0" applyProtection="0"/>
    <xf numFmtId="0" fontId="104" fillId="5" borderId="1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53" fillId="44" borderId="18" applyNumberFormat="0" applyAlignment="0" applyProtection="0"/>
    <xf numFmtId="0" fontId="84" fillId="48" borderId="18" applyNumberFormat="0" applyAlignment="0" applyProtection="0"/>
    <xf numFmtId="0" fontId="29" fillId="5" borderId="1" applyNumberFormat="0" applyAlignment="0" applyProtection="0"/>
    <xf numFmtId="0" fontId="84" fillId="48" borderId="18" applyNumberFormat="0" applyAlignment="0" applyProtection="0"/>
    <xf numFmtId="0" fontId="84" fillId="48" borderId="18" applyNumberFormat="0" applyAlignment="0" applyProtection="0"/>
    <xf numFmtId="0" fontId="84" fillId="48" borderId="18" applyNumberFormat="0" applyAlignment="0" applyProtection="0"/>
    <xf numFmtId="0" fontId="84" fillId="48" borderId="18" applyNumberFormat="0" applyAlignment="0" applyProtection="0"/>
    <xf numFmtId="0" fontId="53" fillId="44" borderId="18" applyNumberFormat="0" applyAlignment="0" applyProtection="0"/>
    <xf numFmtId="0" fontId="54" fillId="0" borderId="20" applyNumberFormat="0" applyFill="0" applyAlignment="0" applyProtection="0"/>
    <xf numFmtId="0" fontId="42" fillId="0" borderId="21" applyNumberFormat="0" applyFill="0" applyAlignment="0" applyProtection="0"/>
    <xf numFmtId="0" fontId="42" fillId="0" borderId="21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42" fillId="0" borderId="21" applyNumberFormat="0" applyFill="0" applyAlignment="0" applyProtection="0"/>
    <xf numFmtId="0" fontId="54" fillId="0" borderId="20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72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2" fontId="31" fillId="0" borderId="0" applyFont="0" applyFill="0" applyBorder="0" applyAlignment="0" applyProtection="0"/>
    <xf numFmtId="0" fontId="43" fillId="61" borderId="12">
      <alignment horizontal="left"/>
    </xf>
    <xf numFmtId="0" fontId="36" fillId="61" borderId="0">
      <alignment horizontal="left"/>
    </xf>
    <xf numFmtId="0" fontId="57" fillId="63" borderId="0">
      <alignment horizontal="right" vertical="top" wrapText="1"/>
    </xf>
    <xf numFmtId="0" fontId="58" fillId="41" borderId="0" applyNumberFormat="0" applyBorder="0" applyAlignment="0" applyProtection="0"/>
    <xf numFmtId="0" fontId="106" fillId="2" borderId="0" applyNumberFormat="0" applyBorder="0" applyAlignment="0" applyProtection="0"/>
    <xf numFmtId="0" fontId="59" fillId="41" borderId="0" applyNumberFormat="0" applyBorder="0" applyAlignment="0" applyProtection="0"/>
    <xf numFmtId="173" fontId="10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08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85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10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173" fontId="107" fillId="0" borderId="0" applyNumberForma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>
      <alignment vertical="top"/>
      <protection locked="0"/>
    </xf>
    <xf numFmtId="0" fontId="31" fillId="61" borderId="12">
      <alignment horizontal="centerContinuous" wrapText="1"/>
    </xf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3" fontId="66" fillId="0" borderId="0" applyFont="0" applyFill="0" applyBorder="0" applyAlignment="0" applyProtection="0"/>
    <xf numFmtId="0" fontId="52" fillId="61" borderId="7">
      <alignment wrapText="1"/>
    </xf>
    <xf numFmtId="0" fontId="52" fillId="61" borderId="7">
      <alignment wrapText="1"/>
    </xf>
    <xf numFmtId="0" fontId="52" fillId="61" borderId="7">
      <alignment wrapText="1"/>
    </xf>
    <xf numFmtId="0" fontId="52" fillId="61" borderId="7">
      <alignment wrapText="1"/>
    </xf>
    <xf numFmtId="0" fontId="52" fillId="61" borderId="7">
      <alignment wrapText="1"/>
    </xf>
    <xf numFmtId="0" fontId="52" fillId="61" borderId="10"/>
    <xf numFmtId="0" fontId="52" fillId="61" borderId="6"/>
    <xf numFmtId="0" fontId="52" fillId="61" borderId="11">
      <alignment horizontal="center" wrapText="1"/>
    </xf>
    <xf numFmtId="0" fontId="62" fillId="48" borderId="0" applyNumberFormat="0" applyBorder="0" applyAlignment="0" applyProtection="0"/>
    <xf numFmtId="0" fontId="111" fillId="4" borderId="0" applyNumberFormat="0" applyBorder="0" applyAlignment="0" applyProtection="0"/>
    <xf numFmtId="0" fontId="28" fillId="4" borderId="0" applyNumberFormat="0" applyBorder="0" applyAlignment="0" applyProtection="0"/>
    <xf numFmtId="0" fontId="63" fillId="48" borderId="0" applyNumberFormat="0" applyBorder="0" applyAlignment="0" applyProtection="0"/>
    <xf numFmtId="0" fontId="88" fillId="4" borderId="0" applyNumberFormat="0" applyBorder="0" applyAlignment="0" applyProtection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8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87" fillId="0" borderId="0"/>
    <xf numFmtId="0" fontId="25" fillId="0" borderId="0"/>
    <xf numFmtId="0" fontId="87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112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112" fillId="0" borderId="0"/>
    <xf numFmtId="0" fontId="112" fillId="0" borderId="0"/>
    <xf numFmtId="0" fontId="32" fillId="0" borderId="0"/>
    <xf numFmtId="0" fontId="32" fillId="0" borderId="0"/>
    <xf numFmtId="0" fontId="112" fillId="0" borderId="0"/>
    <xf numFmtId="0" fontId="87" fillId="0" borderId="0"/>
    <xf numFmtId="0" fontId="87" fillId="0" borderId="0"/>
    <xf numFmtId="0" fontId="25" fillId="0" borderId="0"/>
    <xf numFmtId="0" fontId="25" fillId="0" borderId="0"/>
    <xf numFmtId="0" fontId="31" fillId="0" borderId="0"/>
    <xf numFmtId="0" fontId="31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89" fillId="8" borderId="5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89" fillId="8" borderId="5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38" fillId="42" borderId="16" applyNumberFormat="0" applyFont="0" applyAlignment="0" applyProtection="0"/>
    <xf numFmtId="0" fontId="89" fillId="8" borderId="5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35" fillId="42" borderId="16" applyNumberFormat="0" applyFont="0" applyAlignment="0" applyProtection="0"/>
    <xf numFmtId="0" fontId="89" fillId="8" borderId="5" applyNumberFormat="0" applyFont="0" applyAlignment="0" applyProtection="0"/>
    <xf numFmtId="0" fontId="35" fillId="42" borderId="16" applyNumberFormat="0" applyFont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87" fillId="0" borderId="0" applyFont="0" applyFill="0" applyBorder="0" applyAlignment="0" applyProtection="0"/>
    <xf numFmtId="0" fontId="52" fillId="61" borderId="12"/>
    <xf numFmtId="0" fontId="64" fillId="39" borderId="0" applyNumberFormat="0" applyBorder="0" applyAlignment="0" applyProtection="0"/>
    <xf numFmtId="0" fontId="113" fillId="3" borderId="0" applyNumberFormat="0" applyBorder="0" applyAlignment="0" applyProtection="0"/>
    <xf numFmtId="0" fontId="65" fillId="39" borderId="0" applyNumberFormat="0" applyBorder="0" applyAlignment="0" applyProtection="0"/>
    <xf numFmtId="0" fontId="31" fillId="0" borderId="0"/>
    <xf numFmtId="0" fontId="31" fillId="0" borderId="0"/>
    <xf numFmtId="0" fontId="31" fillId="0" borderId="0"/>
    <xf numFmtId="0" fontId="37" fillId="0" borderId="0"/>
    <xf numFmtId="0" fontId="31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14" fillId="0" borderId="0"/>
    <xf numFmtId="0" fontId="31" fillId="0" borderId="0"/>
    <xf numFmtId="0" fontId="31" fillId="0" borderId="0"/>
    <xf numFmtId="0" fontId="31" fillId="0" borderId="0"/>
    <xf numFmtId="0" fontId="11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0" fillId="0" borderId="0"/>
    <xf numFmtId="0" fontId="90" fillId="0" borderId="0"/>
    <xf numFmtId="0" fontId="95" fillId="0" borderId="0"/>
    <xf numFmtId="0" fontId="31" fillId="0" borderId="0"/>
    <xf numFmtId="0" fontId="38" fillId="0" borderId="0"/>
    <xf numFmtId="0" fontId="39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38" fillId="0" borderId="0"/>
    <xf numFmtId="0" fontId="38" fillId="0" borderId="0"/>
    <xf numFmtId="0" fontId="114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114" fillId="0" borderId="0"/>
    <xf numFmtId="0" fontId="38" fillId="0" borderId="0"/>
    <xf numFmtId="0" fontId="31" fillId="0" borderId="0"/>
    <xf numFmtId="0" fontId="31" fillId="0" borderId="0"/>
    <xf numFmtId="0" fontId="114" fillId="0" borderId="0"/>
    <xf numFmtId="0" fontId="91" fillId="0" borderId="0"/>
    <xf numFmtId="0" fontId="37" fillId="0" borderId="0"/>
    <xf numFmtId="0" fontId="31" fillId="0" borderId="0"/>
    <xf numFmtId="0" fontId="96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38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36" fillId="0" borderId="0"/>
    <xf numFmtId="0" fontId="36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25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32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2" fillId="0" borderId="0"/>
    <xf numFmtId="0" fontId="3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66" fillId="0" borderId="0"/>
    <xf numFmtId="0" fontId="31" fillId="0" borderId="0"/>
    <xf numFmtId="0" fontId="31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1" fillId="0" borderId="0"/>
    <xf numFmtId="0" fontId="31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31" fillId="0" borderId="0"/>
    <xf numFmtId="0" fontId="37" fillId="0" borderId="0"/>
    <xf numFmtId="0" fontId="25" fillId="0" borderId="0"/>
    <xf numFmtId="0" fontId="31" fillId="0" borderId="0"/>
    <xf numFmtId="0" fontId="37" fillId="0" borderId="0"/>
    <xf numFmtId="0" fontId="25" fillId="0" borderId="0"/>
    <xf numFmtId="0" fontId="31" fillId="0" borderId="0"/>
    <xf numFmtId="0" fontId="37" fillId="0" borderId="0"/>
    <xf numFmtId="0" fontId="32" fillId="0" borderId="0"/>
    <xf numFmtId="0" fontId="36" fillId="0" borderId="0"/>
    <xf numFmtId="0" fontId="114" fillId="0" borderId="0"/>
    <xf numFmtId="0" fontId="31" fillId="0" borderId="0"/>
    <xf numFmtId="0" fontId="36" fillId="0" borderId="0"/>
    <xf numFmtId="0" fontId="114" fillId="0" borderId="0"/>
    <xf numFmtId="0" fontId="32" fillId="0" borderId="0"/>
    <xf numFmtId="0" fontId="31" fillId="0" borderId="0"/>
    <xf numFmtId="0" fontId="114" fillId="0" borderId="0"/>
    <xf numFmtId="0" fontId="35" fillId="0" borderId="0"/>
    <xf numFmtId="0" fontId="31" fillId="0" borderId="0"/>
    <xf numFmtId="0" fontId="114" fillId="0" borderId="0"/>
    <xf numFmtId="0" fontId="114" fillId="0" borderId="0"/>
    <xf numFmtId="0" fontId="35" fillId="0" borderId="0"/>
    <xf numFmtId="0" fontId="36" fillId="0" borderId="0"/>
    <xf numFmtId="0" fontId="38" fillId="0" borderId="0"/>
    <xf numFmtId="0" fontId="31" fillId="0" borderId="0"/>
    <xf numFmtId="0" fontId="38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5" fillId="0" borderId="0"/>
    <xf numFmtId="0" fontId="31" fillId="0" borderId="0"/>
    <xf numFmtId="0" fontId="35" fillId="0" borderId="0"/>
    <xf numFmtId="0" fontId="25" fillId="0" borderId="0"/>
    <xf numFmtId="0" fontId="38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38" fillId="0" borderId="0"/>
    <xf numFmtId="0" fontId="31" fillId="0" borderId="0" applyNumberFormat="0" applyFont="0" applyFill="0" applyBorder="0" applyAlignment="0" applyProtection="0"/>
    <xf numFmtId="0" fontId="37" fillId="0" borderId="0"/>
    <xf numFmtId="0" fontId="31" fillId="0" borderId="0"/>
    <xf numFmtId="0" fontId="37" fillId="0" borderId="0"/>
    <xf numFmtId="0" fontId="31" fillId="0" borderId="0"/>
    <xf numFmtId="0" fontId="37" fillId="0" borderId="0"/>
    <xf numFmtId="0" fontId="31" fillId="0" borderId="0"/>
    <xf numFmtId="0" fontId="37" fillId="0" borderId="0"/>
    <xf numFmtId="0" fontId="31" fillId="0" borderId="0"/>
    <xf numFmtId="0" fontId="37" fillId="0" borderId="0"/>
    <xf numFmtId="0" fontId="31" fillId="0" borderId="0"/>
    <xf numFmtId="0" fontId="37" fillId="0" borderId="0"/>
    <xf numFmtId="0" fontId="31" fillId="0" borderId="0"/>
    <xf numFmtId="0" fontId="37" fillId="0" borderId="0"/>
    <xf numFmtId="0" fontId="31" fillId="0" borderId="0"/>
    <xf numFmtId="0" fontId="37" fillId="0" borderId="0"/>
    <xf numFmtId="0" fontId="31" fillId="0" borderId="0"/>
    <xf numFmtId="0" fontId="37" fillId="0" borderId="0"/>
    <xf numFmtId="0" fontId="31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92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35" fillId="0" borderId="0"/>
    <xf numFmtId="0" fontId="31" fillId="0" borderId="0"/>
    <xf numFmtId="0" fontId="37" fillId="0" borderId="0"/>
    <xf numFmtId="0" fontId="31" fillId="0" borderId="0"/>
    <xf numFmtId="0" fontId="37" fillId="0" borderId="0"/>
    <xf numFmtId="0" fontId="38" fillId="0" borderId="0"/>
    <xf numFmtId="0" fontId="37" fillId="0" borderId="0"/>
    <xf numFmtId="0" fontId="38" fillId="0" borderId="0"/>
    <xf numFmtId="0" fontId="37" fillId="0" borderId="0"/>
    <xf numFmtId="0" fontId="38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1" fillId="0" borderId="0"/>
    <xf numFmtId="0" fontId="31" fillId="0" borderId="0" applyNumberFormat="0" applyFill="0" applyBorder="0" applyAlignment="0" applyProtection="0"/>
    <xf numFmtId="0" fontId="31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67" fontId="92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176" fontId="93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1" fillId="0" borderId="0"/>
    <xf numFmtId="176" fontId="93" fillId="0" borderId="0"/>
    <xf numFmtId="0" fontId="31" fillId="0" borderId="0" applyNumberFormat="0" applyFill="0" applyBorder="0" applyAlignment="0" applyProtection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1" fillId="0" borderId="0"/>
    <xf numFmtId="0" fontId="25" fillId="0" borderId="0"/>
    <xf numFmtId="0" fontId="31" fillId="0" borderId="0" applyNumberFormat="0" applyFill="0" applyBorder="0" applyAlignment="0" applyProtection="0"/>
    <xf numFmtId="0" fontId="25" fillId="0" borderId="0"/>
    <xf numFmtId="0" fontId="31" fillId="0" borderId="0"/>
    <xf numFmtId="0" fontId="25" fillId="0" borderId="0"/>
    <xf numFmtId="0" fontId="35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25" fillId="0" borderId="0"/>
    <xf numFmtId="176" fontId="94" fillId="0" borderId="0"/>
    <xf numFmtId="0" fontId="3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8" fillId="0" borderId="0"/>
    <xf numFmtId="176" fontId="94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1" fillId="0" borderId="0"/>
    <xf numFmtId="0" fontId="31" fillId="0" borderId="0"/>
    <xf numFmtId="0" fontId="114" fillId="0" borderId="0"/>
    <xf numFmtId="0" fontId="31" fillId="0" borderId="0"/>
    <xf numFmtId="0" fontId="25" fillId="0" borderId="0"/>
    <xf numFmtId="0" fontId="114" fillId="0" borderId="0"/>
    <xf numFmtId="0" fontId="31" fillId="0" borderId="0"/>
    <xf numFmtId="0" fontId="114" fillId="0" borderId="0"/>
    <xf numFmtId="0" fontId="31" fillId="0" borderId="0"/>
    <xf numFmtId="0" fontId="31" fillId="0" borderId="0"/>
    <xf numFmtId="0" fontId="31" fillId="0" borderId="0"/>
    <xf numFmtId="0" fontId="114" fillId="0" borderId="0"/>
    <xf numFmtId="0" fontId="114" fillId="0" borderId="0"/>
    <xf numFmtId="0" fontId="31" fillId="0" borderId="0"/>
    <xf numFmtId="0" fontId="31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7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31" fillId="0" borderId="0"/>
    <xf numFmtId="0" fontId="25" fillId="0" borderId="0"/>
    <xf numFmtId="0" fontId="25" fillId="0" borderId="0"/>
    <xf numFmtId="0" fontId="31" fillId="0" borderId="0"/>
    <xf numFmtId="0" fontId="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67" fillId="61" borderId="0"/>
    <xf numFmtId="0" fontId="68" fillId="0" borderId="24" applyNumberFormat="0" applyFill="0" applyAlignment="0" applyProtection="0"/>
    <xf numFmtId="0" fontId="69" fillId="0" borderId="23" applyNumberFormat="0" applyFill="0" applyAlignment="0" applyProtection="0"/>
    <xf numFmtId="0" fontId="70" fillId="0" borderId="25" applyNumberFormat="0" applyFill="0" applyAlignment="0" applyProtection="0"/>
    <xf numFmtId="0" fontId="71" fillId="0" borderId="25" applyNumberFormat="0" applyFill="0" applyAlignment="0" applyProtection="0"/>
    <xf numFmtId="0" fontId="72" fillId="0" borderId="27" applyNumberFormat="0" applyFill="0" applyAlignment="0" applyProtection="0"/>
    <xf numFmtId="0" fontId="73" fillId="0" borderId="26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41" fillId="0" borderId="29" applyNumberFormat="0" applyFill="0" applyAlignment="0" applyProtection="0"/>
    <xf numFmtId="0" fontId="115" fillId="0" borderId="3" applyNumberFormat="0" applyFill="0" applyAlignment="0" applyProtection="0"/>
    <xf numFmtId="0" fontId="76" fillId="0" borderId="28" applyNumberFormat="0" applyFill="0" applyAlignment="0" applyProtection="0"/>
    <xf numFmtId="177" fontId="52" fillId="0" borderId="0">
      <alignment vertical="center"/>
    </xf>
    <xf numFmtId="0" fontId="41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2" fillId="0" borderId="0">
      <alignment wrapText="1"/>
    </xf>
    <xf numFmtId="178" fontId="112" fillId="0" borderId="0">
      <alignment wrapText="1"/>
    </xf>
    <xf numFmtId="0" fontId="112" fillId="50" borderId="0">
      <alignment wrapText="1"/>
    </xf>
    <xf numFmtId="0" fontId="112" fillId="0" borderId="0">
      <alignment wrapText="1"/>
    </xf>
    <xf numFmtId="0" fontId="112" fillId="0" borderId="0">
      <alignment wrapText="1"/>
    </xf>
    <xf numFmtId="0" fontId="78" fillId="64" borderId="30" applyNumberFormat="0" applyAlignment="0" applyProtection="0"/>
    <xf numFmtId="0" fontId="117" fillId="7" borderId="4" applyNumberFormat="0" applyAlignment="0" applyProtection="0"/>
    <xf numFmtId="0" fontId="79" fillId="64" borderId="30" applyNumberFormat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5" fillId="0" borderId="0"/>
    <xf numFmtId="0" fontId="9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98" fillId="0" borderId="0"/>
    <xf numFmtId="0" fontId="38" fillId="0" borderId="0"/>
    <xf numFmtId="0" fontId="31" fillId="0" borderId="0"/>
    <xf numFmtId="0" fontId="27" fillId="3" borderId="0" applyNumberFormat="0" applyBorder="0" applyAlignment="0" applyProtection="0"/>
    <xf numFmtId="0" fontId="63" fillId="48" borderId="0" applyNumberFormat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86" fillId="0" borderId="0" applyNumberFormat="0" applyFill="0" applyBorder="0" applyAlignment="0" applyProtection="0">
      <alignment vertical="top"/>
      <protection locked="0"/>
    </xf>
    <xf numFmtId="0" fontId="86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110" fillId="0" borderId="0" applyNumberFormat="0" applyFill="0" applyBorder="0" applyAlignment="0" applyProtection="0"/>
    <xf numFmtId="0" fontId="59" fillId="41" borderId="0" applyNumberFormat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46" fillId="52" borderId="0" applyNumberFormat="0" applyBorder="0" applyAlignment="0" applyProtection="0"/>
    <xf numFmtId="0" fontId="46" fillId="54" borderId="0" applyNumberFormat="0" applyBorder="0" applyAlignment="0" applyProtection="0"/>
    <xf numFmtId="0" fontId="46" fillId="53" borderId="0" applyNumberFormat="0" applyBorder="0" applyAlignment="0" applyProtection="0"/>
    <xf numFmtId="0" fontId="46" fillId="58" borderId="0" applyNumberFormat="0" applyBorder="0" applyAlignment="0" applyProtection="0"/>
    <xf numFmtId="0" fontId="46" fillId="57" borderId="0" applyNumberFormat="0" applyBorder="0" applyAlignment="0" applyProtection="0"/>
    <xf numFmtId="0" fontId="46" fillId="56" borderId="0" applyNumberFormat="0" applyBorder="0" applyAlignment="0" applyProtection="0"/>
    <xf numFmtId="0" fontId="25" fillId="0" borderId="0"/>
    <xf numFmtId="0" fontId="69" fillId="0" borderId="23" applyNumberFormat="0" applyFill="0" applyAlignment="0" applyProtection="0"/>
    <xf numFmtId="0" fontId="71" fillId="0" borderId="25" applyNumberFormat="0" applyFill="0" applyAlignment="0" applyProtection="0"/>
    <xf numFmtId="0" fontId="73" fillId="0" borderId="26" applyNumberFormat="0" applyFill="0" applyAlignment="0" applyProtection="0"/>
    <xf numFmtId="0" fontId="73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28" applyNumberFormat="0" applyFill="0" applyAlignment="0" applyProtection="0"/>
    <xf numFmtId="0" fontId="77" fillId="0" borderId="0" applyNumberFormat="0" applyFill="0" applyBorder="0" applyAlignment="0" applyProtection="0"/>
    <xf numFmtId="0" fontId="79" fillId="64" borderId="30" applyNumberFormat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8" fillId="0" borderId="0" applyNumberFormat="0" applyFill="0" applyBorder="0" applyAlignment="0" applyProtection="0"/>
    <xf numFmtId="0" fontId="11" fillId="0" borderId="0"/>
    <xf numFmtId="9" fontId="33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5" fillId="0" borderId="0" applyNumberFormat="0" applyFill="0" applyBorder="0" applyAlignment="0" applyProtection="0"/>
    <xf numFmtId="0" fontId="6" fillId="0" borderId="0"/>
    <xf numFmtId="0" fontId="135" fillId="0" borderId="0" applyNumberFormat="0" applyFill="0" applyBorder="0" applyAlignment="0" applyProtection="0"/>
  </cellStyleXfs>
  <cellXfs count="1150">
    <xf numFmtId="0" fontId="0" fillId="0" borderId="0" xfId="0"/>
    <xf numFmtId="0" fontId="126" fillId="0" borderId="0" xfId="3679" applyFont="1" applyAlignment="1">
      <alignment vertical="center"/>
    </xf>
    <xf numFmtId="0" fontId="130" fillId="65" borderId="79" xfId="3275" applyFont="1" applyFill="1" applyBorder="1" applyAlignment="1">
      <alignment horizontal="center" vertical="center" wrapText="1"/>
    </xf>
    <xf numFmtId="0" fontId="130" fillId="65" borderId="74" xfId="3288" applyFont="1" applyFill="1" applyBorder="1" applyAlignment="1">
      <alignment horizontal="center" vertical="center" wrapText="1"/>
    </xf>
    <xf numFmtId="0" fontId="130" fillId="65" borderId="78" xfId="198" applyFont="1" applyFill="1" applyBorder="1" applyAlignment="1">
      <alignment horizontal="center" vertical="center" wrapText="1"/>
    </xf>
    <xf numFmtId="0" fontId="130" fillId="65" borderId="74" xfId="3274" applyFont="1" applyFill="1" applyBorder="1" applyAlignment="1">
      <alignment horizontal="center" vertical="center" wrapText="1"/>
    </xf>
    <xf numFmtId="0" fontId="130" fillId="65" borderId="74" xfId="3275" applyFont="1" applyFill="1" applyBorder="1" applyAlignment="1">
      <alignment horizontal="center" vertical="center" wrapText="1"/>
    </xf>
    <xf numFmtId="0" fontId="8" fillId="0" borderId="0" xfId="0" applyFont="1"/>
    <xf numFmtId="0" fontId="125" fillId="33" borderId="9" xfId="0" applyFont="1" applyFill="1" applyBorder="1" applyAlignment="1">
      <alignment horizontal="left" vertical="center" wrapText="1" readingOrder="1"/>
    </xf>
    <xf numFmtId="0" fontId="125" fillId="33" borderId="9" xfId="0" applyFont="1" applyFill="1" applyBorder="1" applyAlignment="1">
      <alignment horizontal="center" vertical="center" wrapText="1" readingOrder="1"/>
    </xf>
    <xf numFmtId="0" fontId="125" fillId="35" borderId="32" xfId="0" applyFont="1" applyFill="1" applyBorder="1" applyAlignment="1">
      <alignment horizontal="center" vertical="center" wrapText="1" readingOrder="1"/>
    </xf>
    <xf numFmtId="0" fontId="134" fillId="0" borderId="0" xfId="0" applyFont="1"/>
    <xf numFmtId="0" fontId="125" fillId="33" borderId="31" xfId="0" applyFont="1" applyFill="1" applyBorder="1" applyAlignment="1">
      <alignment horizontal="center" vertical="center" wrapText="1" readingOrder="1"/>
    </xf>
    <xf numFmtId="0" fontId="125" fillId="35" borderId="9" xfId="0" applyFont="1" applyFill="1" applyBorder="1" applyAlignment="1">
      <alignment horizontal="left" vertical="center" wrapText="1" readingOrder="1"/>
    </xf>
    <xf numFmtId="0" fontId="125" fillId="35" borderId="8" xfId="0" applyFont="1" applyFill="1" applyBorder="1" applyAlignment="1">
      <alignment horizontal="center" vertical="center" wrapText="1" readingOrder="1"/>
    </xf>
    <xf numFmtId="0" fontId="125" fillId="33" borderId="32" xfId="0" applyFont="1" applyFill="1" applyBorder="1" applyAlignment="1">
      <alignment horizontal="left" vertical="center" wrapText="1" readingOrder="1"/>
    </xf>
    <xf numFmtId="0" fontId="125" fillId="33" borderId="32" xfId="0" applyFont="1" applyFill="1" applyBorder="1" applyAlignment="1">
      <alignment horizontal="center" vertical="center" wrapText="1" readingOrder="1"/>
    </xf>
    <xf numFmtId="0" fontId="125" fillId="35" borderId="31" xfId="0" applyFont="1" applyFill="1" applyBorder="1" applyAlignment="1">
      <alignment horizontal="center" vertical="center" wrapText="1" readingOrder="1"/>
    </xf>
    <xf numFmtId="49" fontId="125" fillId="33" borderId="8" xfId="3679" applyNumberFormat="1" applyFont="1" applyFill="1" applyBorder="1" applyAlignment="1">
      <alignment horizontal="left" vertical="center" wrapText="1" readingOrder="1"/>
    </xf>
    <xf numFmtId="49" fontId="125" fillId="35" borderId="9" xfId="3679" applyNumberFormat="1" applyFont="1" applyFill="1" applyBorder="1" applyAlignment="1">
      <alignment horizontal="left" vertical="center" readingOrder="1"/>
    </xf>
    <xf numFmtId="49" fontId="125" fillId="35" borderId="31" xfId="3679" applyNumberFormat="1" applyFont="1" applyFill="1" applyBorder="1" applyAlignment="1">
      <alignment horizontal="left" vertical="center" readingOrder="1"/>
    </xf>
    <xf numFmtId="49" fontId="125" fillId="33" borderId="31" xfId="3679" applyNumberFormat="1" applyFont="1" applyFill="1" applyBorder="1" applyAlignment="1">
      <alignment horizontal="left" vertical="center" readingOrder="1"/>
    </xf>
    <xf numFmtId="0" fontId="125" fillId="35" borderId="9" xfId="0" applyFont="1" applyFill="1" applyBorder="1" applyAlignment="1">
      <alignment horizontal="center" vertical="center" wrapText="1" readingOrder="1"/>
    </xf>
    <xf numFmtId="0" fontId="8" fillId="0" borderId="0" xfId="0" applyFont="1" applyAlignment="1">
      <alignment horizontal="left"/>
    </xf>
    <xf numFmtId="0" fontId="130" fillId="0" borderId="0" xfId="0" applyFont="1"/>
    <xf numFmtId="0" fontId="7" fillId="0" borderId="0" xfId="0" applyFont="1"/>
    <xf numFmtId="0" fontId="137" fillId="0" borderId="0" xfId="0" applyFont="1"/>
    <xf numFmtId="0" fontId="13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34" borderId="0" xfId="1" applyFont="1" applyFill="1"/>
    <xf numFmtId="0" fontId="33" fillId="0" borderId="0" xfId="0" applyFont="1"/>
    <xf numFmtId="0" fontId="14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22" fillId="0" borderId="0" xfId="0" applyFont="1" applyAlignment="1">
      <alignment vertical="center"/>
    </xf>
    <xf numFmtId="179" fontId="142" fillId="0" borderId="37" xfId="3626" applyNumberFormat="1" applyFont="1" applyBorder="1" applyAlignment="1">
      <alignment horizontal="right" vertical="center"/>
    </xf>
    <xf numFmtId="179" fontId="142" fillId="35" borderId="39" xfId="3626" applyNumberFormat="1" applyFont="1" applyFill="1" applyBorder="1" applyAlignment="1">
      <alignment horizontal="right" vertical="center"/>
    </xf>
    <xf numFmtId="179" fontId="142" fillId="0" borderId="39" xfId="3626" applyNumberFormat="1" applyFont="1" applyBorder="1" applyAlignment="1">
      <alignment horizontal="right" vertical="center"/>
    </xf>
    <xf numFmtId="179" fontId="142" fillId="0" borderId="39" xfId="3622" applyNumberFormat="1" applyFont="1" applyBorder="1" applyAlignment="1">
      <alignment horizontal="right" vertical="center"/>
    </xf>
    <xf numFmtId="179" fontId="141" fillId="33" borderId="37" xfId="1368" applyNumberFormat="1" applyFont="1" applyFill="1" applyBorder="1" applyAlignment="1">
      <alignment horizontal="right" vertical="center"/>
    </xf>
    <xf numFmtId="179" fontId="141" fillId="33" borderId="39" xfId="1368" applyNumberFormat="1" applyFont="1" applyFill="1" applyBorder="1" applyAlignment="1">
      <alignment horizontal="right" vertical="center"/>
    </xf>
    <xf numFmtId="0" fontId="144" fillId="0" borderId="0" xfId="3679" applyFont="1" applyAlignment="1">
      <alignment vertical="center"/>
    </xf>
    <xf numFmtId="0" fontId="120" fillId="0" borderId="0" xfId="0" applyFont="1" applyAlignment="1">
      <alignment horizontal="center" vertical="center"/>
    </xf>
    <xf numFmtId="180" fontId="142" fillId="0" borderId="38" xfId="3626" applyNumberFormat="1" applyFont="1" applyBorder="1" applyAlignment="1">
      <alignment horizontal="right" vertical="center"/>
    </xf>
    <xf numFmtId="179" fontId="142" fillId="0" borderId="50" xfId="3626" applyNumberFormat="1" applyFont="1" applyBorder="1" applyAlignment="1">
      <alignment horizontal="right" vertical="center"/>
    </xf>
    <xf numFmtId="179" fontId="142" fillId="35" borderId="10" xfId="3626" applyNumberFormat="1" applyFont="1" applyFill="1" applyBorder="1" applyAlignment="1">
      <alignment horizontal="right" vertical="center"/>
    </xf>
    <xf numFmtId="180" fontId="142" fillId="35" borderId="10" xfId="3626" applyNumberFormat="1" applyFont="1" applyFill="1" applyBorder="1" applyAlignment="1">
      <alignment horizontal="right" vertical="center"/>
    </xf>
    <xf numFmtId="179" fontId="142" fillId="35" borderId="8" xfId="3626" applyNumberFormat="1" applyFont="1" applyFill="1" applyBorder="1" applyAlignment="1">
      <alignment horizontal="right" vertical="center"/>
    </xf>
    <xf numFmtId="180" fontId="142" fillId="0" borderId="10" xfId="3626" applyNumberFormat="1" applyFont="1" applyBorder="1" applyAlignment="1">
      <alignment horizontal="right" vertical="center"/>
    </xf>
    <xf numFmtId="179" fontId="142" fillId="0" borderId="8" xfId="3626" applyNumberFormat="1" applyFont="1" applyBorder="1" applyAlignment="1">
      <alignment horizontal="right" vertical="center"/>
    </xf>
    <xf numFmtId="180" fontId="142" fillId="0" borderId="10" xfId="3622" applyNumberFormat="1" applyFont="1" applyBorder="1" applyAlignment="1">
      <alignment horizontal="right" vertical="center"/>
    </xf>
    <xf numFmtId="179" fontId="142" fillId="0" borderId="8" xfId="3622" applyNumberFormat="1" applyFont="1" applyBorder="1" applyAlignment="1">
      <alignment horizontal="right" vertical="center"/>
    </xf>
    <xf numFmtId="179" fontId="142" fillId="35" borderId="53" xfId="3626" applyNumberFormat="1" applyFont="1" applyFill="1" applyBorder="1" applyAlignment="1">
      <alignment horizontal="right" vertical="center"/>
    </xf>
    <xf numFmtId="180" fontId="142" fillId="35" borderId="41" xfId="3626" applyNumberFormat="1" applyFont="1" applyFill="1" applyBorder="1" applyAlignment="1">
      <alignment horizontal="right" vertical="center"/>
    </xf>
    <xf numFmtId="180" fontId="141" fillId="33" borderId="38" xfId="1368" applyNumberFormat="1" applyFont="1" applyFill="1" applyBorder="1" applyAlignment="1">
      <alignment horizontal="right" vertical="center"/>
    </xf>
    <xf numFmtId="179" fontId="141" fillId="33" borderId="50" xfId="1368" applyNumberFormat="1" applyFont="1" applyFill="1" applyBorder="1" applyAlignment="1">
      <alignment horizontal="right" vertical="center"/>
    </xf>
    <xf numFmtId="180" fontId="141" fillId="33" borderId="10" xfId="1368" applyNumberFormat="1" applyFont="1" applyFill="1" applyBorder="1" applyAlignment="1">
      <alignment horizontal="right" vertical="center"/>
    </xf>
    <xf numFmtId="179" fontId="141" fillId="33" borderId="8" xfId="1368" applyNumberFormat="1" applyFont="1" applyFill="1" applyBorder="1" applyAlignment="1">
      <alignment horizontal="right" vertical="center"/>
    </xf>
    <xf numFmtId="179" fontId="6" fillId="0" borderId="0" xfId="0" applyNumberFormat="1" applyFont="1" applyAlignment="1">
      <alignment vertical="center"/>
    </xf>
    <xf numFmtId="0" fontId="145" fillId="0" borderId="0" xfId="2259" applyFont="1" applyAlignment="1">
      <alignment horizontal="left" vertical="center"/>
    </xf>
    <xf numFmtId="179" fontId="142" fillId="33" borderId="82" xfId="3630" applyNumberFormat="1" applyFont="1" applyFill="1" applyBorder="1" applyAlignment="1">
      <alignment horizontal="right" vertical="center"/>
    </xf>
    <xf numFmtId="0" fontId="141" fillId="0" borderId="51" xfId="2258" applyFont="1" applyBorder="1" applyAlignment="1">
      <alignment horizontal="left" vertical="center" wrapText="1"/>
    </xf>
    <xf numFmtId="0" fontId="141" fillId="35" borderId="52" xfId="2258" applyFont="1" applyFill="1" applyBorder="1" applyAlignment="1">
      <alignment horizontal="left" vertical="center" wrapText="1"/>
    </xf>
    <xf numFmtId="0" fontId="141" fillId="0" borderId="52" xfId="2258" applyFont="1" applyBorder="1" applyAlignment="1">
      <alignment horizontal="left" vertical="center" wrapText="1"/>
    </xf>
    <xf numFmtId="0" fontId="141" fillId="0" borderId="52" xfId="2257" applyFont="1" applyBorder="1" applyAlignment="1">
      <alignment horizontal="left" vertical="center" wrapText="1"/>
    </xf>
    <xf numFmtId="0" fontId="141" fillId="33" borderId="51" xfId="2259" applyFont="1" applyFill="1" applyBorder="1" applyAlignment="1">
      <alignment horizontal="left" vertical="center" wrapText="1"/>
    </xf>
    <xf numFmtId="0" fontId="141" fillId="33" borderId="52" xfId="2259" applyFont="1" applyFill="1" applyBorder="1" applyAlignment="1">
      <alignment horizontal="left" vertical="center" wrapText="1"/>
    </xf>
    <xf numFmtId="0" fontId="141" fillId="33" borderId="81" xfId="2259" applyFont="1" applyFill="1" applyBorder="1" applyAlignment="1">
      <alignment horizontal="left" vertical="center" wrapText="1"/>
    </xf>
    <xf numFmtId="179" fontId="142" fillId="0" borderId="0" xfId="3630" applyNumberFormat="1" applyFont="1" applyAlignment="1">
      <alignment horizontal="right" vertical="center"/>
    </xf>
    <xf numFmtId="180" fontId="142" fillId="0" borderId="0" xfId="3630" applyNumberFormat="1" applyFont="1" applyAlignment="1">
      <alignment horizontal="right" vertical="center"/>
    </xf>
    <xf numFmtId="180" fontId="142" fillId="33" borderId="11" xfId="3630" applyNumberFormat="1" applyFont="1" applyFill="1" applyBorder="1" applyAlignment="1">
      <alignment horizontal="right" vertical="center"/>
    </xf>
    <xf numFmtId="179" fontId="142" fillId="33" borderId="32" xfId="3630" applyNumberFormat="1" applyFont="1" applyFill="1" applyBorder="1" applyAlignment="1">
      <alignment horizontal="right" vertical="center"/>
    </xf>
    <xf numFmtId="0" fontId="143" fillId="0" borderId="0" xfId="0" applyFont="1" applyAlignment="1">
      <alignment vertical="center" wrapText="1"/>
    </xf>
    <xf numFmtId="0" fontId="141" fillId="0" borderId="52" xfId="2258" applyFont="1" applyBorder="1" applyAlignment="1">
      <alignment vertical="center" wrapText="1"/>
    </xf>
    <xf numFmtId="0" fontId="141" fillId="35" borderId="52" xfId="2258" applyFont="1" applyFill="1" applyBorder="1" applyAlignment="1">
      <alignment vertical="center" wrapText="1"/>
    </xf>
    <xf numFmtId="0" fontId="141" fillId="0" borderId="52" xfId="2257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123" fillId="0" borderId="0" xfId="0" applyFont="1" applyAlignment="1">
      <alignment horizontal="center" vertical="center"/>
    </xf>
    <xf numFmtId="0" fontId="122" fillId="0" borderId="0" xfId="3671" applyFont="1" applyAlignment="1">
      <alignment vertical="center"/>
    </xf>
    <xf numFmtId="179" fontId="142" fillId="0" borderId="50" xfId="3675" applyNumberFormat="1" applyFont="1" applyBorder="1" applyAlignment="1">
      <alignment horizontal="right" vertical="center"/>
    </xf>
    <xf numFmtId="180" fontId="142" fillId="0" borderId="38" xfId="3675" applyNumberFormat="1" applyFont="1" applyBorder="1" applyAlignment="1">
      <alignment horizontal="right" vertical="center"/>
    </xf>
    <xf numFmtId="179" fontId="142" fillId="35" borderId="8" xfId="3675" applyNumberFormat="1" applyFont="1" applyFill="1" applyBorder="1" applyAlignment="1">
      <alignment horizontal="right" vertical="center"/>
    </xf>
    <xf numFmtId="180" fontId="142" fillId="35" borderId="10" xfId="3675" applyNumberFormat="1" applyFont="1" applyFill="1" applyBorder="1" applyAlignment="1">
      <alignment horizontal="right" vertical="center"/>
    </xf>
    <xf numFmtId="179" fontId="142" fillId="0" borderId="8" xfId="3675" applyNumberFormat="1" applyFont="1" applyBorder="1" applyAlignment="1">
      <alignment horizontal="right" vertical="center"/>
    </xf>
    <xf numFmtId="180" fontId="142" fillId="0" borderId="10" xfId="3675" applyNumberFormat="1" applyFont="1" applyBorder="1" applyAlignment="1">
      <alignment horizontal="right" vertical="center"/>
    </xf>
    <xf numFmtId="180" fontId="142" fillId="33" borderId="38" xfId="3675" applyNumberFormat="1" applyFont="1" applyFill="1" applyBorder="1" applyAlignment="1">
      <alignment horizontal="right" vertical="center"/>
    </xf>
    <xf numFmtId="180" fontId="142" fillId="33" borderId="10" xfId="3675" applyNumberFormat="1" applyFont="1" applyFill="1" applyBorder="1" applyAlignment="1">
      <alignment horizontal="right" vertical="center"/>
    </xf>
    <xf numFmtId="0" fontId="141" fillId="0" borderId="52" xfId="3674" applyFont="1" applyBorder="1" applyAlignment="1">
      <alignment vertical="center" wrapText="1"/>
    </xf>
    <xf numFmtId="0" fontId="141" fillId="35" borderId="52" xfId="3674" applyFont="1" applyFill="1" applyBorder="1" applyAlignment="1">
      <alignment vertical="center" wrapText="1"/>
    </xf>
    <xf numFmtId="0" fontId="141" fillId="0" borderId="52" xfId="3676" applyFont="1" applyBorder="1" applyAlignment="1">
      <alignment vertical="center" wrapText="1"/>
    </xf>
    <xf numFmtId="0" fontId="141" fillId="33" borderId="51" xfId="3674" applyFont="1" applyFill="1" applyBorder="1" applyAlignment="1">
      <alignment vertical="center" wrapText="1"/>
    </xf>
    <xf numFmtId="0" fontId="141" fillId="33" borderId="52" xfId="3674" applyFont="1" applyFill="1" applyBorder="1" applyAlignment="1">
      <alignment vertical="center" wrapText="1"/>
    </xf>
    <xf numFmtId="0" fontId="141" fillId="33" borderId="81" xfId="3676" applyFont="1" applyFill="1" applyBorder="1" applyAlignment="1">
      <alignment vertical="center" wrapText="1"/>
    </xf>
    <xf numFmtId="180" fontId="142" fillId="33" borderId="11" xfId="3675" applyNumberFormat="1" applyFont="1" applyFill="1" applyBorder="1" applyAlignment="1">
      <alignment horizontal="right" vertical="center"/>
    </xf>
    <xf numFmtId="0" fontId="121" fillId="0" borderId="0" xfId="0" applyFont="1" applyAlignment="1">
      <alignment vertical="center"/>
    </xf>
    <xf numFmtId="179" fontId="142" fillId="0" borderId="37" xfId="3647" applyNumberFormat="1" applyFont="1" applyBorder="1" applyAlignment="1">
      <alignment horizontal="right" vertical="center"/>
    </xf>
    <xf numFmtId="179" fontId="142" fillId="35" borderId="39" xfId="3647" applyNumberFormat="1" applyFont="1" applyFill="1" applyBorder="1" applyAlignment="1">
      <alignment horizontal="right" vertical="center"/>
    </xf>
    <xf numFmtId="179" fontId="142" fillId="0" borderId="39" xfId="3647" applyNumberFormat="1" applyFont="1" applyBorder="1" applyAlignment="1">
      <alignment horizontal="right" vertical="center"/>
    </xf>
    <xf numFmtId="179" fontId="142" fillId="0" borderId="39" xfId="3649" applyNumberFormat="1" applyFont="1" applyBorder="1" applyAlignment="1">
      <alignment horizontal="right" vertical="center"/>
    </xf>
    <xf numFmtId="179" fontId="142" fillId="35" borderId="40" xfId="3647" applyNumberFormat="1" applyFont="1" applyFill="1" applyBorder="1" applyAlignment="1">
      <alignment horizontal="right" vertical="center"/>
    </xf>
    <xf numFmtId="0" fontId="141" fillId="0" borderId="51" xfId="2258" applyFont="1" applyBorder="1" applyAlignment="1">
      <alignment vertical="center" wrapText="1"/>
    </xf>
    <xf numFmtId="182" fontId="127" fillId="0" borderId="38" xfId="0" applyNumberFormat="1" applyFont="1" applyBorder="1" applyAlignment="1">
      <alignment horizontal="right" vertical="center"/>
    </xf>
    <xf numFmtId="182" fontId="127" fillId="35" borderId="10" xfId="0" applyNumberFormat="1" applyFont="1" applyFill="1" applyBorder="1" applyAlignment="1">
      <alignment horizontal="right" vertical="center"/>
    </xf>
    <xf numFmtId="182" fontId="127" fillId="0" borderId="10" xfId="0" applyNumberFormat="1" applyFont="1" applyBorder="1" applyAlignment="1">
      <alignment horizontal="right" vertical="center"/>
    </xf>
    <xf numFmtId="0" fontId="141" fillId="35" borderId="54" xfId="2258" applyFont="1" applyFill="1" applyBorder="1" applyAlignment="1">
      <alignment vertical="center" wrapText="1"/>
    </xf>
    <xf numFmtId="0" fontId="141" fillId="33" borderId="51" xfId="2259" applyFont="1" applyFill="1" applyBorder="1" applyAlignment="1">
      <alignment vertical="center" wrapText="1"/>
    </xf>
    <xf numFmtId="182" fontId="127" fillId="33" borderId="38" xfId="0" applyNumberFormat="1" applyFont="1" applyFill="1" applyBorder="1" applyAlignment="1">
      <alignment horizontal="right" vertical="center"/>
    </xf>
    <xf numFmtId="0" fontId="141" fillId="33" borderId="52" xfId="2259" applyFont="1" applyFill="1" applyBorder="1" applyAlignment="1">
      <alignment vertical="center" wrapText="1"/>
    </xf>
    <xf numFmtId="182" fontId="127" fillId="33" borderId="10" xfId="0" applyNumberFormat="1" applyFont="1" applyFill="1" applyBorder="1" applyAlignment="1">
      <alignment horizontal="right" vertical="center"/>
    </xf>
    <xf numFmtId="0" fontId="141" fillId="33" borderId="81" xfId="2259" applyFont="1" applyFill="1" applyBorder="1" applyAlignment="1">
      <alignment vertical="center" wrapText="1"/>
    </xf>
    <xf numFmtId="3" fontId="142" fillId="0" borderId="50" xfId="3655" applyNumberFormat="1" applyFont="1" applyBorder="1" applyAlignment="1">
      <alignment horizontal="right" vertical="center"/>
    </xf>
    <xf numFmtId="3" fontId="142" fillId="0" borderId="38" xfId="3655" applyNumberFormat="1" applyFont="1" applyBorder="1" applyAlignment="1">
      <alignment horizontal="right" vertical="center"/>
    </xf>
    <xf numFmtId="183" fontId="142" fillId="0" borderId="38" xfId="3655" applyNumberFormat="1" applyFont="1" applyBorder="1" applyAlignment="1">
      <alignment horizontal="right" vertical="center"/>
    </xf>
    <xf numFmtId="3" fontId="142" fillId="35" borderId="8" xfId="3655" applyNumberFormat="1" applyFont="1" applyFill="1" applyBorder="1" applyAlignment="1">
      <alignment horizontal="right" vertical="center"/>
    </xf>
    <xf numFmtId="3" fontId="142" fillId="35" borderId="10" xfId="3655" applyNumberFormat="1" applyFont="1" applyFill="1" applyBorder="1" applyAlignment="1">
      <alignment horizontal="right" vertical="center"/>
    </xf>
    <xf numFmtId="183" fontId="142" fillId="35" borderId="10" xfId="3655" applyNumberFormat="1" applyFont="1" applyFill="1" applyBorder="1" applyAlignment="1">
      <alignment horizontal="right" vertical="center"/>
    </xf>
    <xf numFmtId="3" fontId="142" fillId="0" borderId="8" xfId="3655" applyNumberFormat="1" applyFont="1" applyBorder="1" applyAlignment="1">
      <alignment horizontal="right" vertical="center"/>
    </xf>
    <xf numFmtId="183" fontId="142" fillId="0" borderId="10" xfId="3655" applyNumberFormat="1" applyFont="1" applyBorder="1" applyAlignment="1">
      <alignment horizontal="right" vertical="center"/>
    </xf>
    <xf numFmtId="3" fontId="142" fillId="34" borderId="10" xfId="3655" applyNumberFormat="1" applyFont="1" applyFill="1" applyBorder="1" applyAlignment="1">
      <alignment horizontal="right" vertical="center"/>
    </xf>
    <xf numFmtId="183" fontId="142" fillId="34" borderId="10" xfId="3655" applyNumberFormat="1" applyFont="1" applyFill="1" applyBorder="1" applyAlignment="1">
      <alignment horizontal="right" vertical="center"/>
    </xf>
    <xf numFmtId="3" fontId="142" fillId="34" borderId="8" xfId="3655" applyNumberFormat="1" applyFont="1" applyFill="1" applyBorder="1" applyAlignment="1">
      <alignment horizontal="right" vertical="center"/>
    </xf>
    <xf numFmtId="3" fontId="142" fillId="0" borderId="8" xfId="3659" applyNumberFormat="1" applyFont="1" applyBorder="1" applyAlignment="1">
      <alignment horizontal="right" vertical="center"/>
    </xf>
    <xf numFmtId="3" fontId="142" fillId="35" borderId="53" xfId="3655" applyNumberFormat="1" applyFont="1" applyFill="1" applyBorder="1" applyAlignment="1">
      <alignment horizontal="right" vertical="center"/>
    </xf>
    <xf numFmtId="3" fontId="141" fillId="33" borderId="37" xfId="1368" applyNumberFormat="1" applyFont="1" applyFill="1" applyBorder="1" applyAlignment="1">
      <alignment horizontal="right" vertical="center"/>
    </xf>
    <xf numFmtId="3" fontId="141" fillId="33" borderId="50" xfId="1368" applyNumberFormat="1" applyFont="1" applyFill="1" applyBorder="1" applyAlignment="1">
      <alignment horizontal="right" vertical="center"/>
    </xf>
    <xf numFmtId="183" fontId="142" fillId="33" borderId="38" xfId="3655" applyNumberFormat="1" applyFont="1" applyFill="1" applyBorder="1" applyAlignment="1">
      <alignment horizontal="right" vertical="center"/>
    </xf>
    <xf numFmtId="3" fontId="141" fillId="33" borderId="39" xfId="1368" applyNumberFormat="1" applyFont="1" applyFill="1" applyBorder="1" applyAlignment="1">
      <alignment horizontal="right" vertical="center"/>
    </xf>
    <xf numFmtId="3" fontId="141" fillId="33" borderId="8" xfId="1368" applyNumberFormat="1" applyFont="1" applyFill="1" applyBorder="1" applyAlignment="1">
      <alignment horizontal="right" vertical="center"/>
    </xf>
    <xf numFmtId="183" fontId="142" fillId="33" borderId="10" xfId="3655" applyNumberFormat="1" applyFont="1" applyFill="1" applyBorder="1" applyAlignment="1">
      <alignment horizontal="right" vertical="center"/>
    </xf>
    <xf numFmtId="0" fontId="149" fillId="0" borderId="55" xfId="3682" applyFont="1" applyBorder="1" applyAlignment="1">
      <alignment horizontal="center" vertical="center" wrapText="1"/>
    </xf>
    <xf numFmtId="0" fontId="149" fillId="0" borderId="56" xfId="3683" applyFont="1" applyBorder="1" applyAlignment="1">
      <alignment horizontal="center" vertical="center" wrapText="1"/>
    </xf>
    <xf numFmtId="3" fontId="142" fillId="34" borderId="8" xfId="3659" applyNumberFormat="1" applyFont="1" applyFill="1" applyBorder="1" applyAlignment="1">
      <alignment horizontal="right" vertical="center"/>
    </xf>
    <xf numFmtId="0" fontId="141" fillId="0" borderId="52" xfId="3658" applyFont="1" applyBorder="1" applyAlignment="1">
      <alignment vertical="center" wrapText="1"/>
    </xf>
    <xf numFmtId="0" fontId="141" fillId="35" borderId="52" xfId="3658" applyFont="1" applyFill="1" applyBorder="1" applyAlignment="1">
      <alignment vertical="center" wrapText="1"/>
    </xf>
    <xf numFmtId="0" fontId="141" fillId="0" borderId="52" xfId="3657" applyFont="1" applyBorder="1" applyAlignment="1">
      <alignment vertical="center" wrapText="1"/>
    </xf>
    <xf numFmtId="0" fontId="141" fillId="33" borderId="51" xfId="3658" applyFont="1" applyFill="1" applyBorder="1" applyAlignment="1">
      <alignment vertical="center" wrapText="1"/>
    </xf>
    <xf numFmtId="0" fontId="141" fillId="33" borderId="52" xfId="3658" applyFont="1" applyFill="1" applyBorder="1" applyAlignment="1">
      <alignment vertical="center" wrapText="1"/>
    </xf>
    <xf numFmtId="0" fontId="135" fillId="0" borderId="0" xfId="3679" applyFont="1" applyAlignment="1">
      <alignment vertical="center"/>
    </xf>
    <xf numFmtId="0" fontId="128" fillId="0" borderId="0" xfId="0" applyFont="1" applyAlignment="1">
      <alignment horizontal="left" vertical="center"/>
    </xf>
    <xf numFmtId="0" fontId="128" fillId="66" borderId="70" xfId="0" applyFont="1" applyFill="1" applyBorder="1" applyAlignment="1">
      <alignment vertical="center"/>
    </xf>
    <xf numFmtId="0" fontId="130" fillId="66" borderId="54" xfId="0" applyFont="1" applyFill="1" applyBorder="1" applyAlignment="1">
      <alignment vertical="center"/>
    </xf>
    <xf numFmtId="0" fontId="130" fillId="67" borderId="53" xfId="0" applyFont="1" applyFill="1" applyBorder="1" applyAlignment="1">
      <alignment horizontal="center" vertical="center"/>
    </xf>
    <xf numFmtId="0" fontId="130" fillId="67" borderId="49" xfId="0" applyFont="1" applyFill="1" applyBorder="1" applyAlignment="1">
      <alignment horizontal="center" vertical="center"/>
    </xf>
    <xf numFmtId="0" fontId="131" fillId="0" borderId="52" xfId="0" applyFont="1" applyBorder="1" applyAlignment="1">
      <alignment vertical="center"/>
    </xf>
    <xf numFmtId="1" fontId="131" fillId="0" borderId="8" xfId="0" applyNumberFormat="1" applyFont="1" applyBorder="1" applyAlignment="1">
      <alignment vertical="center"/>
    </xf>
    <xf numFmtId="2" fontId="131" fillId="0" borderId="8" xfId="0" applyNumberFormat="1" applyFont="1" applyBorder="1" applyAlignment="1">
      <alignment vertical="center"/>
    </xf>
    <xf numFmtId="186" fontId="131" fillId="0" borderId="47" xfId="0" applyNumberFormat="1" applyFont="1" applyBorder="1" applyAlignment="1">
      <alignment vertical="center"/>
    </xf>
    <xf numFmtId="186" fontId="131" fillId="0" borderId="8" xfId="0" applyNumberFormat="1" applyFont="1" applyBorder="1" applyAlignment="1">
      <alignment vertical="center"/>
    </xf>
    <xf numFmtId="0" fontId="131" fillId="68" borderId="52" xfId="0" applyFont="1" applyFill="1" applyBorder="1" applyAlignment="1">
      <alignment vertical="center"/>
    </xf>
    <xf numFmtId="1" fontId="131" fillId="68" borderId="8" xfId="0" applyNumberFormat="1" applyFont="1" applyFill="1" applyBorder="1" applyAlignment="1">
      <alignment vertical="center"/>
    </xf>
    <xf numFmtId="2" fontId="131" fillId="68" borderId="8" xfId="0" applyNumberFormat="1" applyFont="1" applyFill="1" applyBorder="1" applyAlignment="1">
      <alignment vertical="center"/>
    </xf>
    <xf numFmtId="186" fontId="131" fillId="68" borderId="47" xfId="0" applyNumberFormat="1" applyFont="1" applyFill="1" applyBorder="1" applyAlignment="1">
      <alignment vertical="center"/>
    </xf>
    <xf numFmtId="186" fontId="131" fillId="68" borderId="8" xfId="0" applyNumberFormat="1" applyFont="1" applyFill="1" applyBorder="1" applyAlignment="1">
      <alignment vertical="center"/>
    </xf>
    <xf numFmtId="1" fontId="131" fillId="0" borderId="8" xfId="0" applyNumberFormat="1" applyFont="1" applyBorder="1" applyAlignment="1">
      <alignment horizontal="right" vertical="center"/>
    </xf>
    <xf numFmtId="2" fontId="131" fillId="0" borderId="8" xfId="0" applyNumberFormat="1" applyFont="1" applyBorder="1" applyAlignment="1">
      <alignment horizontal="right" vertical="center"/>
    </xf>
    <xf numFmtId="186" fontId="131" fillId="0" borderId="47" xfId="0" applyNumberFormat="1" applyFont="1" applyBorder="1" applyAlignment="1">
      <alignment horizontal="right" vertical="center"/>
    </xf>
    <xf numFmtId="186" fontId="131" fillId="0" borderId="8" xfId="0" applyNumberFormat="1" applyFont="1" applyBorder="1" applyAlignment="1">
      <alignment horizontal="right" vertical="center"/>
    </xf>
    <xf numFmtId="1" fontId="131" fillId="68" borderId="8" xfId="0" applyNumberFormat="1" applyFont="1" applyFill="1" applyBorder="1" applyAlignment="1">
      <alignment horizontal="right" vertical="center"/>
    </xf>
    <xf numFmtId="2" fontId="131" fillId="68" borderId="8" xfId="0" applyNumberFormat="1" applyFont="1" applyFill="1" applyBorder="1" applyAlignment="1">
      <alignment horizontal="right" vertical="center"/>
    </xf>
    <xf numFmtId="186" fontId="131" fillId="68" borderId="47" xfId="0" applyNumberFormat="1" applyFont="1" applyFill="1" applyBorder="1" applyAlignment="1">
      <alignment horizontal="right" vertical="center"/>
    </xf>
    <xf numFmtId="186" fontId="131" fillId="68" borderId="8" xfId="0" applyNumberFormat="1" applyFont="1" applyFill="1" applyBorder="1" applyAlignment="1">
      <alignment horizontal="right" vertical="center"/>
    </xf>
    <xf numFmtId="0" fontId="131" fillId="68" borderId="54" xfId="0" applyFont="1" applyFill="1" applyBorder="1" applyAlignment="1">
      <alignment vertical="center"/>
    </xf>
    <xf numFmtId="1" fontId="131" fillId="68" borderId="53" xfId="0" applyNumberFormat="1" applyFont="1" applyFill="1" applyBorder="1" applyAlignment="1">
      <alignment vertical="center"/>
    </xf>
    <xf numFmtId="2" fontId="131" fillId="68" borderId="53" xfId="0" applyNumberFormat="1" applyFont="1" applyFill="1" applyBorder="1" applyAlignment="1">
      <alignment vertical="center"/>
    </xf>
    <xf numFmtId="186" fontId="131" fillId="68" borderId="49" xfId="0" applyNumberFormat="1" applyFont="1" applyFill="1" applyBorder="1" applyAlignment="1">
      <alignment vertical="center"/>
    </xf>
    <xf numFmtId="186" fontId="131" fillId="68" borderId="53" xfId="0" applyNumberFormat="1" applyFont="1" applyFill="1" applyBorder="1" applyAlignment="1">
      <alignment vertical="center"/>
    </xf>
    <xf numFmtId="0" fontId="131" fillId="6" borderId="52" xfId="0" applyFont="1" applyFill="1" applyBorder="1" applyAlignment="1">
      <alignment vertical="center"/>
    </xf>
    <xf numFmtId="1" fontId="131" fillId="6" borderId="8" xfId="0" applyNumberFormat="1" applyFont="1" applyFill="1" applyBorder="1" applyAlignment="1">
      <alignment vertical="center"/>
    </xf>
    <xf numFmtId="2" fontId="131" fillId="6" borderId="8" xfId="0" applyNumberFormat="1" applyFont="1" applyFill="1" applyBorder="1" applyAlignment="1">
      <alignment vertical="center"/>
    </xf>
    <xf numFmtId="186" fontId="131" fillId="6" borderId="47" xfId="0" applyNumberFormat="1" applyFont="1" applyFill="1" applyBorder="1" applyAlignment="1">
      <alignment vertical="center"/>
    </xf>
    <xf numFmtId="186" fontId="131" fillId="6" borderId="8" xfId="0" applyNumberFormat="1" applyFont="1" applyFill="1" applyBorder="1" applyAlignment="1">
      <alignment vertical="center"/>
    </xf>
    <xf numFmtId="0" fontId="131" fillId="6" borderId="81" xfId="0" applyFont="1" applyFill="1" applyBorder="1" applyAlignment="1">
      <alignment vertical="center"/>
    </xf>
    <xf numFmtId="1" fontId="131" fillId="6" borderId="32" xfId="0" applyNumberFormat="1" applyFont="1" applyFill="1" applyBorder="1" applyAlignment="1">
      <alignment vertical="center"/>
    </xf>
    <xf numFmtId="2" fontId="131" fillId="6" borderId="32" xfId="0" applyNumberFormat="1" applyFont="1" applyFill="1" applyBorder="1" applyAlignment="1">
      <alignment vertical="center"/>
    </xf>
    <xf numFmtId="186" fontId="131" fillId="6" borderId="61" xfId="0" applyNumberFormat="1" applyFont="1" applyFill="1" applyBorder="1" applyAlignment="1">
      <alignment vertical="center"/>
    </xf>
    <xf numFmtId="186" fontId="131" fillId="6" borderId="32" xfId="0" applyNumberFormat="1" applyFont="1" applyFill="1" applyBorder="1" applyAlignment="1">
      <alignment vertical="center"/>
    </xf>
    <xf numFmtId="0" fontId="132" fillId="0" borderId="0" xfId="0" applyFont="1" applyAlignment="1">
      <alignment horizontal="left" vertical="center"/>
    </xf>
    <xf numFmtId="0" fontId="132" fillId="0" borderId="0" xfId="0" applyFont="1" applyAlignment="1">
      <alignment horizontal="left" vertical="center" wrapText="1"/>
    </xf>
    <xf numFmtId="0" fontId="128" fillId="66" borderId="47" xfId="0" applyFont="1" applyFill="1" applyBorder="1" applyAlignment="1">
      <alignment vertical="center"/>
    </xf>
    <xf numFmtId="0" fontId="130" fillId="66" borderId="49" xfId="0" applyFont="1" applyFill="1" applyBorder="1" applyAlignment="1">
      <alignment vertical="center"/>
    </xf>
    <xf numFmtId="0" fontId="131" fillId="0" borderId="47" xfId="0" applyFont="1" applyBorder="1" applyAlignment="1">
      <alignment vertical="center"/>
    </xf>
    <xf numFmtId="0" fontId="131" fillId="68" borderId="47" xfId="0" applyFont="1" applyFill="1" applyBorder="1" applyAlignment="1">
      <alignment vertical="center"/>
    </xf>
    <xf numFmtId="0" fontId="131" fillId="0" borderId="61" xfId="0" applyFont="1" applyBorder="1" applyAlignment="1">
      <alignment vertical="center"/>
    </xf>
    <xf numFmtId="1" fontId="131" fillId="0" borderId="32" xfId="0" applyNumberFormat="1" applyFont="1" applyBorder="1" applyAlignment="1">
      <alignment vertical="center"/>
    </xf>
    <xf numFmtId="2" fontId="131" fillId="0" borderId="32" xfId="0" applyNumberFormat="1" applyFont="1" applyBorder="1" applyAlignment="1">
      <alignment vertical="center"/>
    </xf>
    <xf numFmtId="186" fontId="131" fillId="0" borderId="61" xfId="0" applyNumberFormat="1" applyFont="1" applyBorder="1" applyAlignment="1">
      <alignment vertical="center"/>
    </xf>
    <xf numFmtId="186" fontId="131" fillId="0" borderId="32" xfId="0" applyNumberFormat="1" applyFont="1" applyBorder="1" applyAlignment="1">
      <alignment vertical="center"/>
    </xf>
    <xf numFmtId="0" fontId="131" fillId="68" borderId="49" xfId="0" applyFont="1" applyFill="1" applyBorder="1" applyAlignment="1">
      <alignment vertical="center"/>
    </xf>
    <xf numFmtId="0" fontId="131" fillId="6" borderId="61" xfId="0" applyFont="1" applyFill="1" applyBorder="1" applyAlignment="1">
      <alignment vertical="center"/>
    </xf>
    <xf numFmtId="0" fontId="128" fillId="66" borderId="52" xfId="0" applyFont="1" applyFill="1" applyBorder="1" applyAlignment="1">
      <alignment vertical="center"/>
    </xf>
    <xf numFmtId="0" fontId="128" fillId="66" borderId="32" xfId="0" applyFont="1" applyFill="1" applyBorder="1" applyAlignment="1">
      <alignment vertical="center"/>
    </xf>
    <xf numFmtId="0" fontId="131" fillId="66" borderId="54" xfId="0" applyFont="1" applyFill="1" applyBorder="1" applyAlignment="1">
      <alignment vertical="center"/>
    </xf>
    <xf numFmtId="0" fontId="131" fillId="67" borderId="53" xfId="0" applyFont="1" applyFill="1" applyBorder="1" applyAlignment="1">
      <alignment horizontal="center" vertical="center"/>
    </xf>
    <xf numFmtId="0" fontId="131" fillId="67" borderId="49" xfId="0" applyFont="1" applyFill="1" applyBorder="1" applyAlignment="1">
      <alignment horizontal="center" vertical="center"/>
    </xf>
    <xf numFmtId="190" fontId="131" fillId="0" borderId="8" xfId="0" applyNumberFormat="1" applyFont="1" applyBorder="1" applyAlignment="1">
      <alignment vertical="center"/>
    </xf>
    <xf numFmtId="2" fontId="131" fillId="0" borderId="47" xfId="0" applyNumberFormat="1" applyFont="1" applyBorder="1" applyAlignment="1">
      <alignment vertical="center"/>
    </xf>
    <xf numFmtId="190" fontId="131" fillId="68" borderId="8" xfId="0" applyNumberFormat="1" applyFont="1" applyFill="1" applyBorder="1" applyAlignment="1">
      <alignment vertical="center"/>
    </xf>
    <xf numFmtId="2" fontId="131" fillId="68" borderId="47" xfId="0" applyNumberFormat="1" applyFont="1" applyFill="1" applyBorder="1" applyAlignment="1">
      <alignment vertical="center"/>
    </xf>
    <xf numFmtId="2" fontId="131" fillId="68" borderId="49" xfId="0" applyNumberFormat="1" applyFont="1" applyFill="1" applyBorder="1" applyAlignment="1">
      <alignment vertical="center"/>
    </xf>
    <xf numFmtId="190" fontId="131" fillId="6" borderId="8" xfId="0" applyNumberFormat="1" applyFont="1" applyFill="1" applyBorder="1" applyAlignment="1">
      <alignment vertical="center"/>
    </xf>
    <xf numFmtId="2" fontId="131" fillId="6" borderId="47" xfId="0" applyNumberFormat="1" applyFont="1" applyFill="1" applyBorder="1" applyAlignment="1">
      <alignment vertical="center"/>
    </xf>
    <xf numFmtId="190" fontId="131" fillId="6" borderId="82" xfId="0" applyNumberFormat="1" applyFont="1" applyFill="1" applyBorder="1" applyAlignment="1">
      <alignment vertical="center"/>
    </xf>
    <xf numFmtId="2" fontId="131" fillId="6" borderId="61" xfId="0" applyNumberFormat="1" applyFont="1" applyFill="1" applyBorder="1" applyAlignment="1">
      <alignment vertical="center"/>
    </xf>
    <xf numFmtId="0" fontId="131" fillId="67" borderId="75" xfId="0" applyFont="1" applyFill="1" applyBorder="1" applyAlignment="1">
      <alignment horizontal="center" vertical="center"/>
    </xf>
    <xf numFmtId="0" fontId="131" fillId="67" borderId="73" xfId="0" applyFont="1" applyFill="1" applyBorder="1" applyAlignment="1">
      <alignment horizontal="center" vertical="center"/>
    </xf>
    <xf numFmtId="0" fontId="131" fillId="67" borderId="74" xfId="0" applyFont="1" applyFill="1" applyBorder="1" applyAlignment="1">
      <alignment horizontal="center" vertical="center"/>
    </xf>
    <xf numFmtId="188" fontId="131" fillId="68" borderId="47" xfId="0" applyNumberFormat="1" applyFont="1" applyFill="1" applyBorder="1" applyAlignment="1">
      <alignment vertical="center"/>
    </xf>
    <xf numFmtId="188" fontId="131" fillId="0" borderId="47" xfId="0" applyNumberFormat="1" applyFont="1" applyBorder="1" applyAlignment="1">
      <alignment vertical="center"/>
    </xf>
    <xf numFmtId="188" fontId="131" fillId="68" borderId="49" xfId="0" applyNumberFormat="1" applyFont="1" applyFill="1" applyBorder="1" applyAlignment="1">
      <alignment vertical="center"/>
    </xf>
    <xf numFmtId="0" fontId="130" fillId="67" borderId="62" xfId="0" applyFont="1" applyFill="1" applyBorder="1" applyAlignment="1">
      <alignment horizontal="center" vertical="center"/>
    </xf>
    <xf numFmtId="182" fontId="131" fillId="6" borderId="8" xfId="0" applyNumberFormat="1" applyFont="1" applyFill="1" applyBorder="1" applyAlignment="1">
      <alignment vertical="center"/>
    </xf>
    <xf numFmtId="1" fontId="131" fillId="6" borderId="10" xfId="0" applyNumberFormat="1" applyFont="1" applyFill="1" applyBorder="1" applyAlignment="1">
      <alignment vertical="center"/>
    </xf>
    <xf numFmtId="0" fontId="131" fillId="68" borderId="51" xfId="0" applyFont="1" applyFill="1" applyBorder="1" applyAlignment="1">
      <alignment vertical="center"/>
    </xf>
    <xf numFmtId="2" fontId="131" fillId="6" borderId="63" xfId="0" applyNumberFormat="1" applyFont="1" applyFill="1" applyBorder="1" applyAlignment="1">
      <alignment vertical="center"/>
    </xf>
    <xf numFmtId="1" fontId="131" fillId="6" borderId="72" xfId="0" applyNumberFormat="1" applyFont="1" applyFill="1" applyBorder="1" applyAlignment="1">
      <alignment vertical="center"/>
    </xf>
    <xf numFmtId="182" fontId="131" fillId="6" borderId="32" xfId="0" applyNumberFormat="1" applyFont="1" applyFill="1" applyBorder="1" applyAlignment="1">
      <alignment vertical="center"/>
    </xf>
    <xf numFmtId="1" fontId="131" fillId="6" borderId="11" xfId="0" applyNumberFormat="1" applyFont="1" applyFill="1" applyBorder="1" applyAlignment="1">
      <alignment vertical="center"/>
    </xf>
    <xf numFmtId="184" fontId="6" fillId="0" borderId="0" xfId="3681" applyNumberFormat="1" applyFont="1" applyAlignment="1">
      <alignment vertical="center"/>
    </xf>
    <xf numFmtId="3" fontId="141" fillId="0" borderId="37" xfId="1" applyNumberFormat="1" applyFont="1" applyBorder="1" applyAlignment="1">
      <alignment horizontal="right" vertical="center" wrapText="1"/>
    </xf>
    <xf numFmtId="3" fontId="141" fillId="35" borderId="39" xfId="1" applyNumberFormat="1" applyFont="1" applyFill="1" applyBorder="1" applyAlignment="1">
      <alignment horizontal="right" vertical="center" wrapText="1"/>
    </xf>
    <xf numFmtId="3" fontId="141" fillId="0" borderId="39" xfId="1" applyNumberFormat="1" applyFont="1" applyBorder="1" applyAlignment="1">
      <alignment horizontal="right" vertical="center" wrapText="1"/>
    </xf>
    <xf numFmtId="0" fontId="141" fillId="0" borderId="51" xfId="1" applyFont="1" applyBorder="1" applyAlignment="1">
      <alignment vertical="center" wrapText="1"/>
    </xf>
    <xf numFmtId="183" fontId="127" fillId="0" borderId="10" xfId="0" applyNumberFormat="1" applyFont="1" applyBorder="1" applyAlignment="1">
      <alignment horizontal="right" vertical="center"/>
    </xf>
    <xf numFmtId="0" fontId="141" fillId="35" borderId="59" xfId="1" applyFont="1" applyFill="1" applyBorder="1" applyAlignment="1">
      <alignment vertical="center" wrapText="1"/>
    </xf>
    <xf numFmtId="183" fontId="127" fillId="35" borderId="8" xfId="0" applyNumberFormat="1" applyFont="1" applyFill="1" applyBorder="1" applyAlignment="1">
      <alignment horizontal="right" vertical="center"/>
    </xf>
    <xf numFmtId="0" fontId="141" fillId="0" borderId="59" xfId="1" applyFont="1" applyBorder="1" applyAlignment="1">
      <alignment vertical="center" wrapText="1"/>
    </xf>
    <xf numFmtId="183" fontId="127" fillId="0" borderId="8" xfId="0" applyNumberFormat="1" applyFont="1" applyBorder="1" applyAlignment="1">
      <alignment horizontal="right" vertical="center"/>
    </xf>
    <xf numFmtId="0" fontId="141" fillId="35" borderId="60" xfId="1" applyFont="1" applyFill="1" applyBorder="1" applyAlignment="1">
      <alignment vertical="center" wrapText="1"/>
    </xf>
    <xf numFmtId="183" fontId="127" fillId="35" borderId="53" xfId="0" applyNumberFormat="1" applyFont="1" applyFill="1" applyBorder="1" applyAlignment="1">
      <alignment horizontal="right" vertical="center"/>
    </xf>
    <xf numFmtId="0" fontId="141" fillId="33" borderId="59" xfId="1" applyFont="1" applyFill="1" applyBorder="1" applyAlignment="1">
      <alignment vertical="center" wrapText="1"/>
    </xf>
    <xf numFmtId="183" fontId="127" fillId="33" borderId="8" xfId="0" applyNumberFormat="1" applyFont="1" applyFill="1" applyBorder="1" applyAlignment="1">
      <alignment horizontal="right" vertical="center"/>
    </xf>
    <xf numFmtId="0" fontId="141" fillId="33" borderId="86" xfId="1" applyFont="1" applyFill="1" applyBorder="1" applyAlignment="1">
      <alignment vertical="center" wrapText="1"/>
    </xf>
    <xf numFmtId="183" fontId="127" fillId="33" borderId="32" xfId="0" applyNumberFormat="1" applyFont="1" applyFill="1" applyBorder="1" applyAlignment="1">
      <alignment horizontal="right" vertical="center"/>
    </xf>
    <xf numFmtId="185" fontId="6" fillId="0" borderId="0" xfId="0" applyNumberFormat="1" applyFont="1" applyAlignment="1">
      <alignment vertical="center"/>
    </xf>
    <xf numFmtId="10" fontId="6" fillId="0" borderId="0" xfId="0" applyNumberFormat="1" applyFont="1" applyAlignment="1">
      <alignment vertical="center"/>
    </xf>
    <xf numFmtId="182" fontId="141" fillId="0" borderId="50" xfId="0" applyNumberFormat="1" applyFont="1" applyBorder="1" applyAlignment="1">
      <alignment horizontal="right" vertical="center" wrapText="1"/>
    </xf>
    <xf numFmtId="3" fontId="141" fillId="0" borderId="50" xfId="0" applyNumberFormat="1" applyFont="1" applyBorder="1" applyAlignment="1">
      <alignment horizontal="right" vertical="center" wrapText="1"/>
    </xf>
    <xf numFmtId="182" fontId="141" fillId="35" borderId="8" xfId="0" applyNumberFormat="1" applyFont="1" applyFill="1" applyBorder="1" applyAlignment="1">
      <alignment horizontal="right" vertical="center" wrapText="1"/>
    </xf>
    <xf numFmtId="3" fontId="141" fillId="35" borderId="8" xfId="0" applyNumberFormat="1" applyFont="1" applyFill="1" applyBorder="1" applyAlignment="1">
      <alignment horizontal="right" vertical="center" wrapText="1"/>
    </xf>
    <xf numFmtId="182" fontId="141" fillId="0" borderId="8" xfId="0" applyNumberFormat="1" applyFont="1" applyBorder="1" applyAlignment="1">
      <alignment horizontal="right" vertical="center" wrapText="1"/>
    </xf>
    <xf numFmtId="182" fontId="141" fillId="0" borderId="10" xfId="0" applyNumberFormat="1" applyFont="1" applyBorder="1" applyAlignment="1">
      <alignment horizontal="right" vertical="center" wrapText="1"/>
    </xf>
    <xf numFmtId="3" fontId="141" fillId="0" borderId="8" xfId="0" applyNumberFormat="1" applyFont="1" applyBorder="1" applyAlignment="1">
      <alignment horizontal="right" vertical="center" wrapText="1"/>
    </xf>
    <xf numFmtId="182" fontId="141" fillId="35" borderId="41" xfId="0" applyNumberFormat="1" applyFont="1" applyFill="1" applyBorder="1" applyAlignment="1">
      <alignment horizontal="right" vertical="center" wrapText="1"/>
    </xf>
    <xf numFmtId="3" fontId="141" fillId="35" borderId="53" xfId="0" applyNumberFormat="1" applyFont="1" applyFill="1" applyBorder="1" applyAlignment="1">
      <alignment horizontal="right" vertical="center" wrapText="1"/>
    </xf>
    <xf numFmtId="182" fontId="141" fillId="33" borderId="10" xfId="0" applyNumberFormat="1" applyFont="1" applyFill="1" applyBorder="1" applyAlignment="1">
      <alignment horizontal="right" vertical="center" wrapText="1"/>
    </xf>
    <xf numFmtId="182" fontId="141" fillId="33" borderId="8" xfId="0" applyNumberFormat="1" applyFont="1" applyFill="1" applyBorder="1" applyAlignment="1">
      <alignment horizontal="right" vertical="center" wrapText="1"/>
    </xf>
    <xf numFmtId="3" fontId="141" fillId="33" borderId="8" xfId="0" applyNumberFormat="1" applyFont="1" applyFill="1" applyBorder="1" applyAlignment="1">
      <alignment horizontal="right" vertical="center" wrapText="1"/>
    </xf>
    <xf numFmtId="0" fontId="141" fillId="0" borderId="58" xfId="0" applyFont="1" applyBorder="1" applyAlignment="1">
      <alignment vertical="center" wrapText="1"/>
    </xf>
    <xf numFmtId="0" fontId="141" fillId="35" borderId="59" xfId="0" applyFont="1" applyFill="1" applyBorder="1" applyAlignment="1">
      <alignment vertical="center" wrapText="1"/>
    </xf>
    <xf numFmtId="0" fontId="141" fillId="0" borderId="59" xfId="0" applyFont="1" applyBorder="1" applyAlignment="1">
      <alignment vertical="center" wrapText="1"/>
    </xf>
    <xf numFmtId="0" fontId="141" fillId="33" borderId="51" xfId="0" applyFont="1" applyFill="1" applyBorder="1" applyAlignment="1">
      <alignment vertical="center" wrapText="1"/>
    </xf>
    <xf numFmtId="0" fontId="141" fillId="33" borderId="52" xfId="0" applyFont="1" applyFill="1" applyBorder="1" applyAlignment="1">
      <alignment vertical="center" wrapText="1"/>
    </xf>
    <xf numFmtId="2" fontId="131" fillId="0" borderId="47" xfId="0" applyNumberFormat="1" applyFont="1" applyBorder="1" applyAlignment="1">
      <alignment horizontal="right" vertical="center"/>
    </xf>
    <xf numFmtId="2" fontId="131" fillId="68" borderId="47" xfId="0" applyNumberFormat="1" applyFont="1" applyFill="1" applyBorder="1" applyAlignment="1">
      <alignment horizontal="right" vertical="center"/>
    </xf>
    <xf numFmtId="2" fontId="131" fillId="0" borderId="61" xfId="0" applyNumberFormat="1" applyFont="1" applyBorder="1" applyAlignment="1">
      <alignment vertical="center"/>
    </xf>
    <xf numFmtId="0" fontId="127" fillId="0" borderId="0" xfId="0" applyFont="1" applyAlignment="1">
      <alignment vertical="center"/>
    </xf>
    <xf numFmtId="0" fontId="130" fillId="65" borderId="48" xfId="0" applyFont="1" applyFill="1" applyBorder="1" applyAlignment="1">
      <alignment horizontal="center" vertical="center"/>
    </xf>
    <xf numFmtId="0" fontId="130" fillId="65" borderId="53" xfId="0" applyFont="1" applyFill="1" applyBorder="1" applyAlignment="1">
      <alignment horizontal="center" vertical="center"/>
    </xf>
    <xf numFmtId="0" fontId="130" fillId="65" borderId="49" xfId="0" applyFont="1" applyFill="1" applyBorder="1" applyAlignment="1">
      <alignment horizontal="center" vertical="center"/>
    </xf>
    <xf numFmtId="1" fontId="127" fillId="0" borderId="50" xfId="0" applyNumberFormat="1" applyFont="1" applyBorder="1" applyAlignment="1">
      <alignment horizontal="right" vertical="center"/>
    </xf>
    <xf numFmtId="1" fontId="127" fillId="0" borderId="45" xfId="0" applyNumberFormat="1" applyFont="1" applyBorder="1" applyAlignment="1">
      <alignment horizontal="right" vertical="center"/>
    </xf>
    <xf numFmtId="1" fontId="127" fillId="0" borderId="8" xfId="0" applyNumberFormat="1" applyFont="1" applyBorder="1" applyAlignment="1">
      <alignment horizontal="right" vertical="center"/>
    </xf>
    <xf numFmtId="1" fontId="127" fillId="0" borderId="47" xfId="0" applyNumberFormat="1" applyFont="1" applyBorder="1" applyAlignment="1">
      <alignment horizontal="right" vertical="center"/>
    </xf>
    <xf numFmtId="1" fontId="131" fillId="0" borderId="53" xfId="0" applyNumberFormat="1" applyFont="1" applyBorder="1" applyAlignment="1">
      <alignment horizontal="right" vertical="center"/>
    </xf>
    <xf numFmtId="1" fontId="131" fillId="0" borderId="49" xfId="0" applyNumberFormat="1" applyFont="1" applyBorder="1" applyAlignment="1">
      <alignment horizontal="right" vertical="center"/>
    </xf>
    <xf numFmtId="1" fontId="127" fillId="70" borderId="8" xfId="0" applyNumberFormat="1" applyFont="1" applyFill="1" applyBorder="1" applyAlignment="1">
      <alignment horizontal="right" vertical="center"/>
    </xf>
    <xf numFmtId="1" fontId="127" fillId="70" borderId="47" xfId="0" applyNumberFormat="1" applyFont="1" applyFill="1" applyBorder="1" applyAlignment="1">
      <alignment horizontal="right" vertical="center"/>
    </xf>
    <xf numFmtId="1" fontId="131" fillId="70" borderId="8" xfId="0" applyNumberFormat="1" applyFont="1" applyFill="1" applyBorder="1" applyAlignment="1">
      <alignment horizontal="right" vertical="center"/>
    </xf>
    <xf numFmtId="1" fontId="131" fillId="70" borderId="47" xfId="0" applyNumberFormat="1" applyFont="1" applyFill="1" applyBorder="1" applyAlignment="1">
      <alignment horizontal="right" vertical="center"/>
    </xf>
    <xf numFmtId="0" fontId="121" fillId="0" borderId="0" xfId="0" applyFont="1" applyAlignment="1">
      <alignment horizontal="left" vertical="center"/>
    </xf>
    <xf numFmtId="1" fontId="127" fillId="0" borderId="32" xfId="0" applyNumberFormat="1" applyFont="1" applyBorder="1" applyAlignment="1">
      <alignment horizontal="right" vertical="center"/>
    </xf>
    <xf numFmtId="1" fontId="127" fillId="0" borderId="61" xfId="0" applyNumberFormat="1" applyFont="1" applyBorder="1" applyAlignment="1">
      <alignment horizontal="right" vertical="center"/>
    </xf>
    <xf numFmtId="190" fontId="131" fillId="6" borderId="32" xfId="0" applyNumberFormat="1" applyFont="1" applyFill="1" applyBorder="1" applyAlignment="1">
      <alignment vertical="center"/>
    </xf>
    <xf numFmtId="0" fontId="131" fillId="0" borderId="51" xfId="0" applyFont="1" applyBorder="1" applyAlignment="1">
      <alignment horizontal="left" vertical="center"/>
    </xf>
    <xf numFmtId="0" fontId="131" fillId="0" borderId="52" xfId="0" applyFont="1" applyBorder="1" applyAlignment="1">
      <alignment horizontal="left" vertical="center"/>
    </xf>
    <xf numFmtId="0" fontId="131" fillId="70" borderId="51" xfId="0" applyFont="1" applyFill="1" applyBorder="1" applyAlignment="1">
      <alignment horizontal="left" vertical="center"/>
    </xf>
    <xf numFmtId="0" fontId="131" fillId="70" borderId="52" xfId="0" applyFont="1" applyFill="1" applyBorder="1" applyAlignment="1">
      <alignment horizontal="left" vertical="center"/>
    </xf>
    <xf numFmtId="0" fontId="131" fillId="70" borderId="81" xfId="0" applyFont="1" applyFill="1" applyBorder="1" applyAlignment="1">
      <alignment horizontal="left" vertical="center"/>
    </xf>
    <xf numFmtId="1" fontId="131" fillId="70" borderId="32" xfId="0" applyNumberFormat="1" applyFont="1" applyFill="1" applyBorder="1" applyAlignment="1">
      <alignment horizontal="right" vertical="center"/>
    </xf>
    <xf numFmtId="1" fontId="131" fillId="70" borderId="61" xfId="0" applyNumberFormat="1" applyFont="1" applyFill="1" applyBorder="1" applyAlignment="1">
      <alignment horizontal="right" vertical="center"/>
    </xf>
    <xf numFmtId="0" fontId="131" fillId="0" borderId="51" xfId="0" applyFont="1" applyBorder="1" applyAlignment="1">
      <alignment horizontal="left" vertical="center" wrapText="1"/>
    </xf>
    <xf numFmtId="0" fontId="131" fillId="0" borderId="52" xfId="0" applyFont="1" applyBorder="1" applyAlignment="1">
      <alignment horizontal="left" vertical="center" wrapText="1"/>
    </xf>
    <xf numFmtId="0" fontId="131" fillId="0" borderId="81" xfId="0" applyFont="1" applyBorder="1" applyAlignment="1">
      <alignment horizontal="left" vertical="center" wrapText="1"/>
    </xf>
    <xf numFmtId="0" fontId="131" fillId="70" borderId="81" xfId="0" applyFont="1" applyFill="1" applyBorder="1" applyAlignment="1">
      <alignment horizontal="left" vertical="center" wrapText="1"/>
    </xf>
    <xf numFmtId="0" fontId="119" fillId="0" borderId="0" xfId="0" applyFont="1" applyAlignment="1">
      <alignment horizontal="left" vertical="center"/>
    </xf>
    <xf numFmtId="192" fontId="131" fillId="0" borderId="8" xfId="0" applyNumberFormat="1" applyFont="1" applyBorder="1" applyAlignment="1">
      <alignment vertical="center"/>
    </xf>
    <xf numFmtId="182" fontId="131" fillId="68" borderId="8" xfId="0" applyNumberFormat="1" applyFont="1" applyFill="1" applyBorder="1" applyAlignment="1">
      <alignment vertical="center"/>
    </xf>
    <xf numFmtId="192" fontId="131" fillId="68" borderId="8" xfId="0" applyNumberFormat="1" applyFont="1" applyFill="1" applyBorder="1" applyAlignment="1">
      <alignment vertical="center"/>
    </xf>
    <xf numFmtId="182" fontId="131" fillId="0" borderId="8" xfId="0" applyNumberFormat="1" applyFont="1" applyBorder="1" applyAlignment="1">
      <alignment vertical="center"/>
    </xf>
    <xf numFmtId="182" fontId="131" fillId="68" borderId="53" xfId="0" applyNumberFormat="1" applyFont="1" applyFill="1" applyBorder="1" applyAlignment="1">
      <alignment vertical="center"/>
    </xf>
    <xf numFmtId="192" fontId="131" fillId="6" borderId="8" xfId="0" applyNumberFormat="1" applyFont="1" applyFill="1" applyBorder="1" applyAlignment="1">
      <alignment vertical="center"/>
    </xf>
    <xf numFmtId="192" fontId="131" fillId="6" borderId="32" xfId="0" applyNumberFormat="1" applyFont="1" applyFill="1" applyBorder="1" applyAlignment="1">
      <alignment vertical="center"/>
    </xf>
    <xf numFmtId="0" fontId="131" fillId="0" borderId="81" xfId="0" applyFont="1" applyBorder="1" applyAlignment="1">
      <alignment vertical="center"/>
    </xf>
    <xf numFmtId="1" fontId="131" fillId="0" borderId="53" xfId="0" applyNumberFormat="1" applyFont="1" applyBorder="1" applyAlignment="1">
      <alignment vertical="center"/>
    </xf>
    <xf numFmtId="2" fontId="131" fillId="0" borderId="53" xfId="0" applyNumberFormat="1" applyFont="1" applyBorder="1" applyAlignment="1">
      <alignment vertical="center"/>
    </xf>
    <xf numFmtId="1" fontId="131" fillId="68" borderId="53" xfId="0" applyNumberFormat="1" applyFont="1" applyFill="1" applyBorder="1" applyAlignment="1">
      <alignment horizontal="right" vertical="center"/>
    </xf>
    <xf numFmtId="2" fontId="131" fillId="68" borderId="53" xfId="0" applyNumberFormat="1" applyFont="1" applyFill="1" applyBorder="1" applyAlignment="1">
      <alignment horizontal="right" vertical="center"/>
    </xf>
    <xf numFmtId="186" fontId="131" fillId="68" borderId="49" xfId="0" applyNumberFormat="1" applyFont="1" applyFill="1" applyBorder="1" applyAlignment="1">
      <alignment horizontal="right" vertical="center"/>
    </xf>
    <xf numFmtId="1" fontId="131" fillId="6" borderId="8" xfId="0" applyNumberFormat="1" applyFont="1" applyFill="1" applyBorder="1" applyAlignment="1">
      <alignment horizontal="right" vertical="center"/>
    </xf>
    <xf numFmtId="2" fontId="131" fillId="6" borderId="8" xfId="0" applyNumberFormat="1" applyFont="1" applyFill="1" applyBorder="1" applyAlignment="1">
      <alignment horizontal="right" vertical="center"/>
    </xf>
    <xf numFmtId="186" fontId="131" fillId="6" borderId="47" xfId="0" applyNumberFormat="1" applyFont="1" applyFill="1" applyBorder="1" applyAlignment="1">
      <alignment horizontal="right" vertical="center"/>
    </xf>
    <xf numFmtId="0" fontId="131" fillId="0" borderId="0" xfId="0" applyFont="1" applyAlignment="1">
      <alignment horizontal="left" vertical="center"/>
    </xf>
    <xf numFmtId="1" fontId="131" fillId="0" borderId="0" xfId="0" applyNumberFormat="1" applyFont="1" applyAlignment="1">
      <alignment horizontal="left" vertical="center"/>
    </xf>
    <xf numFmtId="2" fontId="131" fillId="0" borderId="0" xfId="0" applyNumberFormat="1" applyFont="1" applyAlignment="1">
      <alignment horizontal="left" vertical="center"/>
    </xf>
    <xf numFmtId="0" fontId="131" fillId="0" borderId="54" xfId="0" applyFont="1" applyBorder="1" applyAlignment="1">
      <alignment vertical="center"/>
    </xf>
    <xf numFmtId="186" fontId="131" fillId="0" borderId="53" xfId="0" applyNumberFormat="1" applyFont="1" applyBorder="1" applyAlignment="1">
      <alignment vertical="center"/>
    </xf>
    <xf numFmtId="186" fontId="131" fillId="68" borderId="53" xfId="0" applyNumberFormat="1" applyFont="1" applyFill="1" applyBorder="1" applyAlignment="1">
      <alignment horizontal="right" vertical="center"/>
    </xf>
    <xf numFmtId="186" fontId="131" fillId="6" borderId="8" xfId="0" applyNumberFormat="1" applyFont="1" applyFill="1" applyBorder="1" applyAlignment="1">
      <alignment horizontal="right" vertical="center"/>
    </xf>
    <xf numFmtId="1" fontId="131" fillId="6" borderId="32" xfId="0" applyNumberFormat="1" applyFont="1" applyFill="1" applyBorder="1" applyAlignment="1">
      <alignment horizontal="right" vertical="center"/>
    </xf>
    <xf numFmtId="2" fontId="131" fillId="6" borderId="32" xfId="0" applyNumberFormat="1" applyFont="1" applyFill="1" applyBorder="1" applyAlignment="1">
      <alignment horizontal="right" vertical="center"/>
    </xf>
    <xf numFmtId="186" fontId="131" fillId="6" borderId="61" xfId="0" applyNumberFormat="1" applyFont="1" applyFill="1" applyBorder="1" applyAlignment="1">
      <alignment horizontal="right" vertical="center"/>
    </xf>
    <xf numFmtId="186" fontId="131" fillId="6" borderId="32" xfId="0" applyNumberFormat="1" applyFont="1" applyFill="1" applyBorder="1" applyAlignment="1">
      <alignment horizontal="right" vertical="center"/>
    </xf>
    <xf numFmtId="190" fontId="131" fillId="0" borderId="8" xfId="0" applyNumberFormat="1" applyFont="1" applyBorder="1" applyAlignment="1">
      <alignment horizontal="right" vertical="center"/>
    </xf>
    <xf numFmtId="190" fontId="131" fillId="68" borderId="8" xfId="0" applyNumberFormat="1" applyFont="1" applyFill="1" applyBorder="1" applyAlignment="1">
      <alignment horizontal="right" vertical="center"/>
    </xf>
    <xf numFmtId="1" fontId="6" fillId="0" borderId="8" xfId="0" applyNumberFormat="1" applyFont="1" applyBorder="1" applyAlignment="1">
      <alignment horizontal="right" vertical="center"/>
    </xf>
    <xf numFmtId="1" fontId="6" fillId="68" borderId="8" xfId="0" applyNumberFormat="1" applyFont="1" applyFill="1" applyBorder="1" applyAlignment="1">
      <alignment horizontal="right" vertical="center"/>
    </xf>
    <xf numFmtId="190" fontId="131" fillId="6" borderId="8" xfId="0" applyNumberFormat="1" applyFont="1" applyFill="1" applyBorder="1" applyAlignment="1">
      <alignment horizontal="right" vertical="center"/>
    </xf>
    <xf numFmtId="1" fontId="131" fillId="68" borderId="32" xfId="0" applyNumberFormat="1" applyFont="1" applyFill="1" applyBorder="1" applyAlignment="1">
      <alignment vertical="center"/>
    </xf>
    <xf numFmtId="2" fontId="131" fillId="68" borderId="32" xfId="0" applyNumberFormat="1" applyFont="1" applyFill="1" applyBorder="1" applyAlignment="1">
      <alignment vertical="center"/>
    </xf>
    <xf numFmtId="186" fontId="131" fillId="68" borderId="61" xfId="0" applyNumberFormat="1" applyFont="1" applyFill="1" applyBorder="1" applyAlignment="1">
      <alignment vertical="center"/>
    </xf>
    <xf numFmtId="0" fontId="120" fillId="0" borderId="0" xfId="0" applyFont="1" applyAlignment="1">
      <alignment vertical="center"/>
    </xf>
    <xf numFmtId="190" fontId="131" fillId="6" borderId="32" xfId="0" applyNumberFormat="1" applyFont="1" applyFill="1" applyBorder="1" applyAlignment="1">
      <alignment horizontal="right" vertical="center"/>
    </xf>
    <xf numFmtId="0" fontId="131" fillId="68" borderId="81" xfId="0" applyFont="1" applyFill="1" applyBorder="1" applyAlignment="1">
      <alignment vertical="center"/>
    </xf>
    <xf numFmtId="186" fontId="131" fillId="68" borderId="32" xfId="0" applyNumberFormat="1" applyFont="1" applyFill="1" applyBorder="1" applyAlignment="1">
      <alignment vertical="center"/>
    </xf>
    <xf numFmtId="0" fontId="131" fillId="6" borderId="80" xfId="0" applyFont="1" applyFill="1" applyBorder="1" applyAlignment="1">
      <alignment vertical="center"/>
    </xf>
    <xf numFmtId="2" fontId="131" fillId="6" borderId="72" xfId="0" applyNumberFormat="1" applyFont="1" applyFill="1" applyBorder="1" applyAlignment="1">
      <alignment vertical="center"/>
    </xf>
    <xf numFmtId="186" fontId="131" fillId="6" borderId="63" xfId="0" applyNumberFormat="1" applyFont="1" applyFill="1" applyBorder="1" applyAlignment="1">
      <alignment vertical="center"/>
    </xf>
    <xf numFmtId="186" fontId="131" fillId="6" borderId="72" xfId="0" applyNumberFormat="1" applyFont="1" applyFill="1" applyBorder="1" applyAlignment="1">
      <alignment vertical="center"/>
    </xf>
    <xf numFmtId="0" fontId="141" fillId="0" borderId="35" xfId="2258" applyFont="1" applyBorder="1" applyAlignment="1">
      <alignment vertical="center" wrapText="1"/>
    </xf>
    <xf numFmtId="0" fontId="141" fillId="35" borderId="35" xfId="2258" applyFont="1" applyFill="1" applyBorder="1" applyAlignment="1">
      <alignment vertical="center" wrapText="1"/>
    </xf>
    <xf numFmtId="0" fontId="141" fillId="0" borderId="35" xfId="2257" applyFont="1" applyBorder="1" applyAlignment="1">
      <alignment vertical="center" wrapText="1"/>
    </xf>
    <xf numFmtId="0" fontId="141" fillId="33" borderId="33" xfId="2258" applyFont="1" applyFill="1" applyBorder="1" applyAlignment="1">
      <alignment vertical="center" wrapText="1"/>
    </xf>
    <xf numFmtId="0" fontId="141" fillId="33" borderId="35" xfId="2258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179" fontId="142" fillId="0" borderId="50" xfId="3634" applyNumberFormat="1" applyFont="1" applyBorder="1" applyAlignment="1">
      <alignment horizontal="right" vertical="center"/>
    </xf>
    <xf numFmtId="182" fontId="142" fillId="0" borderId="38" xfId="3629" applyNumberFormat="1" applyFont="1" applyBorder="1" applyAlignment="1">
      <alignment horizontal="right" vertical="center"/>
    </xf>
    <xf numFmtId="179" fontId="142" fillId="0" borderId="50" xfId="3635" applyNumberFormat="1" applyFont="1" applyBorder="1" applyAlignment="1">
      <alignment horizontal="right" vertical="center"/>
    </xf>
    <xf numFmtId="182" fontId="142" fillId="0" borderId="51" xfId="3629" applyNumberFormat="1" applyFont="1" applyBorder="1" applyAlignment="1">
      <alignment horizontal="right" vertical="center"/>
    </xf>
    <xf numFmtId="179" fontId="142" fillId="35" borderId="8" xfId="3634" applyNumberFormat="1" applyFont="1" applyFill="1" applyBorder="1" applyAlignment="1">
      <alignment horizontal="right" vertical="center"/>
    </xf>
    <xf numFmtId="182" fontId="142" fillId="35" borderId="10" xfId="3629" applyNumberFormat="1" applyFont="1" applyFill="1" applyBorder="1" applyAlignment="1">
      <alignment horizontal="right" vertical="center"/>
    </xf>
    <xf numFmtId="179" fontId="142" fillId="35" borderId="8" xfId="3635" applyNumberFormat="1" applyFont="1" applyFill="1" applyBorder="1" applyAlignment="1">
      <alignment horizontal="right" vertical="center"/>
    </xf>
    <xf numFmtId="182" fontId="142" fillId="35" borderId="52" xfId="3629" applyNumberFormat="1" applyFont="1" applyFill="1" applyBorder="1" applyAlignment="1">
      <alignment horizontal="right" vertical="center"/>
    </xf>
    <xf numFmtId="179" fontId="142" fillId="0" borderId="8" xfId="3634" applyNumberFormat="1" applyFont="1" applyBorder="1" applyAlignment="1">
      <alignment horizontal="right" vertical="center"/>
    </xf>
    <xf numFmtId="182" fontId="142" fillId="0" borderId="10" xfId="3629" applyNumberFormat="1" applyFont="1" applyBorder="1" applyAlignment="1">
      <alignment horizontal="right" vertical="center"/>
    </xf>
    <xf numFmtId="179" fontId="142" fillId="0" borderId="8" xfId="3635" applyNumberFormat="1" applyFont="1" applyBorder="1" applyAlignment="1">
      <alignment horizontal="right" vertical="center"/>
    </xf>
    <xf numFmtId="182" fontId="142" fillId="0" borderId="52" xfId="3629" applyNumberFormat="1" applyFont="1" applyBorder="1" applyAlignment="1">
      <alignment horizontal="right" vertical="center"/>
    </xf>
    <xf numFmtId="182" fontId="142" fillId="35" borderId="10" xfId="3626" applyNumberFormat="1" applyFont="1" applyFill="1" applyBorder="1" applyAlignment="1">
      <alignment horizontal="right" vertical="center"/>
    </xf>
    <xf numFmtId="182" fontId="142" fillId="35" borderId="52" xfId="3626" applyNumberFormat="1" applyFont="1" applyFill="1" applyBorder="1" applyAlignment="1">
      <alignment horizontal="right" vertical="center"/>
    </xf>
    <xf numFmtId="179" fontId="142" fillId="0" borderId="8" xfId="3636" applyNumberFormat="1" applyFont="1" applyBorder="1" applyAlignment="1">
      <alignment horizontal="right" vertical="center"/>
    </xf>
    <xf numFmtId="182" fontId="142" fillId="0" borderId="10" xfId="3625" applyNumberFormat="1" applyFont="1" applyBorder="1" applyAlignment="1">
      <alignment horizontal="right" vertical="center"/>
    </xf>
    <xf numFmtId="179" fontId="142" fillId="0" borderId="8" xfId="3637" applyNumberFormat="1" applyFont="1" applyBorder="1" applyAlignment="1">
      <alignment horizontal="right" vertical="center"/>
    </xf>
    <xf numFmtId="182" fontId="142" fillId="0" borderId="52" xfId="3625" applyNumberFormat="1" applyFont="1" applyBorder="1" applyAlignment="1">
      <alignment horizontal="right" vertical="center"/>
    </xf>
    <xf numFmtId="179" fontId="142" fillId="33" borderId="50" xfId="3634" applyNumberFormat="1" applyFont="1" applyFill="1" applyBorder="1" applyAlignment="1">
      <alignment horizontal="right" vertical="center"/>
    </xf>
    <xf numFmtId="182" fontId="142" fillId="33" borderId="38" xfId="3629" applyNumberFormat="1" applyFont="1" applyFill="1" applyBorder="1" applyAlignment="1">
      <alignment horizontal="right" vertical="center"/>
    </xf>
    <xf numFmtId="179" fontId="142" fillId="33" borderId="50" xfId="3635" applyNumberFormat="1" applyFont="1" applyFill="1" applyBorder="1" applyAlignment="1">
      <alignment horizontal="right" vertical="center"/>
    </xf>
    <xf numFmtId="179" fontId="142" fillId="33" borderId="50" xfId="3626" applyNumberFormat="1" applyFont="1" applyFill="1" applyBorder="1" applyAlignment="1">
      <alignment horizontal="right" vertical="center"/>
    </xf>
    <xf numFmtId="182" fontId="142" fillId="33" borderId="51" xfId="3629" applyNumberFormat="1" applyFont="1" applyFill="1" applyBorder="1" applyAlignment="1">
      <alignment horizontal="right" vertical="center"/>
    </xf>
    <xf numFmtId="179" fontId="142" fillId="33" borderId="8" xfId="3634" applyNumberFormat="1" applyFont="1" applyFill="1" applyBorder="1" applyAlignment="1">
      <alignment horizontal="right" vertical="center"/>
    </xf>
    <xf numFmtId="182" fontId="142" fillId="33" borderId="10" xfId="3629" applyNumberFormat="1" applyFont="1" applyFill="1" applyBorder="1" applyAlignment="1">
      <alignment horizontal="right" vertical="center"/>
    </xf>
    <xf numFmtId="179" fontId="142" fillId="33" borderId="8" xfId="3635" applyNumberFormat="1" applyFont="1" applyFill="1" applyBorder="1" applyAlignment="1">
      <alignment horizontal="right" vertical="center"/>
    </xf>
    <xf numFmtId="179" fontId="142" fillId="33" borderId="8" xfId="3626" applyNumberFormat="1" applyFont="1" applyFill="1" applyBorder="1" applyAlignment="1">
      <alignment horizontal="right" vertical="center"/>
    </xf>
    <xf numFmtId="182" fontId="142" fillId="33" borderId="52" xfId="3629" applyNumberFormat="1" applyFont="1" applyFill="1" applyBorder="1" applyAlignment="1">
      <alignment horizontal="right" vertical="center"/>
    </xf>
    <xf numFmtId="179" fontId="142" fillId="33" borderId="37" xfId="3626" applyNumberFormat="1" applyFont="1" applyFill="1" applyBorder="1" applyAlignment="1">
      <alignment horizontal="right" vertical="center"/>
    </xf>
    <xf numFmtId="179" fontId="142" fillId="33" borderId="39" xfId="3626" applyNumberFormat="1" applyFont="1" applyFill="1" applyBorder="1" applyAlignment="1">
      <alignment horizontal="right" vertical="center"/>
    </xf>
    <xf numFmtId="0" fontId="130" fillId="65" borderId="62" xfId="198" applyFont="1" applyFill="1" applyBorder="1" applyAlignment="1">
      <alignment horizontal="center" vertical="center" wrapText="1"/>
    </xf>
    <xf numFmtId="0" fontId="141" fillId="33" borderId="51" xfId="2258" applyFont="1" applyFill="1" applyBorder="1" applyAlignment="1">
      <alignment vertical="center" wrapText="1"/>
    </xf>
    <xf numFmtId="0" fontId="141" fillId="33" borderId="52" xfId="2258" applyFont="1" applyFill="1" applyBorder="1" applyAlignment="1">
      <alignment vertical="center" wrapText="1"/>
    </xf>
    <xf numFmtId="179" fontId="142" fillId="33" borderId="32" xfId="3638" applyNumberFormat="1" applyFont="1" applyFill="1" applyBorder="1" applyAlignment="1">
      <alignment horizontal="right" vertical="center"/>
    </xf>
    <xf numFmtId="182" fontId="142" fillId="33" borderId="11" xfId="3633" applyNumberFormat="1" applyFont="1" applyFill="1" applyBorder="1" applyAlignment="1">
      <alignment horizontal="right" vertical="center"/>
    </xf>
    <xf numFmtId="179" fontId="142" fillId="33" borderId="32" xfId="3639" applyNumberFormat="1" applyFont="1" applyFill="1" applyBorder="1" applyAlignment="1">
      <alignment horizontal="right" vertical="center"/>
    </xf>
    <xf numFmtId="190" fontId="131" fillId="68" borderId="53" xfId="0" applyNumberFormat="1" applyFont="1" applyFill="1" applyBorder="1" applyAlignment="1">
      <alignment horizontal="right" vertical="center"/>
    </xf>
    <xf numFmtId="0" fontId="128" fillId="0" borderId="0" xfId="0" applyFont="1" applyAlignment="1">
      <alignment vertical="center"/>
    </xf>
    <xf numFmtId="186" fontId="131" fillId="0" borderId="49" xfId="0" applyNumberFormat="1" applyFont="1" applyBorder="1" applyAlignment="1">
      <alignment vertical="center"/>
    </xf>
    <xf numFmtId="0" fontId="119" fillId="0" borderId="0" xfId="0" applyFont="1" applyAlignment="1">
      <alignment vertical="center"/>
    </xf>
    <xf numFmtId="0" fontId="12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92" fontId="131" fillId="0" borderId="8" xfId="0" applyNumberFormat="1" applyFont="1" applyBorder="1" applyAlignment="1">
      <alignment horizontal="right" vertical="center"/>
    </xf>
    <xf numFmtId="192" fontId="131" fillId="68" borderId="8" xfId="0" applyNumberFormat="1" applyFont="1" applyFill="1" applyBorder="1" applyAlignment="1">
      <alignment horizontal="right" vertical="center"/>
    </xf>
    <xf numFmtId="192" fontId="131" fillId="68" borderId="53" xfId="0" applyNumberFormat="1" applyFont="1" applyFill="1" applyBorder="1" applyAlignment="1">
      <alignment horizontal="right" vertical="center"/>
    </xf>
    <xf numFmtId="192" fontId="131" fillId="6" borderId="8" xfId="0" applyNumberFormat="1" applyFont="1" applyFill="1" applyBorder="1" applyAlignment="1">
      <alignment horizontal="right" vertical="center"/>
    </xf>
    <xf numFmtId="192" fontId="131" fillId="6" borderId="32" xfId="0" applyNumberFormat="1" applyFont="1" applyFill="1" applyBorder="1" applyAlignment="1">
      <alignment horizontal="right" vertical="center"/>
    </xf>
    <xf numFmtId="182" fontId="131" fillId="68" borderId="8" xfId="0" applyNumberFormat="1" applyFont="1" applyFill="1" applyBorder="1" applyAlignment="1">
      <alignment horizontal="right" vertical="center"/>
    </xf>
    <xf numFmtId="182" fontId="131" fillId="0" borderId="8" xfId="0" applyNumberFormat="1" applyFont="1" applyBorder="1" applyAlignment="1">
      <alignment horizontal="right" vertical="center"/>
    </xf>
    <xf numFmtId="182" fontId="131" fillId="0" borderId="52" xfId="0" applyNumberFormat="1" applyFont="1" applyBorder="1" applyAlignment="1">
      <alignment horizontal="right" vertical="center"/>
    </xf>
    <xf numFmtId="182" fontId="131" fillId="0" borderId="32" xfId="0" applyNumberFormat="1" applyFont="1" applyBorder="1" applyAlignment="1">
      <alignment vertical="center"/>
    </xf>
    <xf numFmtId="2" fontId="131" fillId="68" borderId="49" xfId="0" applyNumberFormat="1" applyFont="1" applyFill="1" applyBorder="1" applyAlignment="1">
      <alignment horizontal="right" vertical="center"/>
    </xf>
    <xf numFmtId="182" fontId="131" fillId="0" borderId="10" xfId="0" applyNumberFormat="1" applyFont="1" applyBorder="1" applyAlignment="1">
      <alignment horizontal="right" vertical="center"/>
    </xf>
    <xf numFmtId="2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" fontId="4" fillId="0" borderId="8" xfId="0" applyNumberFormat="1" applyFont="1" applyBorder="1" applyAlignment="1">
      <alignment horizontal="right" vertical="center"/>
    </xf>
    <xf numFmtId="1" fontId="4" fillId="68" borderId="8" xfId="0" applyNumberFormat="1" applyFont="1" applyFill="1" applyBorder="1" applyAlignment="1">
      <alignment horizontal="right" vertical="center"/>
    </xf>
    <xf numFmtId="1" fontId="130" fillId="0" borderId="8" xfId="0" applyNumberFormat="1" applyFont="1" applyBorder="1" applyAlignment="1">
      <alignment horizontal="right" vertical="center"/>
    </xf>
    <xf numFmtId="1" fontId="130" fillId="68" borderId="8" xfId="0" applyNumberFormat="1" applyFont="1" applyFill="1" applyBorder="1" applyAlignment="1">
      <alignment horizontal="right" vertical="center"/>
    </xf>
    <xf numFmtId="182" fontId="131" fillId="68" borderId="32" xfId="0" applyNumberFormat="1" applyFont="1" applyFill="1" applyBorder="1" applyAlignment="1">
      <alignment vertical="center"/>
    </xf>
    <xf numFmtId="0" fontId="4" fillId="0" borderId="42" xfId="0" applyFont="1" applyBorder="1" applyAlignment="1">
      <alignment vertical="center"/>
    </xf>
    <xf numFmtId="189" fontId="131" fillId="0" borderId="0" xfId="0" applyNumberFormat="1" applyFont="1" applyAlignment="1">
      <alignment horizontal="left" vertical="center"/>
    </xf>
    <xf numFmtId="189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vertical="center"/>
    </xf>
    <xf numFmtId="186" fontId="131" fillId="68" borderId="11" xfId="0" applyNumberFormat="1" applyFont="1" applyFill="1" applyBorder="1" applyAlignment="1">
      <alignment vertical="center"/>
    </xf>
    <xf numFmtId="186" fontId="131" fillId="0" borderId="10" xfId="0" applyNumberFormat="1" applyFont="1" applyBorder="1" applyAlignment="1">
      <alignment vertical="center"/>
    </xf>
    <xf numFmtId="186" fontId="131" fillId="68" borderId="10" xfId="0" applyNumberFormat="1" applyFont="1" applyFill="1" applyBorder="1" applyAlignment="1">
      <alignment vertical="center"/>
    </xf>
    <xf numFmtId="186" fontId="131" fillId="0" borderId="41" xfId="0" applyNumberFormat="1" applyFont="1" applyBorder="1" applyAlignment="1">
      <alignment vertical="center"/>
    </xf>
    <xf numFmtId="0" fontId="132" fillId="6" borderId="80" xfId="0" applyFont="1" applyFill="1" applyBorder="1" applyAlignment="1">
      <alignment vertical="center"/>
    </xf>
    <xf numFmtId="182" fontId="131" fillId="6" borderId="72" xfId="0" applyNumberFormat="1" applyFont="1" applyFill="1" applyBorder="1" applyAlignment="1">
      <alignment vertical="center"/>
    </xf>
    <xf numFmtId="0" fontId="133" fillId="65" borderId="90" xfId="0" applyFont="1" applyFill="1" applyBorder="1" applyAlignment="1">
      <alignment horizontal="center" vertical="center"/>
    </xf>
    <xf numFmtId="0" fontId="123" fillId="65" borderId="12" xfId="0" applyFont="1" applyFill="1" applyBorder="1" applyAlignment="1">
      <alignment horizontal="center" vertical="center"/>
    </xf>
    <xf numFmtId="0" fontId="125" fillId="33" borderId="90" xfId="0" applyFont="1" applyFill="1" applyBorder="1" applyAlignment="1">
      <alignment horizontal="center" vertical="center" wrapText="1" readingOrder="1"/>
    </xf>
    <xf numFmtId="0" fontId="125" fillId="35" borderId="11" xfId="0" applyFont="1" applyFill="1" applyBorder="1" applyAlignment="1">
      <alignment horizontal="center" vertical="center" wrapText="1" readingOrder="1"/>
    </xf>
    <xf numFmtId="0" fontId="125" fillId="33" borderId="12" xfId="0" applyFont="1" applyFill="1" applyBorder="1" applyAlignment="1">
      <alignment horizontal="center" vertical="center" wrapText="1" readingOrder="1"/>
    </xf>
    <xf numFmtId="0" fontId="125" fillId="35" borderId="90" xfId="0" applyFont="1" applyFill="1" applyBorder="1" applyAlignment="1">
      <alignment horizontal="center" vertical="center" wrapText="1" readingOrder="1"/>
    </xf>
    <xf numFmtId="0" fontId="125" fillId="33" borderId="11" xfId="0" applyFont="1" applyFill="1" applyBorder="1" applyAlignment="1">
      <alignment horizontal="center" vertical="center" wrapText="1" readingOrder="1"/>
    </xf>
    <xf numFmtId="0" fontId="125" fillId="35" borderId="10" xfId="0" applyFont="1" applyFill="1" applyBorder="1" applyAlignment="1">
      <alignment horizontal="center" vertical="center" wrapText="1" readingOrder="1"/>
    </xf>
    <xf numFmtId="0" fontId="125" fillId="35" borderId="12" xfId="0" applyFont="1" applyFill="1" applyBorder="1" applyAlignment="1">
      <alignment horizontal="center" vertical="center" wrapText="1" readingOrder="1"/>
    </xf>
    <xf numFmtId="0" fontId="133" fillId="65" borderId="66" xfId="0" applyFont="1" applyFill="1" applyBorder="1" applyAlignment="1">
      <alignment horizontal="center" vertical="center"/>
    </xf>
    <xf numFmtId="0" fontId="123" fillId="65" borderId="66" xfId="0" applyFont="1" applyFill="1" applyBorder="1" applyAlignment="1">
      <alignment horizontal="center" vertical="center"/>
    </xf>
    <xf numFmtId="0" fontId="125" fillId="33" borderId="85" xfId="0" applyFont="1" applyFill="1" applyBorder="1" applyAlignment="1">
      <alignment horizontal="center" vertical="center" wrapText="1" readingOrder="1"/>
    </xf>
    <xf numFmtId="0" fontId="125" fillId="35" borderId="61" xfId="0" applyFont="1" applyFill="1" applyBorder="1" applyAlignment="1">
      <alignment horizontal="center" vertical="center" wrapText="1" readingOrder="1"/>
    </xf>
    <xf numFmtId="0" fontId="125" fillId="33" borderId="66" xfId="0" applyFont="1" applyFill="1" applyBorder="1" applyAlignment="1">
      <alignment horizontal="center" vertical="center" wrapText="1" readingOrder="1"/>
    </xf>
    <xf numFmtId="0" fontId="125" fillId="35" borderId="85" xfId="0" applyFont="1" applyFill="1" applyBorder="1" applyAlignment="1">
      <alignment horizontal="center" vertical="center" wrapText="1" readingOrder="1"/>
    </xf>
    <xf numFmtId="0" fontId="125" fillId="33" borderId="61" xfId="0" applyFont="1" applyFill="1" applyBorder="1" applyAlignment="1">
      <alignment horizontal="center" vertical="center" wrapText="1" readingOrder="1"/>
    </xf>
    <xf numFmtId="0" fontId="125" fillId="35" borderId="47" xfId="0" applyFont="1" applyFill="1" applyBorder="1" applyAlignment="1">
      <alignment horizontal="center" vertical="center" wrapText="1" readingOrder="1"/>
    </xf>
    <xf numFmtId="49" fontId="125" fillId="33" borderId="64" xfId="0" applyNumberFormat="1" applyFont="1" applyFill="1" applyBorder="1" applyAlignment="1">
      <alignment horizontal="center" vertical="center" readingOrder="1"/>
    </xf>
    <xf numFmtId="0" fontId="125" fillId="35" borderId="66" xfId="0" applyFont="1" applyFill="1" applyBorder="1" applyAlignment="1">
      <alignment horizontal="center" vertical="center" wrapText="1" readingOrder="1"/>
    </xf>
    <xf numFmtId="49" fontId="125" fillId="35" borderId="64" xfId="0" applyNumberFormat="1" applyFont="1" applyFill="1" applyBorder="1" applyAlignment="1">
      <alignment horizontal="center" vertical="center" wrapText="1" readingOrder="1"/>
    </xf>
    <xf numFmtId="49" fontId="125" fillId="33" borderId="13" xfId="0" applyNumberFormat="1" applyFont="1" applyFill="1" applyBorder="1" applyAlignment="1">
      <alignment horizontal="center" vertical="center" readingOrder="1"/>
    </xf>
    <xf numFmtId="0" fontId="125" fillId="33" borderId="70" xfId="0" applyFont="1" applyFill="1" applyBorder="1" applyAlignment="1">
      <alignment horizontal="center" vertical="center" wrapText="1" readingOrder="1"/>
    </xf>
    <xf numFmtId="0" fontId="3" fillId="0" borderId="0" xfId="3680" applyFont="1" applyAlignment="1">
      <alignment vertical="center"/>
    </xf>
    <xf numFmtId="0" fontId="3" fillId="0" borderId="0" xfId="3680" applyFont="1" applyAlignment="1">
      <alignment horizontal="center" vertical="center"/>
    </xf>
    <xf numFmtId="0" fontId="3" fillId="0" borderId="0" xfId="3680" applyFont="1" applyAlignment="1">
      <alignment horizontal="left" vertical="center"/>
    </xf>
    <xf numFmtId="0" fontId="3" fillId="0" borderId="0" xfId="0" applyFont="1" applyAlignment="1">
      <alignment vertical="center"/>
    </xf>
    <xf numFmtId="17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3671" applyFont="1" applyAlignment="1">
      <alignment vertical="center"/>
    </xf>
    <xf numFmtId="0" fontId="3" fillId="0" borderId="0" xfId="3652" applyFont="1" applyAlignment="1">
      <alignment vertical="center"/>
    </xf>
    <xf numFmtId="49" fontId="125" fillId="33" borderId="64" xfId="0" applyNumberFormat="1" applyFont="1" applyFill="1" applyBorder="1" applyAlignment="1">
      <alignment horizontal="center" vertical="center" readingOrder="1"/>
    </xf>
    <xf numFmtId="0" fontId="3" fillId="0" borderId="0" xfId="0" applyFont="1" applyAlignment="1">
      <alignment vertical="center"/>
    </xf>
    <xf numFmtId="0" fontId="125" fillId="35" borderId="69" xfId="0" applyFont="1" applyFill="1" applyBorder="1" applyAlignment="1">
      <alignment horizontal="center" vertical="center" wrapText="1" readingOrder="1"/>
    </xf>
    <xf numFmtId="0" fontId="125" fillId="35" borderId="70" xfId="0" applyFont="1" applyFill="1" applyBorder="1" applyAlignment="1">
      <alignment horizontal="center" vertical="center" wrapText="1" readingOrder="1"/>
    </xf>
    <xf numFmtId="49" fontId="125" fillId="35" borderId="7" xfId="0" applyNumberFormat="1" applyFont="1" applyFill="1" applyBorder="1" applyAlignment="1">
      <alignment horizontal="center" vertical="center" readingOrder="1"/>
    </xf>
    <xf numFmtId="0" fontId="125" fillId="35" borderId="8" xfId="3680" applyFont="1" applyFill="1" applyBorder="1" applyAlignment="1">
      <alignment horizontal="left" vertical="center"/>
    </xf>
    <xf numFmtId="0" fontId="125" fillId="33" borderId="9" xfId="0" applyFont="1" applyFill="1" applyBorder="1" applyAlignment="1">
      <alignment horizontal="left" vertical="center"/>
    </xf>
    <xf numFmtId="0" fontId="125" fillId="33" borderId="53" xfId="0" applyFont="1" applyFill="1" applyBorder="1" applyAlignment="1">
      <alignment horizontal="center" vertical="center" wrapText="1" readingOrder="1"/>
    </xf>
    <xf numFmtId="0" fontId="125" fillId="33" borderId="49" xfId="0" applyFont="1" applyFill="1" applyBorder="1" applyAlignment="1">
      <alignment horizontal="center" vertical="center" wrapText="1" readingOrder="1"/>
    </xf>
    <xf numFmtId="0" fontId="125" fillId="33" borderId="10" xfId="0" applyFont="1" applyFill="1" applyBorder="1" applyAlignment="1">
      <alignment horizontal="center" vertical="center" wrapText="1" readingOrder="1"/>
    </xf>
    <xf numFmtId="0" fontId="125" fillId="33" borderId="8" xfId="0" applyFont="1" applyFill="1" applyBorder="1" applyAlignment="1">
      <alignment horizontal="center" vertical="center" wrapText="1" readingOrder="1"/>
    </xf>
    <xf numFmtId="0" fontId="125" fillId="33" borderId="47" xfId="0" applyFont="1" applyFill="1" applyBorder="1" applyAlignment="1">
      <alignment horizontal="center" vertical="center" wrapText="1" readingOrder="1"/>
    </xf>
    <xf numFmtId="0" fontId="154" fillId="33" borderId="0" xfId="3679" applyFont="1" applyFill="1" applyBorder="1" applyAlignment="1">
      <alignment vertical="center" wrapText="1" readingOrder="1"/>
    </xf>
    <xf numFmtId="0" fontId="154" fillId="35" borderId="7" xfId="3679" applyFont="1" applyFill="1" applyBorder="1" applyAlignment="1">
      <alignment vertical="center" wrapText="1" readingOrder="1"/>
    </xf>
    <xf numFmtId="0" fontId="154" fillId="33" borderId="64" xfId="3679" applyFont="1" applyFill="1" applyBorder="1" applyAlignment="1">
      <alignment horizontal="left" vertical="center" wrapText="1" readingOrder="1"/>
    </xf>
    <xf numFmtId="0" fontId="154" fillId="35" borderId="64" xfId="3679" applyFont="1" applyFill="1" applyBorder="1" applyAlignment="1">
      <alignment horizontal="left" vertical="center" wrapText="1" readingOrder="1"/>
    </xf>
    <xf numFmtId="0" fontId="154" fillId="33" borderId="64" xfId="3679" applyFont="1" applyFill="1" applyBorder="1" applyAlignment="1">
      <alignment vertical="center" wrapText="1" readingOrder="1"/>
    </xf>
    <xf numFmtId="0" fontId="7" fillId="0" borderId="0" xfId="0" applyFont="1"/>
    <xf numFmtId="0" fontId="156" fillId="0" borderId="0" xfId="3679" applyFont="1" applyAlignment="1">
      <alignment horizontal="left" vertical="center"/>
    </xf>
    <xf numFmtId="0" fontId="156" fillId="0" borderId="0" xfId="3679" applyFont="1" applyAlignment="1">
      <alignment vertical="center"/>
    </xf>
    <xf numFmtId="1" fontId="131" fillId="68" borderId="37" xfId="0" applyNumberFormat="1" applyFont="1" applyFill="1" applyBorder="1" applyAlignment="1">
      <alignment vertical="center"/>
    </xf>
    <xf numFmtId="1" fontId="131" fillId="0" borderId="39" xfId="0" applyNumberFormat="1" applyFont="1" applyBorder="1" applyAlignment="1">
      <alignment vertical="center"/>
    </xf>
    <xf numFmtId="1" fontId="131" fillId="68" borderId="40" xfId="0" applyNumberFormat="1" applyFont="1" applyFill="1" applyBorder="1" applyAlignment="1">
      <alignment vertical="center"/>
    </xf>
    <xf numFmtId="1" fontId="131" fillId="6" borderId="91" xfId="0" applyNumberFormat="1" applyFont="1" applyFill="1" applyBorder="1" applyAlignment="1">
      <alignment vertical="center"/>
    </xf>
    <xf numFmtId="186" fontId="131" fillId="68" borderId="37" xfId="0" applyNumberFormat="1" applyFont="1" applyFill="1" applyBorder="1" applyAlignment="1">
      <alignment vertical="center"/>
    </xf>
    <xf numFmtId="186" fontId="131" fillId="0" borderId="39" xfId="0" applyNumberFormat="1" applyFont="1" applyBorder="1" applyAlignment="1">
      <alignment vertical="center"/>
    </xf>
    <xf numFmtId="186" fontId="131" fillId="68" borderId="40" xfId="0" applyNumberFormat="1" applyFont="1" applyFill="1" applyBorder="1" applyAlignment="1">
      <alignment vertical="center"/>
    </xf>
    <xf numFmtId="186" fontId="131" fillId="6" borderId="91" xfId="0" applyNumberFormat="1" applyFont="1" applyFill="1" applyBorder="1" applyAlignment="1">
      <alignment vertical="center"/>
    </xf>
    <xf numFmtId="0" fontId="130" fillId="65" borderId="75" xfId="0" applyFont="1" applyFill="1" applyBorder="1" applyAlignment="1">
      <alignment horizontal="center" vertical="center"/>
    </xf>
    <xf numFmtId="191" fontId="127" fillId="0" borderId="37" xfId="0" applyNumberFormat="1" applyFont="1" applyBorder="1" applyAlignment="1">
      <alignment horizontal="right" vertical="center"/>
    </xf>
    <xf numFmtId="191" fontId="127" fillId="0" borderId="39" xfId="0" applyNumberFormat="1" applyFont="1" applyBorder="1" applyAlignment="1">
      <alignment horizontal="right" vertical="center"/>
    </xf>
    <xf numFmtId="187" fontId="127" fillId="0" borderId="39" xfId="0" applyNumberFormat="1" applyFont="1" applyBorder="1" applyAlignment="1">
      <alignment horizontal="right" vertical="center"/>
    </xf>
    <xf numFmtId="187" fontId="131" fillId="0" borderId="40" xfId="0" applyNumberFormat="1" applyFont="1" applyBorder="1" applyAlignment="1">
      <alignment horizontal="right" vertical="center"/>
    </xf>
    <xf numFmtId="191" fontId="127" fillId="70" borderId="39" xfId="0" applyNumberFormat="1" applyFont="1" applyFill="1" applyBorder="1" applyAlignment="1">
      <alignment horizontal="right" vertical="center"/>
    </xf>
    <xf numFmtId="187" fontId="131" fillId="70" borderId="39" xfId="0" applyNumberFormat="1" applyFont="1" applyFill="1" applyBorder="1" applyAlignment="1">
      <alignment horizontal="right" vertical="center"/>
    </xf>
    <xf numFmtId="191" fontId="131" fillId="70" borderId="82" xfId="0" applyNumberFormat="1" applyFont="1" applyFill="1" applyBorder="1" applyAlignment="1">
      <alignment horizontal="right" vertical="center"/>
    </xf>
    <xf numFmtId="0" fontId="130" fillId="65" borderId="62" xfId="0" applyFont="1" applyFill="1" applyBorder="1" applyAlignment="1">
      <alignment horizontal="center" vertical="center"/>
    </xf>
    <xf numFmtId="2" fontId="127" fillId="0" borderId="10" xfId="0" applyNumberFormat="1" applyFont="1" applyBorder="1" applyAlignment="1">
      <alignment horizontal="right" vertical="center"/>
    </xf>
    <xf numFmtId="2" fontId="131" fillId="0" borderId="41" xfId="0" applyNumberFormat="1" applyFont="1" applyBorder="1" applyAlignment="1">
      <alignment horizontal="right" vertical="center"/>
    </xf>
    <xf numFmtId="2" fontId="127" fillId="70" borderId="10" xfId="0" applyNumberFormat="1" applyFont="1" applyFill="1" applyBorder="1" applyAlignment="1">
      <alignment horizontal="right" vertical="center"/>
    </xf>
    <xf numFmtId="2" fontId="131" fillId="70" borderId="10" xfId="0" applyNumberFormat="1" applyFont="1" applyFill="1" applyBorder="1" applyAlignment="1">
      <alignment horizontal="right" vertical="center"/>
    </xf>
    <xf numFmtId="2" fontId="131" fillId="70" borderId="11" xfId="0" applyNumberFormat="1" applyFont="1" applyFill="1" applyBorder="1" applyAlignment="1">
      <alignment horizontal="right" vertical="center"/>
    </xf>
    <xf numFmtId="187" fontId="127" fillId="0" borderId="10" xfId="0" applyNumberFormat="1" applyFont="1" applyBorder="1" applyAlignment="1">
      <alignment horizontal="right" vertical="center"/>
    </xf>
    <xf numFmtId="191" fontId="127" fillId="0" borderId="10" xfId="0" applyNumberFormat="1" applyFont="1" applyBorder="1" applyAlignment="1">
      <alignment horizontal="right" vertical="center"/>
    </xf>
    <xf numFmtId="187" fontId="131" fillId="0" borderId="41" xfId="0" applyNumberFormat="1" applyFont="1" applyBorder="1" applyAlignment="1">
      <alignment horizontal="right" vertical="center"/>
    </xf>
    <xf numFmtId="191" fontId="127" fillId="70" borderId="10" xfId="0" applyNumberFormat="1" applyFont="1" applyFill="1" applyBorder="1" applyAlignment="1">
      <alignment horizontal="right" vertical="center"/>
    </xf>
    <xf numFmtId="187" fontId="131" fillId="70" borderId="10" xfId="0" applyNumberFormat="1" applyFont="1" applyFill="1" applyBorder="1" applyAlignment="1">
      <alignment horizontal="right" vertical="center"/>
    </xf>
    <xf numFmtId="191" fontId="131" fillId="70" borderId="11" xfId="0" applyNumberFormat="1" applyFont="1" applyFill="1" applyBorder="1" applyAlignment="1">
      <alignment horizontal="right" vertical="center"/>
    </xf>
    <xf numFmtId="187" fontId="127" fillId="70" borderId="39" xfId="0" applyNumberFormat="1" applyFont="1" applyFill="1" applyBorder="1" applyAlignment="1">
      <alignment horizontal="right" vertical="center"/>
    </xf>
    <xf numFmtId="191" fontId="131" fillId="70" borderId="39" xfId="0" applyNumberFormat="1" applyFont="1" applyFill="1" applyBorder="1" applyAlignment="1">
      <alignment horizontal="right" vertical="center"/>
    </xf>
    <xf numFmtId="187" fontId="131" fillId="70" borderId="82" xfId="0" applyNumberFormat="1" applyFont="1" applyFill="1" applyBorder="1" applyAlignment="1">
      <alignment horizontal="right" vertical="center"/>
    </xf>
    <xf numFmtId="187" fontId="131" fillId="70" borderId="11" xfId="0" applyNumberFormat="1" applyFont="1" applyFill="1" applyBorder="1" applyAlignment="1">
      <alignment horizontal="right" vertical="center"/>
    </xf>
    <xf numFmtId="0" fontId="130" fillId="65" borderId="40" xfId="0" applyFont="1" applyFill="1" applyBorder="1" applyAlignment="1">
      <alignment horizontal="center" vertical="center"/>
    </xf>
    <xf numFmtId="187" fontId="127" fillId="0" borderId="82" xfId="0" applyNumberFormat="1" applyFont="1" applyBorder="1" applyAlignment="1">
      <alignment horizontal="right" vertical="center"/>
    </xf>
    <xf numFmtId="0" fontId="130" fillId="65" borderId="41" xfId="0" applyFont="1" applyFill="1" applyBorder="1" applyAlignment="1">
      <alignment horizontal="center" vertical="center"/>
    </xf>
    <xf numFmtId="2" fontId="127" fillId="0" borderId="11" xfId="0" applyNumberFormat="1" applyFont="1" applyBorder="1" applyAlignment="1">
      <alignment horizontal="right" vertical="center"/>
    </xf>
    <xf numFmtId="187" fontId="127" fillId="0" borderId="11" xfId="0" applyNumberFormat="1" applyFont="1" applyBorder="1" applyAlignment="1">
      <alignment horizontal="right" vertical="center"/>
    </xf>
    <xf numFmtId="187" fontId="127" fillId="70" borderId="10" xfId="0" applyNumberFormat="1" applyFont="1" applyFill="1" applyBorder="1" applyAlignment="1">
      <alignment horizontal="right" vertical="center"/>
    </xf>
    <xf numFmtId="191" fontId="131" fillId="0" borderId="41" xfId="0" applyNumberFormat="1" applyFont="1" applyBorder="1" applyAlignment="1">
      <alignment horizontal="right" vertical="center"/>
    </xf>
    <xf numFmtId="187" fontId="127" fillId="0" borderId="37" xfId="0" applyNumberFormat="1" applyFont="1" applyBorder="1" applyAlignment="1">
      <alignment horizontal="right" vertical="center"/>
    </xf>
    <xf numFmtId="0" fontId="130" fillId="65" borderId="74" xfId="0" applyFont="1" applyFill="1" applyBorder="1" applyAlignment="1">
      <alignment horizontal="center" vertical="center"/>
    </xf>
    <xf numFmtId="2" fontId="127" fillId="0" borderId="8" xfId="0" applyNumberFormat="1" applyFont="1" applyBorder="1" applyAlignment="1">
      <alignment horizontal="right" vertical="center"/>
    </xf>
    <xf numFmtId="2" fontId="131" fillId="0" borderId="53" xfId="0" applyNumberFormat="1" applyFont="1" applyBorder="1" applyAlignment="1">
      <alignment horizontal="right" vertical="center"/>
    </xf>
    <xf numFmtId="2" fontId="127" fillId="70" borderId="8" xfId="0" applyNumberFormat="1" applyFont="1" applyFill="1" applyBorder="1" applyAlignment="1">
      <alignment horizontal="right" vertical="center"/>
    </xf>
    <xf numFmtId="2" fontId="131" fillId="70" borderId="8" xfId="0" applyNumberFormat="1" applyFont="1" applyFill="1" applyBorder="1" applyAlignment="1">
      <alignment horizontal="right" vertical="center"/>
    </xf>
    <xf numFmtId="2" fontId="131" fillId="70" borderId="32" xfId="0" applyNumberFormat="1" applyFont="1" applyFill="1" applyBorder="1" applyAlignment="1">
      <alignment horizontal="right" vertical="center"/>
    </xf>
    <xf numFmtId="2" fontId="131" fillId="0" borderId="32" xfId="0" applyNumberFormat="1" applyFont="1" applyBorder="1" applyAlignment="1">
      <alignment horizontal="right" vertical="center"/>
    </xf>
    <xf numFmtId="0" fontId="125" fillId="35" borderId="64" xfId="0" applyFont="1" applyFill="1" applyBorder="1" applyAlignment="1">
      <alignment horizontal="left" vertical="center" wrapText="1" readingOrder="1"/>
    </xf>
    <xf numFmtId="0" fontId="125" fillId="35" borderId="8" xfId="0" applyFont="1" applyFill="1" applyBorder="1" applyAlignment="1">
      <alignment horizontal="left" vertical="center" wrapText="1" readingOrder="1"/>
    </xf>
    <xf numFmtId="49" fontId="125" fillId="35" borderId="8" xfId="3679" applyNumberFormat="1" applyFont="1" applyFill="1" applyBorder="1" applyAlignment="1">
      <alignment horizontal="left" vertical="center" readingOrder="1"/>
    </xf>
    <xf numFmtId="0" fontId="125" fillId="33" borderId="53" xfId="0" applyFont="1" applyFill="1" applyBorder="1" applyAlignment="1">
      <alignment horizontal="left" vertical="center" wrapText="1" readingOrder="1"/>
    </xf>
    <xf numFmtId="0" fontId="125" fillId="35" borderId="32" xfId="0" applyFont="1" applyFill="1" applyBorder="1" applyAlignment="1">
      <alignment horizontal="left" vertical="center" wrapText="1" readingOrder="1"/>
    </xf>
    <xf numFmtId="0" fontId="125" fillId="33" borderId="9" xfId="3679" applyFont="1" applyFill="1" applyBorder="1" applyAlignment="1">
      <alignment horizontal="left" vertical="center" wrapText="1" readingOrder="1"/>
    </xf>
    <xf numFmtId="0" fontId="125" fillId="33" borderId="8" xfId="3679" applyFont="1" applyFill="1" applyBorder="1" applyAlignment="1">
      <alignment horizontal="left" vertical="center" wrapText="1" readingOrder="1"/>
    </xf>
    <xf numFmtId="0" fontId="133" fillId="65" borderId="9" xfId="0" applyFont="1" applyFill="1" applyBorder="1" applyAlignment="1">
      <alignment horizontal="center" vertical="center"/>
    </xf>
    <xf numFmtId="0" fontId="123" fillId="65" borderId="31" xfId="0" applyFont="1" applyFill="1" applyBorder="1" applyAlignment="1">
      <alignment horizontal="center" vertical="center"/>
    </xf>
    <xf numFmtId="0" fontId="125" fillId="33" borderId="32" xfId="3679" applyFont="1" applyFill="1" applyBorder="1" applyAlignment="1">
      <alignment horizontal="left" vertical="center" wrapText="1" readingOrder="1"/>
    </xf>
    <xf numFmtId="0" fontId="8" fillId="0" borderId="0" xfId="0" applyFont="1" applyBorder="1"/>
    <xf numFmtId="0" fontId="130" fillId="0" borderId="42" xfId="2" applyFont="1" applyBorder="1"/>
    <xf numFmtId="49" fontId="154" fillId="33" borderId="13" xfId="3679" applyNumberFormat="1" applyFont="1" applyFill="1" applyBorder="1" applyAlignment="1">
      <alignment horizontal="left" vertical="center" readingOrder="1"/>
    </xf>
    <xf numFmtId="0" fontId="3" fillId="0" borderId="0" xfId="0" applyFont="1" applyAlignment="1">
      <alignment vertical="center"/>
    </xf>
    <xf numFmtId="49" fontId="125" fillId="33" borderId="32" xfId="3679" applyNumberFormat="1" applyFont="1" applyFill="1" applyBorder="1" applyAlignment="1">
      <alignment horizontal="left" vertical="center" wrapText="1" readingOrder="1"/>
    </xf>
    <xf numFmtId="49" fontId="125" fillId="35" borderId="32" xfId="3679" applyNumberFormat="1" applyFont="1" applyFill="1" applyBorder="1" applyAlignment="1">
      <alignment horizontal="left" vertical="center" readingOrder="1"/>
    </xf>
    <xf numFmtId="0" fontId="125" fillId="33" borderId="64" xfId="0" applyFont="1" applyFill="1" applyBorder="1" applyAlignment="1">
      <alignment horizontal="left" vertical="center" wrapText="1" readingOrder="1"/>
    </xf>
    <xf numFmtId="0" fontId="125" fillId="35" borderId="7" xfId="0" applyFont="1" applyFill="1" applyBorder="1" applyAlignment="1">
      <alignment horizontal="left" vertical="center" wrapText="1" readingOrder="1"/>
    </xf>
    <xf numFmtId="0" fontId="154" fillId="33" borderId="0" xfId="3679" applyFont="1" applyFill="1" applyBorder="1" applyAlignment="1">
      <alignment horizontal="left" vertical="center" wrapText="1" readingOrder="1"/>
    </xf>
    <xf numFmtId="0" fontId="125" fillId="35" borderId="6" xfId="0" applyFont="1" applyFill="1" applyBorder="1" applyAlignment="1">
      <alignment horizontal="left" vertical="center" wrapText="1" readingOrder="1"/>
    </xf>
    <xf numFmtId="0" fontId="154" fillId="33" borderId="6" xfId="3679" applyFont="1" applyFill="1" applyBorder="1" applyAlignment="1">
      <alignment horizontal="left" vertical="center" wrapText="1" readingOrder="1"/>
    </xf>
    <xf numFmtId="49" fontId="125" fillId="33" borderId="7" xfId="3679" applyNumberFormat="1" applyFont="1" applyFill="1" applyBorder="1" applyAlignment="1">
      <alignment horizontal="left" vertical="center" readingOrder="1"/>
    </xf>
    <xf numFmtId="49" fontId="125" fillId="35" borderId="7" xfId="3679" applyNumberFormat="1" applyFont="1" applyFill="1" applyBorder="1" applyAlignment="1">
      <alignment horizontal="left" vertical="center" readingOrder="1"/>
    </xf>
    <xf numFmtId="49" fontId="125" fillId="33" borderId="0" xfId="3679" applyNumberFormat="1" applyFont="1" applyFill="1" applyBorder="1" applyAlignment="1">
      <alignment horizontal="left" vertical="center" wrapText="1" readingOrder="1"/>
    </xf>
    <xf numFmtId="49" fontId="125" fillId="35" borderId="64" xfId="3679" applyNumberFormat="1" applyFont="1" applyFill="1" applyBorder="1" applyAlignment="1">
      <alignment horizontal="left" vertical="center" readingOrder="1"/>
    </xf>
    <xf numFmtId="49" fontId="125" fillId="35" borderId="0" xfId="3679" applyNumberFormat="1" applyFont="1" applyFill="1" applyBorder="1" applyAlignment="1">
      <alignment horizontal="left" vertical="center" readingOrder="1"/>
    </xf>
    <xf numFmtId="0" fontId="125" fillId="33" borderId="7" xfId="0" applyFont="1" applyFill="1" applyBorder="1" applyAlignment="1">
      <alignment horizontal="left" vertical="center" wrapText="1" readingOrder="1"/>
    </xf>
    <xf numFmtId="0" fontId="125" fillId="35" borderId="0" xfId="3680" applyFont="1" applyFill="1" applyBorder="1" applyAlignment="1">
      <alignment horizontal="left" vertical="center"/>
    </xf>
    <xf numFmtId="0" fontId="125" fillId="33" borderId="64" xfId="0" applyFont="1" applyFill="1" applyBorder="1" applyAlignment="1">
      <alignment horizontal="left" vertical="center"/>
    </xf>
    <xf numFmtId="0" fontId="125" fillId="33" borderId="13" xfId="0" applyFont="1" applyFill="1" applyBorder="1" applyAlignment="1">
      <alignment horizontal="left" vertical="center" wrapText="1" readingOrder="1"/>
    </xf>
    <xf numFmtId="180" fontId="142" fillId="0" borderId="50" xfId="3626" applyNumberFormat="1" applyFont="1" applyBorder="1" applyAlignment="1">
      <alignment horizontal="right" vertical="center"/>
    </xf>
    <xf numFmtId="180" fontId="142" fillId="35" borderId="8" xfId="3626" applyNumberFormat="1" applyFont="1" applyFill="1" applyBorder="1" applyAlignment="1">
      <alignment horizontal="right" vertical="center"/>
    </xf>
    <xf numFmtId="180" fontId="142" fillId="0" borderId="8" xfId="3626" applyNumberFormat="1" applyFont="1" applyBorder="1" applyAlignment="1">
      <alignment horizontal="right" vertical="center"/>
    </xf>
    <xf numFmtId="180" fontId="142" fillId="0" borderId="8" xfId="3622" applyNumberFormat="1" applyFont="1" applyBorder="1" applyAlignment="1">
      <alignment horizontal="right" vertical="center"/>
    </xf>
    <xf numFmtId="180" fontId="141" fillId="33" borderId="50" xfId="1368" applyNumberFormat="1" applyFont="1" applyFill="1" applyBorder="1" applyAlignment="1">
      <alignment horizontal="right" vertical="center"/>
    </xf>
    <xf numFmtId="180" fontId="141" fillId="33" borderId="8" xfId="1368" applyNumberFormat="1" applyFont="1" applyFill="1" applyBorder="1" applyAlignment="1">
      <alignment horizontal="right" vertical="center"/>
    </xf>
    <xf numFmtId="180" fontId="142" fillId="33" borderId="32" xfId="3630" applyNumberFormat="1" applyFont="1" applyFill="1" applyBorder="1" applyAlignment="1">
      <alignment horizontal="right" vertical="center"/>
    </xf>
    <xf numFmtId="3" fontId="141" fillId="0" borderId="50" xfId="1" applyNumberFormat="1" applyFont="1" applyBorder="1" applyAlignment="1">
      <alignment horizontal="right" vertical="center" wrapText="1"/>
    </xf>
    <xf numFmtId="3" fontId="141" fillId="35" borderId="8" xfId="1" applyNumberFormat="1" applyFont="1" applyFill="1" applyBorder="1" applyAlignment="1">
      <alignment horizontal="right" vertical="center" wrapText="1"/>
    </xf>
    <xf numFmtId="3" fontId="141" fillId="0" borderId="8" xfId="1" applyNumberFormat="1" applyFont="1" applyBorder="1" applyAlignment="1">
      <alignment horizontal="right" vertical="center" wrapText="1"/>
    </xf>
    <xf numFmtId="3" fontId="141" fillId="33" borderId="50" xfId="1" applyNumberFormat="1" applyFont="1" applyFill="1" applyBorder="1" applyAlignment="1">
      <alignment horizontal="right" vertical="center" wrapText="1"/>
    </xf>
    <xf numFmtId="3" fontId="141" fillId="33" borderId="8" xfId="1" applyNumberFormat="1" applyFont="1" applyFill="1" applyBorder="1" applyAlignment="1">
      <alignment horizontal="right" vertical="center" wrapText="1"/>
    </xf>
    <xf numFmtId="3" fontId="141" fillId="33" borderId="32" xfId="1" applyNumberFormat="1" applyFont="1" applyFill="1" applyBorder="1" applyAlignment="1">
      <alignment horizontal="right" vertical="center" wrapText="1"/>
    </xf>
    <xf numFmtId="179" fontId="142" fillId="0" borderId="33" xfId="3626" applyNumberFormat="1" applyFont="1" applyBorder="1" applyAlignment="1">
      <alignment horizontal="right" vertical="center"/>
    </xf>
    <xf numFmtId="179" fontId="142" fillId="35" borderId="35" xfId="3626" applyNumberFormat="1" applyFont="1" applyFill="1" applyBorder="1" applyAlignment="1">
      <alignment horizontal="right" vertical="center"/>
    </xf>
    <xf numFmtId="179" fontId="142" fillId="0" borderId="35" xfId="3626" applyNumberFormat="1" applyFont="1" applyBorder="1" applyAlignment="1">
      <alignment horizontal="right" vertical="center"/>
    </xf>
    <xf numFmtId="179" fontId="142" fillId="0" borderId="35" xfId="3622" applyNumberFormat="1" applyFont="1" applyBorder="1" applyAlignment="1">
      <alignment horizontal="right" vertical="center"/>
    </xf>
    <xf numFmtId="179" fontId="141" fillId="33" borderId="33" xfId="1368" applyNumberFormat="1" applyFont="1" applyFill="1" applyBorder="1" applyAlignment="1">
      <alignment horizontal="right" vertical="center"/>
    </xf>
    <xf numFmtId="179" fontId="141" fillId="33" borderId="35" xfId="1368" applyNumberFormat="1" applyFont="1" applyFill="1" applyBorder="1" applyAlignment="1">
      <alignment horizontal="right" vertical="center"/>
    </xf>
    <xf numFmtId="179" fontId="142" fillId="33" borderId="94" xfId="3630" applyNumberFormat="1" applyFont="1" applyFill="1" applyBorder="1" applyAlignment="1">
      <alignment horizontal="right" vertical="center"/>
    </xf>
    <xf numFmtId="180" fontId="142" fillId="0" borderId="51" xfId="3626" applyNumberFormat="1" applyFont="1" applyBorder="1" applyAlignment="1">
      <alignment horizontal="right" vertical="center"/>
    </xf>
    <xf numFmtId="180" fontId="142" fillId="35" borderId="52" xfId="3626" applyNumberFormat="1" applyFont="1" applyFill="1" applyBorder="1" applyAlignment="1">
      <alignment horizontal="right" vertical="center"/>
    </xf>
    <xf numFmtId="180" fontId="142" fillId="0" borderId="52" xfId="3626" applyNumberFormat="1" applyFont="1" applyBorder="1" applyAlignment="1">
      <alignment horizontal="right" vertical="center"/>
    </xf>
    <xf numFmtId="180" fontId="142" fillId="0" borderId="52" xfId="3622" applyNumberFormat="1" applyFont="1" applyBorder="1" applyAlignment="1">
      <alignment horizontal="right" vertical="center"/>
    </xf>
    <xf numFmtId="180" fontId="141" fillId="33" borderId="51" xfId="1368" applyNumberFormat="1" applyFont="1" applyFill="1" applyBorder="1" applyAlignment="1">
      <alignment horizontal="right" vertical="center"/>
    </xf>
    <xf numFmtId="180" fontId="141" fillId="33" borderId="52" xfId="1368" applyNumberFormat="1" applyFont="1" applyFill="1" applyBorder="1" applyAlignment="1">
      <alignment horizontal="right" vertical="center"/>
    </xf>
    <xf numFmtId="180" fontId="142" fillId="33" borderId="81" xfId="3630" applyNumberFormat="1" applyFont="1" applyFill="1" applyBorder="1" applyAlignment="1">
      <alignment horizontal="right" vertical="center"/>
    </xf>
    <xf numFmtId="180" fontId="142" fillId="35" borderId="54" xfId="3626" applyNumberFormat="1" applyFont="1" applyFill="1" applyBorder="1" applyAlignment="1">
      <alignment horizontal="right" vertical="center"/>
    </xf>
    <xf numFmtId="0" fontId="3" fillId="36" borderId="53" xfId="198" applyFont="1" applyFill="1" applyBorder="1" applyAlignment="1">
      <alignment horizontal="center" vertical="center" wrapText="1"/>
    </xf>
    <xf numFmtId="0" fontId="3" fillId="36" borderId="36" xfId="198" applyFont="1" applyFill="1" applyBorder="1" applyAlignment="1">
      <alignment horizontal="center" vertical="center" wrapText="1"/>
    </xf>
    <xf numFmtId="0" fontId="3" fillId="36" borderId="40" xfId="198" applyFont="1" applyFill="1" applyBorder="1" applyAlignment="1">
      <alignment horizontal="center" vertical="center" wrapText="1"/>
    </xf>
    <xf numFmtId="0" fontId="3" fillId="36" borderId="49" xfId="198" applyFont="1" applyFill="1" applyBorder="1" applyAlignment="1">
      <alignment horizontal="center" vertical="center" wrapText="1"/>
    </xf>
    <xf numFmtId="0" fontId="3" fillId="36" borderId="54" xfId="198" applyFont="1" applyFill="1" applyBorder="1" applyAlignment="1">
      <alignment horizontal="center" vertical="center" wrapText="1"/>
    </xf>
    <xf numFmtId="0" fontId="3" fillId="36" borderId="48" xfId="198" applyFont="1" applyFill="1" applyBorder="1" applyAlignment="1">
      <alignment horizontal="center" vertical="center" wrapText="1"/>
    </xf>
    <xf numFmtId="0" fontId="130" fillId="36" borderId="36" xfId="3671" applyFont="1" applyFill="1" applyBorder="1" applyAlignment="1">
      <alignment horizontal="center" vertical="center" wrapText="1"/>
    </xf>
    <xf numFmtId="0" fontId="128" fillId="69" borderId="77" xfId="3671" applyFont="1" applyFill="1" applyBorder="1" applyAlignment="1">
      <alignment horizontal="center" vertical="center" wrapText="1"/>
    </xf>
    <xf numFmtId="0" fontId="130" fillId="36" borderId="49" xfId="3671" applyFont="1" applyFill="1" applyBorder="1" applyAlignment="1">
      <alignment horizontal="center" vertical="center" wrapText="1"/>
    </xf>
    <xf numFmtId="0" fontId="130" fillId="36" borderId="75" xfId="3671" applyFont="1" applyFill="1" applyBorder="1" applyAlignment="1">
      <alignment horizontal="center" vertical="center" wrapText="1"/>
    </xf>
    <xf numFmtId="0" fontId="130" fillId="36" borderId="48" xfId="3671" applyFont="1" applyFill="1" applyBorder="1" applyAlignment="1">
      <alignment horizontal="center" vertical="center" wrapText="1"/>
    </xf>
    <xf numFmtId="0" fontId="130" fillId="36" borderId="78" xfId="3671" applyFont="1" applyFill="1" applyBorder="1" applyAlignment="1">
      <alignment horizontal="center" vertical="center" wrapText="1"/>
    </xf>
    <xf numFmtId="0" fontId="130" fillId="36" borderId="62" xfId="3671" applyFont="1" applyFill="1" applyBorder="1" applyAlignment="1">
      <alignment horizontal="center" vertical="center" wrapText="1"/>
    </xf>
    <xf numFmtId="179" fontId="142" fillId="33" borderId="32" xfId="3678" applyNumberFormat="1" applyFont="1" applyFill="1" applyBorder="1" applyAlignment="1">
      <alignment horizontal="right" vertical="center"/>
    </xf>
    <xf numFmtId="180" fontId="142" fillId="0" borderId="51" xfId="3675" applyNumberFormat="1" applyFont="1" applyBorder="1" applyAlignment="1">
      <alignment horizontal="right" vertical="center"/>
    </xf>
    <xf numFmtId="180" fontId="142" fillId="35" borderId="52" xfId="3675" applyNumberFormat="1" applyFont="1" applyFill="1" applyBorder="1" applyAlignment="1">
      <alignment horizontal="right" vertical="center"/>
    </xf>
    <xf numFmtId="180" fontId="142" fillId="0" borderId="52" xfId="3675" applyNumberFormat="1" applyFont="1" applyBorder="1" applyAlignment="1">
      <alignment horizontal="right" vertical="center"/>
    </xf>
    <xf numFmtId="181" fontId="142" fillId="33" borderId="51" xfId="3675" applyNumberFormat="1" applyFont="1" applyFill="1" applyBorder="1" applyAlignment="1">
      <alignment horizontal="right" vertical="center"/>
    </xf>
    <xf numFmtId="181" fontId="142" fillId="33" borderId="52" xfId="3675" applyNumberFormat="1" applyFont="1" applyFill="1" applyBorder="1" applyAlignment="1">
      <alignment horizontal="right" vertical="center"/>
    </xf>
    <xf numFmtId="181" fontId="142" fillId="33" borderId="81" xfId="3675" applyNumberFormat="1" applyFont="1" applyFill="1" applyBorder="1" applyAlignment="1">
      <alignment horizontal="right" vertical="center"/>
    </xf>
    <xf numFmtId="180" fontId="142" fillId="33" borderId="51" xfId="3675" applyNumberFormat="1" applyFont="1" applyFill="1" applyBorder="1" applyAlignment="1">
      <alignment horizontal="right" vertical="center"/>
    </xf>
    <xf numFmtId="180" fontId="142" fillId="33" borderId="52" xfId="3675" applyNumberFormat="1" applyFont="1" applyFill="1" applyBorder="1" applyAlignment="1">
      <alignment horizontal="right" vertical="center"/>
    </xf>
    <xf numFmtId="180" fontId="142" fillId="33" borderId="81" xfId="3675" applyNumberFormat="1" applyFont="1" applyFill="1" applyBorder="1" applyAlignment="1">
      <alignment horizontal="right" vertical="center"/>
    </xf>
    <xf numFmtId="179" fontId="142" fillId="0" borderId="51" xfId="3675" applyNumberFormat="1" applyFont="1" applyBorder="1" applyAlignment="1">
      <alignment horizontal="right" vertical="center"/>
    </xf>
    <xf numFmtId="179" fontId="142" fillId="35" borderId="52" xfId="3675" applyNumberFormat="1" applyFont="1" applyFill="1" applyBorder="1" applyAlignment="1">
      <alignment horizontal="right" vertical="center"/>
    </xf>
    <xf numFmtId="179" fontId="142" fillId="0" borderId="52" xfId="3675" applyNumberFormat="1" applyFont="1" applyBorder="1" applyAlignment="1">
      <alignment horizontal="right" vertical="center"/>
    </xf>
    <xf numFmtId="179" fontId="142" fillId="0" borderId="45" xfId="3675" applyNumberFormat="1" applyFont="1" applyBorder="1" applyAlignment="1">
      <alignment horizontal="right" vertical="center"/>
    </xf>
    <xf numFmtId="179" fontId="142" fillId="35" borderId="47" xfId="3675" applyNumberFormat="1" applyFont="1" applyFill="1" applyBorder="1" applyAlignment="1">
      <alignment horizontal="right" vertical="center"/>
    </xf>
    <xf numFmtId="179" fontId="142" fillId="0" borderId="47" xfId="3675" applyNumberFormat="1" applyFont="1" applyBorder="1" applyAlignment="1">
      <alignment horizontal="right" vertical="center"/>
    </xf>
    <xf numFmtId="179" fontId="142" fillId="33" borderId="45" xfId="3675" applyNumberFormat="1" applyFont="1" applyFill="1" applyBorder="1" applyAlignment="1">
      <alignment horizontal="right" vertical="center"/>
    </xf>
    <xf numFmtId="179" fontId="142" fillId="33" borderId="47" xfId="3675" applyNumberFormat="1" applyFont="1" applyFill="1" applyBorder="1" applyAlignment="1">
      <alignment horizontal="right" vertical="center"/>
    </xf>
    <xf numFmtId="179" fontId="142" fillId="33" borderId="61" xfId="3675" applyNumberFormat="1" applyFont="1" applyFill="1" applyBorder="1" applyAlignment="1">
      <alignment horizontal="right" vertical="center"/>
    </xf>
    <xf numFmtId="0" fontId="130" fillId="36" borderId="74" xfId="3671" applyFont="1" applyFill="1" applyBorder="1" applyAlignment="1">
      <alignment horizontal="center" vertical="center" wrapText="1"/>
    </xf>
    <xf numFmtId="180" fontId="142" fillId="0" borderId="58" xfId="3675" applyNumberFormat="1" applyFont="1" applyBorder="1" applyAlignment="1">
      <alignment horizontal="right" vertical="center"/>
    </xf>
    <xf numFmtId="180" fontId="142" fillId="35" borderId="59" xfId="3675" applyNumberFormat="1" applyFont="1" applyFill="1" applyBorder="1" applyAlignment="1">
      <alignment horizontal="right" vertical="center"/>
    </xf>
    <xf numFmtId="180" fontId="142" fillId="0" borderId="59" xfId="3675" applyNumberFormat="1" applyFont="1" applyBorder="1" applyAlignment="1">
      <alignment horizontal="right" vertical="center"/>
    </xf>
    <xf numFmtId="181" fontId="142" fillId="33" borderId="58" xfId="3675" applyNumberFormat="1" applyFont="1" applyFill="1" applyBorder="1" applyAlignment="1">
      <alignment horizontal="right" vertical="center"/>
    </xf>
    <xf numFmtId="181" fontId="142" fillId="33" borderId="59" xfId="3675" applyNumberFormat="1" applyFont="1" applyFill="1" applyBorder="1" applyAlignment="1">
      <alignment horizontal="right" vertical="center"/>
    </xf>
    <xf numFmtId="180" fontId="142" fillId="33" borderId="47" xfId="3675" applyNumberFormat="1" applyFont="1" applyFill="1" applyBorder="1" applyAlignment="1">
      <alignment horizontal="right" vertical="center"/>
    </xf>
    <xf numFmtId="179" fontId="141" fillId="0" borderId="33" xfId="1368" applyNumberFormat="1" applyFont="1" applyFill="1" applyBorder="1" applyAlignment="1">
      <alignment horizontal="right" vertical="center"/>
    </xf>
    <xf numFmtId="179" fontId="141" fillId="35" borderId="35" xfId="1368" applyNumberFormat="1" applyFont="1" applyFill="1" applyBorder="1" applyAlignment="1">
      <alignment horizontal="right" vertical="center"/>
    </xf>
    <xf numFmtId="179" fontId="141" fillId="0" borderId="35" xfId="1368" applyNumberFormat="1" applyFont="1" applyFill="1" applyBorder="1" applyAlignment="1">
      <alignment horizontal="right" vertical="center"/>
    </xf>
    <xf numFmtId="179" fontId="141" fillId="33" borderId="94" xfId="1368" applyNumberFormat="1" applyFont="1" applyFill="1" applyBorder="1" applyAlignment="1">
      <alignment horizontal="right" vertical="center"/>
    </xf>
    <xf numFmtId="179" fontId="142" fillId="0" borderId="33" xfId="3675" applyNumberFormat="1" applyFont="1" applyBorder="1" applyAlignment="1">
      <alignment horizontal="right" vertical="center"/>
    </xf>
    <xf numFmtId="179" fontId="142" fillId="35" borderId="35" xfId="3675" applyNumberFormat="1" applyFont="1" applyFill="1" applyBorder="1" applyAlignment="1">
      <alignment horizontal="right" vertical="center"/>
    </xf>
    <xf numFmtId="179" fontId="142" fillId="0" borderId="35" xfId="3675" applyNumberFormat="1" applyFont="1" applyBorder="1" applyAlignment="1">
      <alignment horizontal="right" vertical="center"/>
    </xf>
    <xf numFmtId="179" fontId="142" fillId="33" borderId="33" xfId="3675" applyNumberFormat="1" applyFont="1" applyFill="1" applyBorder="1" applyAlignment="1">
      <alignment horizontal="right" vertical="center"/>
    </xf>
    <xf numFmtId="179" fontId="142" fillId="33" borderId="35" xfId="3675" applyNumberFormat="1" applyFont="1" applyFill="1" applyBorder="1" applyAlignment="1">
      <alignment horizontal="right" vertical="center"/>
    </xf>
    <xf numFmtId="180" fontId="142" fillId="33" borderId="58" xfId="3675" applyNumberFormat="1" applyFont="1" applyFill="1" applyBorder="1" applyAlignment="1">
      <alignment horizontal="right" vertical="center"/>
    </xf>
    <xf numFmtId="180" fontId="142" fillId="33" borderId="59" xfId="3675" applyNumberFormat="1" applyFont="1" applyFill="1" applyBorder="1" applyAlignment="1">
      <alignment horizontal="right" vertical="center"/>
    </xf>
    <xf numFmtId="179" fontId="142" fillId="0" borderId="42" xfId="3675" applyNumberFormat="1" applyFont="1" applyBorder="1" applyAlignment="1">
      <alignment horizontal="right" vertical="center"/>
    </xf>
    <xf numFmtId="179" fontId="142" fillId="35" borderId="0" xfId="3675" applyNumberFormat="1" applyFont="1" applyFill="1" applyBorder="1" applyAlignment="1">
      <alignment horizontal="right" vertical="center"/>
    </xf>
    <xf numFmtId="179" fontId="142" fillId="0" borderId="0" xfId="3675" applyNumberFormat="1" applyFont="1" applyBorder="1" applyAlignment="1">
      <alignment horizontal="right" vertical="center"/>
    </xf>
    <xf numFmtId="179" fontId="142" fillId="33" borderId="42" xfId="3675" applyNumberFormat="1" applyFont="1" applyFill="1" applyBorder="1" applyAlignment="1">
      <alignment horizontal="right" vertical="center"/>
    </xf>
    <xf numFmtId="179" fontId="142" fillId="33" borderId="0" xfId="3675" applyNumberFormat="1" applyFont="1" applyFill="1" applyBorder="1" applyAlignment="1">
      <alignment horizontal="right" vertical="center"/>
    </xf>
    <xf numFmtId="179" fontId="142" fillId="0" borderId="8" xfId="3677" applyNumberFormat="1" applyFont="1" applyBorder="1" applyAlignment="1">
      <alignment horizontal="right" vertical="center"/>
    </xf>
    <xf numFmtId="179" fontId="142" fillId="0" borderId="37" xfId="3675" applyNumberFormat="1" applyFont="1" applyBorder="1" applyAlignment="1">
      <alignment horizontal="right" vertical="center"/>
    </xf>
    <xf numFmtId="179" fontId="142" fillId="35" borderId="39" xfId="3675" applyNumberFormat="1" applyFont="1" applyFill="1" applyBorder="1" applyAlignment="1">
      <alignment horizontal="right" vertical="center"/>
    </xf>
    <xf numFmtId="179" fontId="142" fillId="0" borderId="39" xfId="3675" applyNumberFormat="1" applyFont="1" applyBorder="1" applyAlignment="1">
      <alignment horizontal="right" vertical="center"/>
    </xf>
    <xf numFmtId="179" fontId="142" fillId="0" borderId="39" xfId="3677" applyNumberFormat="1" applyFont="1" applyBorder="1" applyAlignment="1">
      <alignment horizontal="right" vertical="center"/>
    </xf>
    <xf numFmtId="180" fontId="142" fillId="0" borderId="42" xfId="3675" applyNumberFormat="1" applyFont="1" applyBorder="1" applyAlignment="1">
      <alignment horizontal="right" vertical="center"/>
    </xf>
    <xf numFmtId="180" fontId="142" fillId="35" borderId="0" xfId="3675" applyNumberFormat="1" applyFont="1" applyFill="1" applyBorder="1" applyAlignment="1">
      <alignment horizontal="right" vertical="center"/>
    </xf>
    <xf numFmtId="180" fontId="142" fillId="0" borderId="0" xfId="3675" applyNumberFormat="1" applyFont="1" applyBorder="1" applyAlignment="1">
      <alignment horizontal="right" vertical="center"/>
    </xf>
    <xf numFmtId="180" fontId="142" fillId="33" borderId="42" xfId="3675" applyNumberFormat="1" applyFont="1" applyFill="1" applyBorder="1" applyAlignment="1">
      <alignment horizontal="right" vertical="center"/>
    </xf>
    <xf numFmtId="180" fontId="142" fillId="33" borderId="0" xfId="3675" applyNumberFormat="1" applyFont="1" applyFill="1" applyBorder="1" applyAlignment="1">
      <alignment horizontal="right" vertical="center"/>
    </xf>
    <xf numFmtId="179" fontId="142" fillId="0" borderId="52" xfId="3677" applyNumberFormat="1" applyFont="1" applyBorder="1" applyAlignment="1">
      <alignment horizontal="right" vertical="center"/>
    </xf>
    <xf numFmtId="179" fontId="141" fillId="33" borderId="51" xfId="1368" applyNumberFormat="1" applyFont="1" applyFill="1" applyBorder="1" applyAlignment="1">
      <alignment horizontal="right" vertical="center"/>
    </xf>
    <xf numFmtId="179" fontId="141" fillId="33" borderId="52" xfId="1368" applyNumberFormat="1" applyFont="1" applyFill="1" applyBorder="1" applyAlignment="1">
      <alignment horizontal="right" vertical="center"/>
    </xf>
    <xf numFmtId="179" fontId="141" fillId="0" borderId="44" xfId="1368" applyNumberFormat="1" applyFont="1" applyFill="1" applyBorder="1" applyAlignment="1">
      <alignment horizontal="right" vertical="center"/>
    </xf>
    <xf numFmtId="179" fontId="141" fillId="35" borderId="46" xfId="1368" applyNumberFormat="1" applyFont="1" applyFill="1" applyBorder="1" applyAlignment="1">
      <alignment horizontal="right" vertical="center"/>
    </xf>
    <xf numFmtId="179" fontId="141" fillId="0" borderId="46" xfId="1368" applyNumberFormat="1" applyFont="1" applyFill="1" applyBorder="1" applyAlignment="1">
      <alignment horizontal="right" vertical="center"/>
    </xf>
    <xf numFmtId="179" fontId="141" fillId="33" borderId="44" xfId="1368" applyNumberFormat="1" applyFont="1" applyFill="1" applyBorder="1" applyAlignment="1">
      <alignment horizontal="right" vertical="center"/>
    </xf>
    <xf numFmtId="179" fontId="141" fillId="33" borderId="46" xfId="1368" applyNumberFormat="1" applyFont="1" applyFill="1" applyBorder="1" applyAlignment="1">
      <alignment horizontal="right" vertical="center"/>
    </xf>
    <xf numFmtId="0" fontId="141" fillId="33" borderId="52" xfId="3676" applyFont="1" applyFill="1" applyBorder="1" applyAlignment="1">
      <alignment vertical="center" wrapText="1"/>
    </xf>
    <xf numFmtId="179" fontId="142" fillId="33" borderId="39" xfId="3678" applyNumberFormat="1" applyFont="1" applyFill="1" applyBorder="1" applyAlignment="1">
      <alignment horizontal="right" vertical="center"/>
    </xf>
    <xf numFmtId="179" fontId="142" fillId="33" borderId="8" xfId="3678" applyNumberFormat="1" applyFont="1" applyFill="1" applyBorder="1" applyAlignment="1">
      <alignment horizontal="right" vertical="center"/>
    </xf>
    <xf numFmtId="179" fontId="142" fillId="33" borderId="52" xfId="3678" applyNumberFormat="1" applyFont="1" applyFill="1" applyBorder="1" applyAlignment="1">
      <alignment horizontal="right" vertical="center"/>
    </xf>
    <xf numFmtId="0" fontId="130" fillId="36" borderId="83" xfId="2924" applyFont="1" applyFill="1" applyBorder="1" applyAlignment="1">
      <alignment horizontal="center" vertical="center" wrapText="1"/>
    </xf>
    <xf numFmtId="0" fontId="130" fillId="36" borderId="78" xfId="2924" applyFont="1" applyFill="1" applyBorder="1" applyAlignment="1">
      <alignment horizontal="center" vertical="center" wrapText="1"/>
    </xf>
    <xf numFmtId="0" fontId="130" fillId="36" borderId="75" xfId="2924" applyFont="1" applyFill="1" applyBorder="1" applyAlignment="1">
      <alignment horizontal="center" vertical="center" wrapText="1"/>
    </xf>
    <xf numFmtId="0" fontId="130" fillId="36" borderId="73" xfId="2924" applyFont="1" applyFill="1" applyBorder="1" applyAlignment="1">
      <alignment horizontal="center" vertical="center" wrapText="1"/>
    </xf>
    <xf numFmtId="0" fontId="130" fillId="36" borderId="62" xfId="2924" applyFont="1" applyFill="1" applyBorder="1" applyAlignment="1">
      <alignment horizontal="center" vertical="center" wrapText="1"/>
    </xf>
    <xf numFmtId="0" fontId="130" fillId="36" borderId="83" xfId="2922" applyFont="1" applyFill="1" applyBorder="1" applyAlignment="1">
      <alignment horizontal="center" vertical="center" wrapText="1"/>
    </xf>
    <xf numFmtId="179" fontId="142" fillId="0" borderId="44" xfId="3647" applyNumberFormat="1" applyFont="1" applyBorder="1" applyAlignment="1">
      <alignment horizontal="right" vertical="center"/>
    </xf>
    <xf numFmtId="179" fontId="142" fillId="35" borderId="46" xfId="3647" applyNumberFormat="1" applyFont="1" applyFill="1" applyBorder="1" applyAlignment="1">
      <alignment horizontal="right" vertical="center"/>
    </xf>
    <xf numFmtId="179" fontId="142" fillId="0" borderId="46" xfId="3647" applyNumberFormat="1" applyFont="1" applyBorder="1" applyAlignment="1">
      <alignment horizontal="right" vertical="center"/>
    </xf>
    <xf numFmtId="179" fontId="142" fillId="0" borderId="46" xfId="3649" applyNumberFormat="1" applyFont="1" applyBorder="1" applyAlignment="1">
      <alignment horizontal="right" vertical="center"/>
    </xf>
    <xf numFmtId="179" fontId="142" fillId="35" borderId="48" xfId="3647" applyNumberFormat="1" applyFont="1" applyFill="1" applyBorder="1" applyAlignment="1">
      <alignment horizontal="right" vertical="center"/>
    </xf>
    <xf numFmtId="0" fontId="130" fillId="36" borderId="74" xfId="2924" applyFont="1" applyFill="1" applyBorder="1" applyAlignment="1">
      <alignment horizontal="center" vertical="center" wrapText="1"/>
    </xf>
    <xf numFmtId="179" fontId="142" fillId="0" borderId="50" xfId="3647" applyNumberFormat="1" applyFont="1" applyBorder="1" applyAlignment="1">
      <alignment horizontal="right" vertical="center"/>
    </xf>
    <xf numFmtId="179" fontId="142" fillId="35" borderId="8" xfId="3647" applyNumberFormat="1" applyFont="1" applyFill="1" applyBorder="1" applyAlignment="1">
      <alignment horizontal="right" vertical="center"/>
    </xf>
    <xf numFmtId="179" fontId="142" fillId="0" borderId="8" xfId="3647" applyNumberFormat="1" applyFont="1" applyBorder="1" applyAlignment="1">
      <alignment horizontal="right" vertical="center"/>
    </xf>
    <xf numFmtId="179" fontId="142" fillId="0" borderId="8" xfId="3649" applyNumberFormat="1" applyFont="1" applyBorder="1" applyAlignment="1">
      <alignment horizontal="right" vertical="center"/>
    </xf>
    <xf numFmtId="179" fontId="142" fillId="35" borderId="53" xfId="3647" applyNumberFormat="1" applyFont="1" applyFill="1" applyBorder="1" applyAlignment="1">
      <alignment horizontal="right" vertical="center"/>
    </xf>
    <xf numFmtId="179" fontId="142" fillId="0" borderId="37" xfId="3646" applyNumberFormat="1" applyFont="1" applyBorder="1" applyAlignment="1">
      <alignment horizontal="right" vertical="center"/>
    </xf>
    <xf numFmtId="182" fontId="141" fillId="0" borderId="51" xfId="1368" applyNumberFormat="1" applyFont="1" applyFill="1" applyBorder="1" applyAlignment="1">
      <alignment horizontal="right" vertical="center"/>
    </xf>
    <xf numFmtId="179" fontId="142" fillId="35" borderId="39" xfId="3646" applyNumberFormat="1" applyFont="1" applyFill="1" applyBorder="1" applyAlignment="1">
      <alignment horizontal="right" vertical="center"/>
    </xf>
    <xf numFmtId="182" fontId="141" fillId="35" borderId="52" xfId="1368" applyNumberFormat="1" applyFont="1" applyFill="1" applyBorder="1" applyAlignment="1">
      <alignment horizontal="right" vertical="center"/>
    </xf>
    <xf numFmtId="179" fontId="142" fillId="0" borderId="39" xfId="3646" applyNumberFormat="1" applyFont="1" applyBorder="1" applyAlignment="1">
      <alignment horizontal="right" vertical="center"/>
    </xf>
    <xf numFmtId="182" fontId="141" fillId="0" borderId="52" xfId="1368" applyNumberFormat="1" applyFont="1" applyFill="1" applyBorder="1" applyAlignment="1">
      <alignment horizontal="right" vertical="center"/>
    </xf>
    <xf numFmtId="179" fontId="142" fillId="0" borderId="39" xfId="3648" applyNumberFormat="1" applyFont="1" applyBorder="1" applyAlignment="1">
      <alignment horizontal="right" vertical="center"/>
    </xf>
    <xf numFmtId="179" fontId="142" fillId="35" borderId="40" xfId="3646" applyNumberFormat="1" applyFont="1" applyFill="1" applyBorder="1" applyAlignment="1">
      <alignment horizontal="right" vertical="center"/>
    </xf>
    <xf numFmtId="182" fontId="141" fillId="33" borderId="51" xfId="1368" applyNumberFormat="1" applyFont="1" applyFill="1" applyBorder="1" applyAlignment="1">
      <alignment horizontal="right" vertical="center"/>
    </xf>
    <xf numFmtId="182" fontId="141" fillId="33" borderId="52" xfId="1368" applyNumberFormat="1" applyFont="1" applyFill="1" applyBorder="1" applyAlignment="1">
      <alignment horizontal="right" vertical="center"/>
    </xf>
    <xf numFmtId="182" fontId="141" fillId="0" borderId="58" xfId="1368" applyNumberFormat="1" applyFont="1" applyFill="1" applyBorder="1" applyAlignment="1">
      <alignment horizontal="right" vertical="center"/>
    </xf>
    <xf numFmtId="182" fontId="141" fillId="35" borderId="59" xfId="1368" applyNumberFormat="1" applyFont="1" applyFill="1" applyBorder="1" applyAlignment="1">
      <alignment horizontal="right" vertical="center"/>
    </xf>
    <xf numFmtId="182" fontId="141" fillId="0" borderId="59" xfId="1368" applyNumberFormat="1" applyFont="1" applyFill="1" applyBorder="1" applyAlignment="1">
      <alignment horizontal="right" vertical="center"/>
    </xf>
    <xf numFmtId="182" fontId="141" fillId="33" borderId="58" xfId="1368" applyNumberFormat="1" applyFont="1" applyFill="1" applyBorder="1" applyAlignment="1">
      <alignment horizontal="right" vertical="center"/>
    </xf>
    <xf numFmtId="182" fontId="141" fillId="33" borderId="59" xfId="1368" applyNumberFormat="1" applyFont="1" applyFill="1" applyBorder="1" applyAlignment="1">
      <alignment horizontal="right" vertical="center"/>
    </xf>
    <xf numFmtId="179" fontId="142" fillId="33" borderId="46" xfId="3651" applyNumberFormat="1" applyFont="1" applyFill="1" applyBorder="1" applyAlignment="1">
      <alignment horizontal="right" vertical="center"/>
    </xf>
    <xf numFmtId="179" fontId="142" fillId="33" borderId="39" xfId="3650" applyNumberFormat="1" applyFont="1" applyFill="1" applyBorder="1" applyAlignment="1">
      <alignment horizontal="right" vertical="center"/>
    </xf>
    <xf numFmtId="179" fontId="142" fillId="33" borderId="8" xfId="3651" applyNumberFormat="1" applyFont="1" applyFill="1" applyBorder="1" applyAlignment="1">
      <alignment horizontal="right" vertical="center"/>
    </xf>
    <xf numFmtId="179" fontId="142" fillId="33" borderId="39" xfId="3651" applyNumberFormat="1" applyFont="1" applyFill="1" applyBorder="1" applyAlignment="1">
      <alignment horizontal="right" vertical="center"/>
    </xf>
    <xf numFmtId="0" fontId="130" fillId="36" borderId="36" xfId="3660" applyFont="1" applyFill="1" applyBorder="1" applyAlignment="1">
      <alignment horizontal="center" vertical="center" wrapText="1"/>
    </xf>
    <xf numFmtId="0" fontId="130" fillId="36" borderId="79" xfId="3660" applyFont="1" applyFill="1" applyBorder="1" applyAlignment="1">
      <alignment horizontal="center" vertical="center" wrapText="1"/>
    </xf>
    <xf numFmtId="3" fontId="141" fillId="0" borderId="44" xfId="1368" applyNumberFormat="1" applyFont="1" applyFill="1" applyBorder="1" applyAlignment="1">
      <alignment horizontal="right" vertical="center"/>
    </xf>
    <xf numFmtId="3" fontId="141" fillId="35" borderId="46" xfId="1368" applyNumberFormat="1" applyFont="1" applyFill="1" applyBorder="1" applyAlignment="1">
      <alignment horizontal="right" vertical="center"/>
    </xf>
    <xf numFmtId="3" fontId="141" fillId="0" borderId="46" xfId="1368" applyNumberFormat="1" applyFont="1" applyFill="1" applyBorder="1" applyAlignment="1">
      <alignment horizontal="right" vertical="center"/>
    </xf>
    <xf numFmtId="3" fontId="141" fillId="33" borderId="44" xfId="1368" applyNumberFormat="1" applyFont="1" applyFill="1" applyBorder="1" applyAlignment="1">
      <alignment horizontal="right" vertical="center"/>
    </xf>
    <xf numFmtId="3" fontId="141" fillId="33" borderId="46" xfId="1368" applyNumberFormat="1" applyFont="1" applyFill="1" applyBorder="1" applyAlignment="1">
      <alignment horizontal="right" vertical="center"/>
    </xf>
    <xf numFmtId="3" fontId="142" fillId="0" borderId="33" xfId="3655" applyNumberFormat="1" applyFont="1" applyBorder="1" applyAlignment="1">
      <alignment horizontal="right" vertical="center"/>
    </xf>
    <xf numFmtId="3" fontId="142" fillId="35" borderId="35" xfId="3655" applyNumberFormat="1" applyFont="1" applyFill="1" applyBorder="1" applyAlignment="1">
      <alignment horizontal="right" vertical="center"/>
    </xf>
    <xf numFmtId="3" fontId="142" fillId="0" borderId="35" xfId="3655" applyNumberFormat="1" applyFont="1" applyBorder="1" applyAlignment="1">
      <alignment horizontal="right" vertical="center"/>
    </xf>
    <xf numFmtId="3" fontId="142" fillId="0" borderId="35" xfId="3659" applyNumberFormat="1" applyFont="1" applyBorder="1" applyAlignment="1">
      <alignment horizontal="right" vertical="center"/>
    </xf>
    <xf numFmtId="3" fontId="141" fillId="33" borderId="33" xfId="1368" applyNumberFormat="1" applyFont="1" applyFill="1" applyBorder="1" applyAlignment="1">
      <alignment horizontal="right" vertical="center"/>
    </xf>
    <xf numFmtId="3" fontId="141" fillId="33" borderId="35" xfId="1368" applyNumberFormat="1" applyFont="1" applyFill="1" applyBorder="1" applyAlignment="1">
      <alignment horizontal="right" vertical="center"/>
    </xf>
    <xf numFmtId="183" fontId="142" fillId="0" borderId="58" xfId="3655" applyNumberFormat="1" applyFont="1" applyBorder="1" applyAlignment="1">
      <alignment horizontal="right" vertical="center"/>
    </xf>
    <xf numFmtId="183" fontId="142" fillId="35" borderId="59" xfId="3655" applyNumberFormat="1" applyFont="1" applyFill="1" applyBorder="1" applyAlignment="1">
      <alignment horizontal="right" vertical="center"/>
    </xf>
    <xf numFmtId="183" fontId="142" fillId="0" borderId="59" xfId="3655" applyNumberFormat="1" applyFont="1" applyBorder="1" applyAlignment="1">
      <alignment horizontal="right" vertical="center"/>
    </xf>
    <xf numFmtId="183" fontId="142" fillId="33" borderId="58" xfId="3655" applyNumberFormat="1" applyFont="1" applyFill="1" applyBorder="1" applyAlignment="1">
      <alignment horizontal="right" vertical="center"/>
    </xf>
    <xf numFmtId="183" fontId="142" fillId="33" borderId="59" xfId="3655" applyNumberFormat="1" applyFont="1" applyFill="1" applyBorder="1" applyAlignment="1">
      <alignment horizontal="right" vertical="center"/>
    </xf>
    <xf numFmtId="3" fontId="142" fillId="0" borderId="37" xfId="3655" applyNumberFormat="1" applyFont="1" applyBorder="1" applyAlignment="1">
      <alignment horizontal="right" vertical="center"/>
    </xf>
    <xf numFmtId="183" fontId="142" fillId="0" borderId="51" xfId="3655" applyNumberFormat="1" applyFont="1" applyBorder="1" applyAlignment="1">
      <alignment horizontal="right" vertical="center"/>
    </xf>
    <xf numFmtId="3" fontId="142" fillId="35" borderId="39" xfId="3655" applyNumberFormat="1" applyFont="1" applyFill="1" applyBorder="1" applyAlignment="1">
      <alignment horizontal="right" vertical="center"/>
    </xf>
    <xf numFmtId="183" fontId="142" fillId="35" borderId="52" xfId="3655" applyNumberFormat="1" applyFont="1" applyFill="1" applyBorder="1" applyAlignment="1">
      <alignment horizontal="right" vertical="center"/>
    </xf>
    <xf numFmtId="3" fontId="142" fillId="0" borderId="39" xfId="3655" applyNumberFormat="1" applyFont="1" applyBorder="1" applyAlignment="1">
      <alignment horizontal="right" vertical="center"/>
    </xf>
    <xf numFmtId="183" fontId="142" fillId="0" borderId="52" xfId="3655" applyNumberFormat="1" applyFont="1" applyBorder="1" applyAlignment="1">
      <alignment horizontal="right" vertical="center"/>
    </xf>
    <xf numFmtId="3" fontId="142" fillId="0" borderId="39" xfId="3659" applyNumberFormat="1" applyFont="1" applyBorder="1" applyAlignment="1">
      <alignment horizontal="right" vertical="center"/>
    </xf>
    <xf numFmtId="183" fontId="142" fillId="33" borderId="51" xfId="3655" applyNumberFormat="1" applyFont="1" applyFill="1" applyBorder="1" applyAlignment="1">
      <alignment horizontal="right" vertical="center"/>
    </xf>
    <xf numFmtId="183" fontId="142" fillId="33" borderId="52" xfId="3655" applyNumberFormat="1" applyFont="1" applyFill="1" applyBorder="1" applyAlignment="1">
      <alignment horizontal="right" vertical="center"/>
    </xf>
    <xf numFmtId="3" fontId="142" fillId="0" borderId="59" xfId="3655" applyNumberFormat="1" applyFont="1" applyBorder="1" applyAlignment="1">
      <alignment horizontal="right" vertical="center"/>
    </xf>
    <xf numFmtId="3" fontId="142" fillId="35" borderId="59" xfId="3655" applyNumberFormat="1" applyFont="1" applyFill="1" applyBorder="1" applyAlignment="1">
      <alignment horizontal="right" vertical="center"/>
    </xf>
    <xf numFmtId="3" fontId="142" fillId="35" borderId="36" xfId="3655" applyNumberFormat="1" applyFont="1" applyFill="1" applyBorder="1" applyAlignment="1">
      <alignment horizontal="right" vertical="center"/>
    </xf>
    <xf numFmtId="183" fontId="142" fillId="34" borderId="59" xfId="3655" applyNumberFormat="1" applyFont="1" applyFill="1" applyBorder="1" applyAlignment="1">
      <alignment horizontal="right" vertical="center"/>
    </xf>
    <xf numFmtId="183" fontId="142" fillId="35" borderId="60" xfId="3655" applyNumberFormat="1" applyFont="1" applyFill="1" applyBorder="1" applyAlignment="1">
      <alignment horizontal="right" vertical="center"/>
    </xf>
    <xf numFmtId="3" fontId="142" fillId="34" borderId="39" xfId="3655" applyNumberFormat="1" applyFont="1" applyFill="1" applyBorder="1" applyAlignment="1">
      <alignment horizontal="right" vertical="center"/>
    </xf>
    <xf numFmtId="183" fontId="142" fillId="34" borderId="52" xfId="3655" applyNumberFormat="1" applyFont="1" applyFill="1" applyBorder="1" applyAlignment="1">
      <alignment horizontal="right" vertical="center"/>
    </xf>
    <xf numFmtId="3" fontId="142" fillId="34" borderId="52" xfId="3655" applyNumberFormat="1" applyFont="1" applyFill="1" applyBorder="1" applyAlignment="1">
      <alignment horizontal="right" vertical="center"/>
    </xf>
    <xf numFmtId="3" fontId="142" fillId="35" borderId="52" xfId="3655" applyNumberFormat="1" applyFont="1" applyFill="1" applyBorder="1" applyAlignment="1">
      <alignment horizontal="right" vertical="center"/>
    </xf>
    <xf numFmtId="3" fontId="142" fillId="35" borderId="40" xfId="3655" applyNumberFormat="1" applyFont="1" applyFill="1" applyBorder="1" applyAlignment="1">
      <alignment horizontal="right" vertical="center"/>
    </xf>
    <xf numFmtId="183" fontId="142" fillId="35" borderId="54" xfId="3655" applyNumberFormat="1" applyFont="1" applyFill="1" applyBorder="1" applyAlignment="1">
      <alignment horizontal="right" vertical="center"/>
    </xf>
    <xf numFmtId="183" fontId="142" fillId="0" borderId="42" xfId="3655" applyNumberFormat="1" applyFont="1" applyBorder="1" applyAlignment="1">
      <alignment horizontal="right" vertical="center"/>
    </xf>
    <xf numFmtId="183" fontId="142" fillId="35" borderId="0" xfId="3655" applyNumberFormat="1" applyFont="1" applyFill="1" applyBorder="1" applyAlignment="1">
      <alignment horizontal="right" vertical="center"/>
    </xf>
    <xf numFmtId="183" fontId="142" fillId="34" borderId="0" xfId="3655" applyNumberFormat="1" applyFont="1" applyFill="1" applyBorder="1" applyAlignment="1">
      <alignment horizontal="right" vertical="center"/>
    </xf>
    <xf numFmtId="3" fontId="142" fillId="34" borderId="0" xfId="3655" applyNumberFormat="1" applyFont="1" applyFill="1" applyBorder="1" applyAlignment="1">
      <alignment horizontal="right" vertical="center"/>
    </xf>
    <xf numFmtId="183" fontId="142" fillId="0" borderId="0" xfId="3655" applyNumberFormat="1" applyFont="1" applyBorder="1" applyAlignment="1">
      <alignment horizontal="right" vertical="center"/>
    </xf>
    <xf numFmtId="3" fontId="142" fillId="35" borderId="0" xfId="3655" applyNumberFormat="1" applyFont="1" applyFill="1" applyBorder="1" applyAlignment="1">
      <alignment horizontal="right" vertical="center"/>
    </xf>
    <xf numFmtId="183" fontId="142" fillId="35" borderId="95" xfId="3655" applyNumberFormat="1" applyFont="1" applyFill="1" applyBorder="1" applyAlignment="1">
      <alignment horizontal="right" vertical="center"/>
    </xf>
    <xf numFmtId="183" fontId="142" fillId="33" borderId="42" xfId="3655" applyNumberFormat="1" applyFont="1" applyFill="1" applyBorder="1" applyAlignment="1">
      <alignment horizontal="right" vertical="center"/>
    </xf>
    <xf numFmtId="183" fontId="142" fillId="33" borderId="0" xfId="3655" applyNumberFormat="1" applyFont="1" applyFill="1" applyBorder="1" applyAlignment="1">
      <alignment horizontal="right" vertical="center"/>
    </xf>
    <xf numFmtId="183" fontId="142" fillId="0" borderId="45" xfId="3655" applyNumberFormat="1" applyFont="1" applyBorder="1" applyAlignment="1">
      <alignment horizontal="right" vertical="center"/>
    </xf>
    <xf numFmtId="183" fontId="142" fillId="35" borderId="47" xfId="3655" applyNumberFormat="1" applyFont="1" applyFill="1" applyBorder="1" applyAlignment="1">
      <alignment horizontal="right" vertical="center"/>
    </xf>
    <xf numFmtId="183" fontId="142" fillId="34" borderId="47" xfId="3655" applyNumberFormat="1" applyFont="1" applyFill="1" applyBorder="1" applyAlignment="1">
      <alignment horizontal="right" vertical="center"/>
    </xf>
    <xf numFmtId="183" fontId="142" fillId="0" borderId="47" xfId="3655" applyNumberFormat="1" applyFont="1" applyBorder="1" applyAlignment="1">
      <alignment horizontal="right" vertical="center"/>
    </xf>
    <xf numFmtId="183" fontId="142" fillId="35" borderId="49" xfId="3655" applyNumberFormat="1" applyFont="1" applyFill="1" applyBorder="1" applyAlignment="1">
      <alignment horizontal="right" vertical="center"/>
    </xf>
    <xf numFmtId="183" fontId="142" fillId="33" borderId="45" xfId="3655" applyNumberFormat="1" applyFont="1" applyFill="1" applyBorder="1" applyAlignment="1">
      <alignment horizontal="right" vertical="center"/>
    </xf>
    <xf numFmtId="183" fontId="142" fillId="33" borderId="47" xfId="3655" applyNumberFormat="1" applyFont="1" applyFill="1" applyBorder="1" applyAlignment="1">
      <alignment horizontal="right" vertical="center"/>
    </xf>
    <xf numFmtId="3" fontId="142" fillId="34" borderId="35" xfId="3655" applyNumberFormat="1" applyFont="1" applyFill="1" applyBorder="1" applyAlignment="1">
      <alignment horizontal="right" vertical="center"/>
    </xf>
    <xf numFmtId="3" fontId="142" fillId="0" borderId="45" xfId="3655" applyNumberFormat="1" applyFont="1" applyBorder="1" applyAlignment="1">
      <alignment horizontal="right" vertical="center"/>
    </xf>
    <xf numFmtId="3" fontId="142" fillId="34" borderId="47" xfId="3655" applyNumberFormat="1" applyFont="1" applyFill="1" applyBorder="1" applyAlignment="1">
      <alignment horizontal="right" vertical="center"/>
    </xf>
    <xf numFmtId="3" fontId="142" fillId="35" borderId="47" xfId="3655" applyNumberFormat="1" applyFont="1" applyFill="1" applyBorder="1" applyAlignment="1">
      <alignment horizontal="right" vertical="center"/>
    </xf>
    <xf numFmtId="0" fontId="130" fillId="36" borderId="73" xfId="3660" applyFont="1" applyFill="1" applyBorder="1" applyAlignment="1">
      <alignment horizontal="center" vertical="center" wrapText="1"/>
    </xf>
    <xf numFmtId="0" fontId="130" fillId="36" borderId="75" xfId="3660" applyFont="1" applyFill="1" applyBorder="1" applyAlignment="1">
      <alignment horizontal="center" vertical="center" wrapText="1"/>
    </xf>
    <xf numFmtId="0" fontId="130" fillId="36" borderId="83" xfId="3660" applyFont="1" applyFill="1" applyBorder="1" applyAlignment="1">
      <alignment horizontal="center" vertical="center" wrapText="1"/>
    </xf>
    <xf numFmtId="0" fontId="130" fillId="36" borderId="78" xfId="3660" applyFont="1" applyFill="1" applyBorder="1" applyAlignment="1">
      <alignment horizontal="center" vertical="center" wrapText="1"/>
    </xf>
    <xf numFmtId="0" fontId="130" fillId="36" borderId="48" xfId="3660" applyFont="1" applyFill="1" applyBorder="1" applyAlignment="1">
      <alignment horizontal="center" vertical="center" wrapText="1"/>
    </xf>
    <xf numFmtId="0" fontId="130" fillId="36" borderId="49" xfId="3660" applyFont="1" applyFill="1" applyBorder="1" applyAlignment="1">
      <alignment horizontal="center" vertical="center" wrapText="1"/>
    </xf>
    <xf numFmtId="0" fontId="130" fillId="36" borderId="53" xfId="3660" applyFont="1" applyFill="1" applyBorder="1" applyAlignment="1">
      <alignment horizontal="center" vertical="center" wrapText="1"/>
    </xf>
    <xf numFmtId="0" fontId="141" fillId="33" borderId="52" xfId="3657" applyFont="1" applyFill="1" applyBorder="1" applyAlignment="1">
      <alignment vertical="center" wrapText="1"/>
    </xf>
    <xf numFmtId="3" fontId="142" fillId="33" borderId="35" xfId="3656" applyNumberFormat="1" applyFont="1" applyFill="1" applyBorder="1" applyAlignment="1">
      <alignment horizontal="right" vertical="center"/>
    </xf>
    <xf numFmtId="3" fontId="142" fillId="33" borderId="8" xfId="3656" applyNumberFormat="1" applyFont="1" applyFill="1" applyBorder="1" applyAlignment="1">
      <alignment horizontal="right" vertical="center"/>
    </xf>
    <xf numFmtId="3" fontId="142" fillId="33" borderId="39" xfId="3656" applyNumberFormat="1" applyFont="1" applyFill="1" applyBorder="1" applyAlignment="1">
      <alignment horizontal="right" vertical="center"/>
    </xf>
    <xf numFmtId="3" fontId="142" fillId="0" borderId="52" xfId="3655" applyNumberFormat="1" applyFont="1" applyBorder="1" applyAlignment="1">
      <alignment horizontal="right" vertical="center"/>
    </xf>
    <xf numFmtId="3" fontId="142" fillId="0" borderId="51" xfId="3655" applyNumberFormat="1" applyFont="1" applyBorder="1" applyAlignment="1">
      <alignment horizontal="right" vertical="center"/>
    </xf>
    <xf numFmtId="3" fontId="142" fillId="0" borderId="58" xfId="3655" applyNumberFormat="1" applyFont="1" applyBorder="1" applyAlignment="1">
      <alignment horizontal="right" vertical="center"/>
    </xf>
    <xf numFmtId="3" fontId="142" fillId="35" borderId="60" xfId="3655" applyNumberFormat="1" applyFont="1" applyFill="1" applyBorder="1" applyAlignment="1">
      <alignment horizontal="right" vertical="center"/>
    </xf>
    <xf numFmtId="3" fontId="142" fillId="35" borderId="49" xfId="3655" applyNumberFormat="1" applyFont="1" applyFill="1" applyBorder="1" applyAlignment="1">
      <alignment horizontal="right" vertical="center"/>
    </xf>
    <xf numFmtId="3" fontId="142" fillId="0" borderId="42" xfId="3655" applyNumberFormat="1" applyFont="1" applyBorder="1" applyAlignment="1">
      <alignment horizontal="right" vertical="center"/>
    </xf>
    <xf numFmtId="3" fontId="142" fillId="35" borderId="95" xfId="3655" applyNumberFormat="1" applyFont="1" applyFill="1" applyBorder="1" applyAlignment="1">
      <alignment horizontal="right" vertical="center"/>
    </xf>
    <xf numFmtId="0" fontId="130" fillId="36" borderId="74" xfId="3660" applyFont="1" applyFill="1" applyBorder="1" applyAlignment="1">
      <alignment horizontal="center" vertical="center" wrapText="1"/>
    </xf>
    <xf numFmtId="3" fontId="142" fillId="34" borderId="59" xfId="3655" applyNumberFormat="1" applyFont="1" applyFill="1" applyBorder="1" applyAlignment="1">
      <alignment horizontal="right" vertical="center"/>
    </xf>
    <xf numFmtId="0" fontId="130" fillId="36" borderId="96" xfId="3660" applyFont="1" applyFill="1" applyBorder="1" applyAlignment="1">
      <alignment horizontal="center" vertical="center" wrapText="1"/>
    </xf>
    <xf numFmtId="0" fontId="130" fillId="36" borderId="13" xfId="3660" applyFont="1" applyFill="1" applyBorder="1" applyAlignment="1">
      <alignment horizontal="center" vertical="center" wrapText="1"/>
    </xf>
    <xf numFmtId="0" fontId="130" fillId="36" borderId="43" xfId="3660" applyFont="1" applyFill="1" applyBorder="1" applyAlignment="1">
      <alignment horizontal="center" vertical="center" wrapText="1"/>
    </xf>
    <xf numFmtId="0" fontId="130" fillId="36" borderId="84" xfId="3660" applyFont="1" applyFill="1" applyBorder="1" applyAlignment="1">
      <alignment horizontal="center" vertical="center" wrapText="1"/>
    </xf>
    <xf numFmtId="3" fontId="142" fillId="0" borderId="0" xfId="3655" applyNumberFormat="1" applyFont="1" applyBorder="1" applyAlignment="1">
      <alignment horizontal="right" vertical="center"/>
    </xf>
    <xf numFmtId="3" fontId="142" fillId="0" borderId="0" xfId="3659" applyNumberFormat="1" applyFont="1" applyBorder="1" applyAlignment="1">
      <alignment horizontal="right" vertical="center"/>
    </xf>
    <xf numFmtId="3" fontId="141" fillId="33" borderId="42" xfId="1368" applyNumberFormat="1" applyFont="1" applyFill="1" applyBorder="1" applyAlignment="1">
      <alignment horizontal="right" vertical="center"/>
    </xf>
    <xf numFmtId="3" fontId="141" fillId="33" borderId="0" xfId="1368" applyNumberFormat="1" applyFont="1" applyFill="1" applyBorder="1" applyAlignment="1">
      <alignment horizontal="right" vertical="center"/>
    </xf>
    <xf numFmtId="3" fontId="141" fillId="0" borderId="33" xfId="1368" applyNumberFormat="1" applyFont="1" applyFill="1" applyBorder="1" applyAlignment="1">
      <alignment horizontal="right" vertical="center"/>
    </xf>
    <xf numFmtId="3" fontId="141" fillId="35" borderId="35" xfId="1368" applyNumberFormat="1" applyFont="1" applyFill="1" applyBorder="1" applyAlignment="1">
      <alignment horizontal="right" vertical="center"/>
    </xf>
    <xf numFmtId="3" fontId="141" fillId="0" borderId="35" xfId="1368" applyNumberFormat="1" applyFont="1" applyFill="1" applyBorder="1" applyAlignment="1">
      <alignment horizontal="right" vertical="center"/>
    </xf>
    <xf numFmtId="0" fontId="130" fillId="36" borderId="54" xfId="3660" applyFont="1" applyFill="1" applyBorder="1" applyAlignment="1">
      <alignment horizontal="center" vertical="center" wrapText="1"/>
    </xf>
    <xf numFmtId="3" fontId="142" fillId="33" borderId="0" xfId="3656" applyNumberFormat="1" applyFont="1" applyFill="1" applyBorder="1" applyAlignment="1">
      <alignment horizontal="right" vertical="center"/>
    </xf>
    <xf numFmtId="3" fontId="142" fillId="34" borderId="39" xfId="3659" applyNumberFormat="1" applyFont="1" applyFill="1" applyBorder="1" applyAlignment="1">
      <alignment horizontal="right" vertical="center"/>
    </xf>
    <xf numFmtId="3" fontId="142" fillId="0" borderId="47" xfId="3655" applyNumberFormat="1" applyFont="1" applyBorder="1" applyAlignment="1">
      <alignment horizontal="right" vertical="center"/>
    </xf>
    <xf numFmtId="3" fontId="142" fillId="34" borderId="47" xfId="3659" applyNumberFormat="1" applyFont="1" applyFill="1" applyBorder="1" applyAlignment="1">
      <alignment horizontal="right" vertical="center"/>
    </xf>
    <xf numFmtId="3" fontId="141" fillId="33" borderId="45" xfId="1368" applyNumberFormat="1" applyFont="1" applyFill="1" applyBorder="1" applyAlignment="1">
      <alignment horizontal="right" vertical="center"/>
    </xf>
    <xf numFmtId="3" fontId="141" fillId="33" borderId="47" xfId="1368" applyNumberFormat="1" applyFont="1" applyFill="1" applyBorder="1" applyAlignment="1">
      <alignment horizontal="right" vertical="center"/>
    </xf>
    <xf numFmtId="3" fontId="142" fillId="33" borderId="47" xfId="3656" applyNumberFormat="1" applyFont="1" applyFill="1" applyBorder="1" applyAlignment="1">
      <alignment horizontal="right" vertical="center"/>
    </xf>
    <xf numFmtId="0" fontId="6" fillId="0" borderId="59" xfId="0" applyFont="1" applyBorder="1" applyAlignment="1">
      <alignment vertical="center"/>
    </xf>
    <xf numFmtId="179" fontId="142" fillId="0" borderId="44" xfId="3626" applyNumberFormat="1" applyFont="1" applyBorder="1" applyAlignment="1">
      <alignment vertical="center"/>
    </xf>
    <xf numFmtId="179" fontId="142" fillId="35" borderId="46" xfId="3626" applyNumberFormat="1" applyFont="1" applyFill="1" applyBorder="1" applyAlignment="1">
      <alignment horizontal="right" vertical="center"/>
    </xf>
    <xf numFmtId="179" fontId="142" fillId="0" borderId="46" xfId="3626" applyNumberFormat="1" applyFont="1" applyBorder="1" applyAlignment="1">
      <alignment horizontal="right" vertical="center"/>
    </xf>
    <xf numFmtId="179" fontId="142" fillId="0" borderId="46" xfId="3622" applyNumberFormat="1" applyFont="1" applyBorder="1" applyAlignment="1">
      <alignment horizontal="right" vertical="center"/>
    </xf>
    <xf numFmtId="179" fontId="142" fillId="33" borderId="67" xfId="3630" applyNumberFormat="1" applyFont="1" applyFill="1" applyBorder="1" applyAlignment="1">
      <alignment horizontal="right" vertical="center"/>
    </xf>
    <xf numFmtId="3" fontId="141" fillId="0" borderId="44" xfId="1" applyNumberFormat="1" applyFont="1" applyBorder="1" applyAlignment="1">
      <alignment horizontal="right" vertical="center" wrapText="1"/>
    </xf>
    <xf numFmtId="3" fontId="141" fillId="35" borderId="46" xfId="1" applyNumberFormat="1" applyFont="1" applyFill="1" applyBorder="1" applyAlignment="1">
      <alignment horizontal="right" vertical="center" wrapText="1"/>
    </xf>
    <xf numFmtId="3" fontId="141" fillId="0" borderId="46" xfId="1" applyNumberFormat="1" applyFont="1" applyBorder="1" applyAlignment="1">
      <alignment horizontal="right" vertical="center" wrapText="1"/>
    </xf>
    <xf numFmtId="3" fontId="141" fillId="35" borderId="48" xfId="1" applyNumberFormat="1" applyFont="1" applyFill="1" applyBorder="1" applyAlignment="1">
      <alignment horizontal="right" vertical="center" wrapText="1"/>
    </xf>
    <xf numFmtId="3" fontId="141" fillId="33" borderId="44" xfId="1" applyNumberFormat="1" applyFont="1" applyFill="1" applyBorder="1" applyAlignment="1">
      <alignment horizontal="right" vertical="center" wrapText="1"/>
    </xf>
    <xf numFmtId="3" fontId="141" fillId="33" borderId="46" xfId="1" applyNumberFormat="1" applyFont="1" applyFill="1" applyBorder="1" applyAlignment="1">
      <alignment horizontal="right" vertical="center" wrapText="1"/>
    </xf>
    <xf numFmtId="3" fontId="141" fillId="33" borderId="67" xfId="1" applyNumberFormat="1" applyFont="1" applyFill="1" applyBorder="1" applyAlignment="1">
      <alignment horizontal="right" vertical="center" wrapText="1"/>
    </xf>
    <xf numFmtId="3" fontId="127" fillId="0" borderId="42" xfId="0" applyNumberFormat="1" applyFont="1" applyBorder="1" applyAlignment="1">
      <alignment horizontal="right" vertical="center"/>
    </xf>
    <xf numFmtId="3" fontId="127" fillId="35" borderId="8" xfId="0" applyNumberFormat="1" applyFont="1" applyFill="1" applyBorder="1" applyAlignment="1">
      <alignment horizontal="right" vertical="center"/>
    </xf>
    <xf numFmtId="3" fontId="127" fillId="0" borderId="8" xfId="0" applyNumberFormat="1" applyFont="1" applyBorder="1" applyAlignment="1">
      <alignment horizontal="right" vertical="center"/>
    </xf>
    <xf numFmtId="3" fontId="127" fillId="35" borderId="53" xfId="0" applyNumberFormat="1" applyFont="1" applyFill="1" applyBorder="1" applyAlignment="1">
      <alignment horizontal="right" vertical="center"/>
    </xf>
    <xf numFmtId="3" fontId="127" fillId="33" borderId="50" xfId="0" applyNumberFormat="1" applyFont="1" applyFill="1" applyBorder="1" applyAlignment="1">
      <alignment horizontal="right" vertical="center"/>
    </xf>
    <xf numFmtId="3" fontId="127" fillId="33" borderId="8" xfId="0" applyNumberFormat="1" applyFont="1" applyFill="1" applyBorder="1" applyAlignment="1">
      <alignment horizontal="right" vertical="center"/>
    </xf>
    <xf numFmtId="3" fontId="127" fillId="33" borderId="32" xfId="0" applyNumberFormat="1" applyFont="1" applyFill="1" applyBorder="1" applyAlignment="1">
      <alignment horizontal="right" vertical="center"/>
    </xf>
    <xf numFmtId="3" fontId="127" fillId="0" borderId="37" xfId="0" applyNumberFormat="1" applyFont="1" applyBorder="1" applyAlignment="1">
      <alignment horizontal="right" vertical="center"/>
    </xf>
    <xf numFmtId="183" fontId="127" fillId="0" borderId="51" xfId="0" applyNumberFormat="1" applyFont="1" applyBorder="1" applyAlignment="1">
      <alignment horizontal="right" vertical="center"/>
    </xf>
    <xf numFmtId="3" fontId="127" fillId="35" borderId="39" xfId="0" applyNumberFormat="1" applyFont="1" applyFill="1" applyBorder="1" applyAlignment="1">
      <alignment horizontal="right" vertical="center"/>
    </xf>
    <xf numFmtId="183" fontId="127" fillId="35" borderId="52" xfId="0" applyNumberFormat="1" applyFont="1" applyFill="1" applyBorder="1" applyAlignment="1">
      <alignment horizontal="right" vertical="center"/>
    </xf>
    <xf numFmtId="3" fontId="127" fillId="0" borderId="39" xfId="0" applyNumberFormat="1" applyFont="1" applyBorder="1" applyAlignment="1">
      <alignment horizontal="right" vertical="center"/>
    </xf>
    <xf numFmtId="183" fontId="127" fillId="0" borderId="52" xfId="0" applyNumberFormat="1" applyFont="1" applyBorder="1" applyAlignment="1">
      <alignment horizontal="right" vertical="center"/>
    </xf>
    <xf numFmtId="3" fontId="127" fillId="35" borderId="40" xfId="0" applyNumberFormat="1" applyFont="1" applyFill="1" applyBorder="1" applyAlignment="1">
      <alignment horizontal="right" vertical="center"/>
    </xf>
    <xf numFmtId="183" fontId="127" fillId="35" borderId="54" xfId="0" applyNumberFormat="1" applyFont="1" applyFill="1" applyBorder="1" applyAlignment="1">
      <alignment horizontal="right" vertical="center"/>
    </xf>
    <xf numFmtId="3" fontId="127" fillId="33" borderId="37" xfId="0" applyNumberFormat="1" applyFont="1" applyFill="1" applyBorder="1" applyAlignment="1">
      <alignment horizontal="right" vertical="center"/>
    </xf>
    <xf numFmtId="183" fontId="127" fillId="33" borderId="51" xfId="0" applyNumberFormat="1" applyFont="1" applyFill="1" applyBorder="1" applyAlignment="1">
      <alignment horizontal="right" vertical="center"/>
    </xf>
    <xf numFmtId="3" fontId="127" fillId="33" borderId="39" xfId="0" applyNumberFormat="1" applyFont="1" applyFill="1" applyBorder="1" applyAlignment="1">
      <alignment horizontal="right" vertical="center"/>
    </xf>
    <xf numFmtId="183" fontId="127" fillId="33" borderId="52" xfId="0" applyNumberFormat="1" applyFont="1" applyFill="1" applyBorder="1" applyAlignment="1">
      <alignment horizontal="right" vertical="center"/>
    </xf>
    <xf numFmtId="3" fontId="127" fillId="33" borderId="82" xfId="0" applyNumberFormat="1" applyFont="1" applyFill="1" applyBorder="1" applyAlignment="1">
      <alignment horizontal="right" vertical="center"/>
    </xf>
    <xf numFmtId="183" fontId="127" fillId="33" borderId="81" xfId="0" applyNumberFormat="1" applyFont="1" applyFill="1" applyBorder="1" applyAlignment="1">
      <alignment horizontal="right" vertical="center"/>
    </xf>
    <xf numFmtId="0" fontId="130" fillId="36" borderId="74" xfId="198" applyFont="1" applyFill="1" applyBorder="1" applyAlignment="1">
      <alignment horizontal="center" vertical="center" wrapText="1"/>
    </xf>
    <xf numFmtId="0" fontId="130" fillId="36" borderId="75" xfId="3275" applyFont="1" applyFill="1" applyBorder="1" applyAlignment="1">
      <alignment horizontal="center" vertical="center" wrapText="1"/>
    </xf>
    <xf numFmtId="0" fontId="130" fillId="36" borderId="83" xfId="3275" applyFont="1" applyFill="1" applyBorder="1" applyAlignment="1">
      <alignment horizontal="center" vertical="center" wrapText="1"/>
    </xf>
    <xf numFmtId="0" fontId="130" fillId="36" borderId="78" xfId="198" applyFont="1" applyFill="1" applyBorder="1" applyAlignment="1">
      <alignment horizontal="center" vertical="center" wrapText="1"/>
    </xf>
    <xf numFmtId="0" fontId="130" fillId="36" borderId="83" xfId="3274" applyFont="1" applyFill="1" applyBorder="1" applyAlignment="1">
      <alignment horizontal="center" vertical="center" wrapText="1"/>
    </xf>
    <xf numFmtId="179" fontId="142" fillId="0" borderId="44" xfId="3626" applyNumberFormat="1" applyFont="1" applyBorder="1" applyAlignment="1">
      <alignment horizontal="right" vertical="center"/>
    </xf>
    <xf numFmtId="179" fontId="142" fillId="35" borderId="40" xfId="3626" applyNumberFormat="1" applyFont="1" applyFill="1" applyBorder="1" applyAlignment="1">
      <alignment horizontal="right" vertical="center"/>
    </xf>
    <xf numFmtId="180" fontId="142" fillId="0" borderId="58" xfId="3626" applyNumberFormat="1" applyFont="1" applyBorder="1" applyAlignment="1">
      <alignment horizontal="right" vertical="center"/>
    </xf>
    <xf numFmtId="180" fontId="142" fillId="35" borderId="59" xfId="3626" applyNumberFormat="1" applyFont="1" applyFill="1" applyBorder="1" applyAlignment="1">
      <alignment horizontal="right" vertical="center"/>
    </xf>
    <xf numFmtId="180" fontId="142" fillId="0" borderId="59" xfId="3626" applyNumberFormat="1" applyFont="1" applyBorder="1" applyAlignment="1">
      <alignment horizontal="right" vertical="center"/>
    </xf>
    <xf numFmtId="180" fontId="142" fillId="0" borderId="59" xfId="3622" applyNumberFormat="1" applyFont="1" applyBorder="1" applyAlignment="1">
      <alignment horizontal="right" vertical="center"/>
    </xf>
    <xf numFmtId="180" fontId="142" fillId="35" borderId="60" xfId="3626" applyNumberFormat="1" applyFont="1" applyFill="1" applyBorder="1" applyAlignment="1">
      <alignment horizontal="right" vertical="center"/>
    </xf>
    <xf numFmtId="180" fontId="141" fillId="33" borderId="58" xfId="1368" applyNumberFormat="1" applyFont="1" applyFill="1" applyBorder="1" applyAlignment="1">
      <alignment horizontal="right" vertical="center"/>
    </xf>
    <xf numFmtId="180" fontId="141" fillId="33" borderId="59" xfId="1368" applyNumberFormat="1" applyFont="1" applyFill="1" applyBorder="1" applyAlignment="1">
      <alignment horizontal="right" vertical="center"/>
    </xf>
    <xf numFmtId="3" fontId="141" fillId="33" borderId="0" xfId="0" applyNumberFormat="1" applyFont="1" applyFill="1" applyBorder="1" applyAlignment="1">
      <alignment horizontal="right" vertical="center" wrapText="1"/>
    </xf>
    <xf numFmtId="3" fontId="141" fillId="0" borderId="33" xfId="0" applyNumberFormat="1" applyFont="1" applyBorder="1" applyAlignment="1">
      <alignment horizontal="right" vertical="center" wrapText="1"/>
    </xf>
    <xf numFmtId="3" fontId="141" fillId="35" borderId="35" xfId="0" applyNumberFormat="1" applyFont="1" applyFill="1" applyBorder="1" applyAlignment="1">
      <alignment horizontal="right" vertical="center" wrapText="1"/>
    </xf>
    <xf numFmtId="3" fontId="141" fillId="0" borderId="35" xfId="0" applyNumberFormat="1" applyFont="1" applyBorder="1" applyAlignment="1">
      <alignment horizontal="right" vertical="center" wrapText="1"/>
    </xf>
    <xf numFmtId="3" fontId="141" fillId="35" borderId="36" xfId="0" applyNumberFormat="1" applyFont="1" applyFill="1" applyBorder="1" applyAlignment="1">
      <alignment horizontal="right" vertical="center" wrapText="1"/>
    </xf>
    <xf numFmtId="3" fontId="141" fillId="33" borderId="35" xfId="0" applyNumberFormat="1" applyFont="1" applyFill="1" applyBorder="1" applyAlignment="1">
      <alignment horizontal="right" vertical="center" wrapText="1"/>
    </xf>
    <xf numFmtId="182" fontId="141" fillId="0" borderId="51" xfId="0" applyNumberFormat="1" applyFont="1" applyBorder="1" applyAlignment="1">
      <alignment horizontal="right" vertical="center" wrapText="1"/>
    </xf>
    <xf numFmtId="182" fontId="141" fillId="35" borderId="52" xfId="0" applyNumberFormat="1" applyFont="1" applyFill="1" applyBorder="1" applyAlignment="1">
      <alignment horizontal="right" vertical="center" wrapText="1"/>
    </xf>
    <xf numFmtId="182" fontId="141" fillId="0" borderId="52" xfId="0" applyNumberFormat="1" applyFont="1" applyBorder="1" applyAlignment="1">
      <alignment horizontal="right" vertical="center" wrapText="1"/>
    </xf>
    <xf numFmtId="182" fontId="141" fillId="35" borderId="54" xfId="0" applyNumberFormat="1" applyFont="1" applyFill="1" applyBorder="1" applyAlignment="1">
      <alignment horizontal="right" vertical="center" wrapText="1"/>
    </xf>
    <xf numFmtId="182" fontId="141" fillId="33" borderId="52" xfId="0" applyNumberFormat="1" applyFont="1" applyFill="1" applyBorder="1" applyAlignment="1">
      <alignment horizontal="right" vertical="center" wrapText="1"/>
    </xf>
    <xf numFmtId="182" fontId="141" fillId="0" borderId="42" xfId="0" applyNumberFormat="1" applyFont="1" applyBorder="1" applyAlignment="1">
      <alignment horizontal="right" vertical="center" wrapText="1"/>
    </xf>
    <xf numFmtId="182" fontId="141" fillId="35" borderId="0" xfId="0" applyNumberFormat="1" applyFont="1" applyFill="1" applyBorder="1" applyAlignment="1">
      <alignment horizontal="right" vertical="center" wrapText="1"/>
    </xf>
    <xf numFmtId="182" fontId="141" fillId="0" borderId="0" xfId="0" applyNumberFormat="1" applyFont="1" applyBorder="1" applyAlignment="1">
      <alignment horizontal="right" vertical="center" wrapText="1"/>
    </xf>
    <xf numFmtId="182" fontId="141" fillId="35" borderId="95" xfId="0" applyNumberFormat="1" applyFont="1" applyFill="1" applyBorder="1" applyAlignment="1">
      <alignment horizontal="right" vertical="center" wrapText="1"/>
    </xf>
    <xf numFmtId="182" fontId="141" fillId="33" borderId="0" xfId="0" applyNumberFormat="1" applyFont="1" applyFill="1" applyBorder="1" applyAlignment="1">
      <alignment horizontal="right" vertical="center" wrapText="1"/>
    </xf>
    <xf numFmtId="3" fontId="141" fillId="0" borderId="37" xfId="0" applyNumberFormat="1" applyFont="1" applyBorder="1" applyAlignment="1">
      <alignment horizontal="right" vertical="center" wrapText="1"/>
    </xf>
    <xf numFmtId="182" fontId="141" fillId="0" borderId="45" xfId="0" applyNumberFormat="1" applyFont="1" applyBorder="1" applyAlignment="1">
      <alignment horizontal="right" vertical="center" wrapText="1"/>
    </xf>
    <xf numFmtId="3" fontId="141" fillId="35" borderId="39" xfId="0" applyNumberFormat="1" applyFont="1" applyFill="1" applyBorder="1" applyAlignment="1">
      <alignment horizontal="right" vertical="center" wrapText="1"/>
    </xf>
    <xf numFmtId="182" fontId="141" fillId="35" borderId="47" xfId="0" applyNumberFormat="1" applyFont="1" applyFill="1" applyBorder="1" applyAlignment="1">
      <alignment horizontal="right" vertical="center" wrapText="1"/>
    </xf>
    <xf numFmtId="3" fontId="141" fillId="0" borderId="39" xfId="0" applyNumberFormat="1" applyFont="1" applyBorder="1" applyAlignment="1">
      <alignment horizontal="right" vertical="center" wrapText="1"/>
    </xf>
    <xf numFmtId="182" fontId="141" fillId="0" borderId="47" xfId="0" applyNumberFormat="1" applyFont="1" applyBorder="1" applyAlignment="1">
      <alignment horizontal="right" vertical="center" wrapText="1"/>
    </xf>
    <xf numFmtId="3" fontId="141" fillId="35" borderId="40" xfId="0" applyNumberFormat="1" applyFont="1" applyFill="1" applyBorder="1" applyAlignment="1">
      <alignment horizontal="right" vertical="center" wrapText="1"/>
    </xf>
    <xf numFmtId="182" fontId="141" fillId="35" borderId="49" xfId="0" applyNumberFormat="1" applyFont="1" applyFill="1" applyBorder="1" applyAlignment="1">
      <alignment horizontal="right" vertical="center" wrapText="1"/>
    </xf>
    <xf numFmtId="3" fontId="141" fillId="33" borderId="39" xfId="0" applyNumberFormat="1" applyFont="1" applyFill="1" applyBorder="1" applyAlignment="1">
      <alignment horizontal="right" vertical="center" wrapText="1"/>
    </xf>
    <xf numFmtId="182" fontId="141" fillId="33" borderId="47" xfId="0" applyNumberFormat="1" applyFont="1" applyFill="1" applyBorder="1" applyAlignment="1">
      <alignment horizontal="right" vertical="center" wrapText="1"/>
    </xf>
    <xf numFmtId="182" fontId="141" fillId="33" borderId="52" xfId="5" applyNumberFormat="1" applyFont="1" applyFill="1" applyBorder="1" applyAlignment="1">
      <alignment horizontal="right" vertical="center" wrapText="1"/>
    </xf>
    <xf numFmtId="182" fontId="141" fillId="33" borderId="59" xfId="5" applyNumberFormat="1" applyFont="1" applyFill="1" applyBorder="1" applyAlignment="1">
      <alignment horizontal="right" vertical="center" wrapText="1"/>
    </xf>
    <xf numFmtId="3" fontId="141" fillId="33" borderId="46" xfId="0" applyNumberFormat="1" applyFont="1" applyFill="1" applyBorder="1" applyAlignment="1">
      <alignment horizontal="right" vertical="center" wrapText="1"/>
    </xf>
    <xf numFmtId="182" fontId="141" fillId="33" borderId="10" xfId="5" applyNumberFormat="1" applyFont="1" applyFill="1" applyBorder="1" applyAlignment="1">
      <alignment horizontal="right" vertical="center" wrapText="1"/>
    </xf>
    <xf numFmtId="179" fontId="142" fillId="33" borderId="46" xfId="3630" applyNumberFormat="1" applyFont="1" applyFill="1" applyBorder="1" applyAlignment="1">
      <alignment horizontal="right" vertical="center"/>
    </xf>
    <xf numFmtId="179" fontId="142" fillId="33" borderId="39" xfId="3630" applyNumberFormat="1" applyFont="1" applyFill="1" applyBorder="1" applyAlignment="1">
      <alignment horizontal="right" vertical="center"/>
    </xf>
    <xf numFmtId="180" fontId="142" fillId="33" borderId="52" xfId="3630" applyNumberFormat="1" applyFont="1" applyFill="1" applyBorder="1" applyAlignment="1">
      <alignment horizontal="right" vertical="center"/>
    </xf>
    <xf numFmtId="179" fontId="142" fillId="33" borderId="8" xfId="3630" applyNumberFormat="1" applyFont="1" applyFill="1" applyBorder="1" applyAlignment="1">
      <alignment horizontal="right" vertical="center"/>
    </xf>
    <xf numFmtId="180" fontId="142" fillId="33" borderId="59" xfId="3630" applyNumberFormat="1" applyFont="1" applyFill="1" applyBorder="1" applyAlignment="1">
      <alignment horizontal="right" vertical="center"/>
    </xf>
    <xf numFmtId="180" fontId="142" fillId="33" borderId="10" xfId="3630" applyNumberFormat="1" applyFont="1" applyFill="1" applyBorder="1" applyAlignment="1">
      <alignment horizontal="right" vertical="center"/>
    </xf>
    <xf numFmtId="0" fontId="130" fillId="36" borderId="62" xfId="3660" applyFont="1" applyFill="1" applyBorder="1" applyAlignment="1">
      <alignment horizontal="center" vertical="center" wrapText="1"/>
    </xf>
    <xf numFmtId="0" fontId="131" fillId="67" borderId="78" xfId="0" applyFont="1" applyFill="1" applyBorder="1" applyAlignment="1">
      <alignment horizontal="center" vertical="center"/>
    </xf>
    <xf numFmtId="0" fontId="128" fillId="66" borderId="0" xfId="0" applyFont="1" applyFill="1" applyBorder="1" applyAlignment="1">
      <alignment vertical="center"/>
    </xf>
    <xf numFmtId="0" fontId="128" fillId="66" borderId="85" xfId="0" applyFont="1" applyFill="1" applyBorder="1" applyAlignment="1">
      <alignment vertical="center"/>
    </xf>
    <xf numFmtId="0" fontId="131" fillId="66" borderId="49" xfId="0" applyFont="1" applyFill="1" applyBorder="1" applyAlignment="1">
      <alignment vertical="center"/>
    </xf>
    <xf numFmtId="0" fontId="131" fillId="67" borderId="95" xfId="0" applyFont="1" applyFill="1" applyBorder="1" applyAlignment="1">
      <alignment horizontal="center" vertical="center"/>
    </xf>
    <xf numFmtId="0" fontId="128" fillId="66" borderId="88" xfId="0" applyFont="1" applyFill="1" applyBorder="1" applyAlignment="1">
      <alignment vertical="center"/>
    </xf>
    <xf numFmtId="179" fontId="142" fillId="0" borderId="33" xfId="3634" applyNumberFormat="1" applyFont="1" applyBorder="1" applyAlignment="1">
      <alignment horizontal="right" vertical="center"/>
    </xf>
    <xf numFmtId="179" fontId="142" fillId="35" borderId="35" xfId="3634" applyNumberFormat="1" applyFont="1" applyFill="1" applyBorder="1" applyAlignment="1">
      <alignment horizontal="right" vertical="center"/>
    </xf>
    <xf numFmtId="179" fontId="142" fillId="0" borderId="35" xfId="3634" applyNumberFormat="1" applyFont="1" applyBorder="1" applyAlignment="1">
      <alignment horizontal="right" vertical="center"/>
    </xf>
    <xf numFmtId="179" fontId="142" fillId="0" borderId="35" xfId="3636" applyNumberFormat="1" applyFont="1" applyBorder="1" applyAlignment="1">
      <alignment horizontal="right" vertical="center"/>
    </xf>
    <xf numFmtId="179" fontId="142" fillId="33" borderId="33" xfId="3634" applyNumberFormat="1" applyFont="1" applyFill="1" applyBorder="1" applyAlignment="1">
      <alignment horizontal="right" vertical="center"/>
    </xf>
    <xf numFmtId="179" fontId="142" fillId="33" borderId="35" xfId="3634" applyNumberFormat="1" applyFont="1" applyFill="1" applyBorder="1" applyAlignment="1">
      <alignment horizontal="right" vertical="center"/>
    </xf>
    <xf numFmtId="182" fontId="142" fillId="33" borderId="81" xfId="3633" applyNumberFormat="1" applyFont="1" applyFill="1" applyBorder="1" applyAlignment="1">
      <alignment horizontal="right" vertical="center"/>
    </xf>
    <xf numFmtId="182" fontId="142" fillId="0" borderId="58" xfId="3629" applyNumberFormat="1" applyFont="1" applyBorder="1" applyAlignment="1">
      <alignment horizontal="right" vertical="center"/>
    </xf>
    <xf numFmtId="182" fontId="142" fillId="35" borderId="59" xfId="3629" applyNumberFormat="1" applyFont="1" applyFill="1" applyBorder="1" applyAlignment="1">
      <alignment horizontal="right" vertical="center"/>
    </xf>
    <xf numFmtId="182" fontId="142" fillId="0" borderId="59" xfId="3629" applyNumberFormat="1" applyFont="1" applyBorder="1" applyAlignment="1">
      <alignment horizontal="right" vertical="center"/>
    </xf>
    <xf numFmtId="182" fontId="142" fillId="35" borderId="59" xfId="3626" applyNumberFormat="1" applyFont="1" applyFill="1" applyBorder="1" applyAlignment="1">
      <alignment horizontal="right" vertical="center"/>
    </xf>
    <xf numFmtId="182" fontId="142" fillId="0" borderId="59" xfId="3625" applyNumberFormat="1" applyFont="1" applyBorder="1" applyAlignment="1">
      <alignment horizontal="right" vertical="center"/>
    </xf>
    <xf numFmtId="182" fontId="142" fillId="33" borderId="58" xfId="3629" applyNumberFormat="1" applyFont="1" applyFill="1" applyBorder="1" applyAlignment="1">
      <alignment horizontal="right" vertical="center"/>
    </xf>
    <xf numFmtId="182" fontId="142" fillId="33" borderId="59" xfId="3629" applyNumberFormat="1" applyFont="1" applyFill="1" applyBorder="1" applyAlignment="1">
      <alignment horizontal="right" vertical="center"/>
    </xf>
    <xf numFmtId="182" fontId="142" fillId="33" borderId="86" xfId="3633" applyNumberFormat="1" applyFont="1" applyFill="1" applyBorder="1" applyAlignment="1">
      <alignment horizontal="right" vertical="center"/>
    </xf>
    <xf numFmtId="179" fontId="142" fillId="33" borderId="44" xfId="3626" applyNumberFormat="1" applyFont="1" applyFill="1" applyBorder="1" applyAlignment="1">
      <alignment horizontal="right" vertical="center"/>
    </xf>
    <xf numFmtId="179" fontId="142" fillId="33" borderId="46" xfId="3626" applyNumberFormat="1" applyFont="1" applyFill="1" applyBorder="1" applyAlignment="1">
      <alignment horizontal="right" vertical="center"/>
    </xf>
    <xf numFmtId="179" fontId="142" fillId="0" borderId="37" xfId="3634" applyNumberFormat="1" applyFont="1" applyBorder="1" applyAlignment="1">
      <alignment horizontal="right" vertical="center"/>
    </xf>
    <xf numFmtId="179" fontId="142" fillId="35" borderId="39" xfId="3634" applyNumberFormat="1" applyFont="1" applyFill="1" applyBorder="1" applyAlignment="1">
      <alignment horizontal="right" vertical="center"/>
    </xf>
    <xf numFmtId="179" fontId="142" fillId="0" borderId="39" xfId="3634" applyNumberFormat="1" applyFont="1" applyBorder="1" applyAlignment="1">
      <alignment horizontal="right" vertical="center"/>
    </xf>
    <xf numFmtId="179" fontId="142" fillId="0" borderId="39" xfId="3636" applyNumberFormat="1" applyFont="1" applyBorder="1" applyAlignment="1">
      <alignment horizontal="right" vertical="center"/>
    </xf>
    <xf numFmtId="179" fontId="142" fillId="33" borderId="37" xfId="3634" applyNumberFormat="1" applyFont="1" applyFill="1" applyBorder="1" applyAlignment="1">
      <alignment horizontal="right" vertical="center"/>
    </xf>
    <xf numFmtId="179" fontId="142" fillId="33" borderId="39" xfId="3634" applyNumberFormat="1" applyFont="1" applyFill="1" applyBorder="1" applyAlignment="1">
      <alignment horizontal="right" vertical="center"/>
    </xf>
    <xf numFmtId="179" fontId="142" fillId="0" borderId="37" xfId="3635" applyNumberFormat="1" applyFont="1" applyBorder="1" applyAlignment="1">
      <alignment horizontal="right" vertical="center"/>
    </xf>
    <xf numFmtId="179" fontId="142" fillId="35" borderId="39" xfId="3635" applyNumberFormat="1" applyFont="1" applyFill="1" applyBorder="1" applyAlignment="1">
      <alignment horizontal="right" vertical="center"/>
    </xf>
    <xf numFmtId="179" fontId="142" fillId="0" borderId="39" xfId="3635" applyNumberFormat="1" applyFont="1" applyBorder="1" applyAlignment="1">
      <alignment horizontal="right" vertical="center"/>
    </xf>
    <xf numFmtId="179" fontId="142" fillId="0" borderId="39" xfId="3637" applyNumberFormat="1" applyFont="1" applyBorder="1" applyAlignment="1">
      <alignment horizontal="right" vertical="center"/>
    </xf>
    <xf numFmtId="179" fontId="142" fillId="33" borderId="37" xfId="3635" applyNumberFormat="1" applyFont="1" applyFill="1" applyBorder="1" applyAlignment="1">
      <alignment horizontal="right" vertical="center"/>
    </xf>
    <xf numFmtId="179" fontId="142" fillId="33" borderId="39" xfId="3635" applyNumberFormat="1" applyFont="1" applyFill="1" applyBorder="1" applyAlignment="1">
      <alignment horizontal="right" vertical="center"/>
    </xf>
    <xf numFmtId="179" fontId="142" fillId="33" borderId="33" xfId="3626" applyNumberFormat="1" applyFont="1" applyFill="1" applyBorder="1" applyAlignment="1">
      <alignment horizontal="right" vertical="center"/>
    </xf>
    <xf numFmtId="179" fontId="142" fillId="33" borderId="35" xfId="3626" applyNumberFormat="1" applyFont="1" applyFill="1" applyBorder="1" applyAlignment="1">
      <alignment horizontal="right" vertical="center"/>
    </xf>
    <xf numFmtId="179" fontId="142" fillId="33" borderId="35" xfId="3638" applyNumberFormat="1" applyFont="1" applyFill="1" applyBorder="1" applyAlignment="1">
      <alignment horizontal="right" vertical="center"/>
    </xf>
    <xf numFmtId="179" fontId="142" fillId="33" borderId="8" xfId="3638" applyNumberFormat="1" applyFont="1" applyFill="1" applyBorder="1" applyAlignment="1">
      <alignment horizontal="right" vertical="center"/>
    </xf>
    <xf numFmtId="182" fontId="142" fillId="33" borderId="52" xfId="3633" applyNumberFormat="1" applyFont="1" applyFill="1" applyBorder="1" applyAlignment="1">
      <alignment horizontal="right" vertical="center"/>
    </xf>
    <xf numFmtId="179" fontId="142" fillId="33" borderId="8" xfId="3639" applyNumberFormat="1" applyFont="1" applyFill="1" applyBorder="1" applyAlignment="1">
      <alignment horizontal="right" vertical="center"/>
    </xf>
    <xf numFmtId="182" fontId="142" fillId="33" borderId="10" xfId="3633" applyNumberFormat="1" applyFont="1" applyFill="1" applyBorder="1" applyAlignment="1">
      <alignment horizontal="right" vertical="center"/>
    </xf>
    <xf numFmtId="179" fontId="142" fillId="33" borderId="82" xfId="3639" applyNumberFormat="1" applyFont="1" applyFill="1" applyBorder="1" applyAlignment="1">
      <alignment horizontal="right" vertical="center"/>
    </xf>
    <xf numFmtId="179" fontId="142" fillId="33" borderId="82" xfId="3638" applyNumberFormat="1" applyFont="1" applyFill="1" applyBorder="1" applyAlignment="1">
      <alignment horizontal="right" vertical="center"/>
    </xf>
    <xf numFmtId="0" fontId="141" fillId="33" borderId="94" xfId="2259" applyFont="1" applyFill="1" applyBorder="1" applyAlignment="1">
      <alignment vertical="center" wrapText="1"/>
    </xf>
    <xf numFmtId="179" fontId="142" fillId="33" borderId="39" xfId="3638" applyNumberFormat="1" applyFont="1" applyFill="1" applyBorder="1" applyAlignment="1">
      <alignment horizontal="right" vertical="center"/>
    </xf>
    <xf numFmtId="182" fontId="142" fillId="33" borderId="59" xfId="3633" applyNumberFormat="1" applyFont="1" applyFill="1" applyBorder="1" applyAlignment="1">
      <alignment horizontal="right" vertical="center"/>
    </xf>
    <xf numFmtId="179" fontId="142" fillId="33" borderId="39" xfId="3639" applyNumberFormat="1" applyFont="1" applyFill="1" applyBorder="1" applyAlignment="1">
      <alignment horizontal="right" vertical="center"/>
    </xf>
    <xf numFmtId="0" fontId="128" fillId="66" borderId="82" xfId="0" applyFont="1" applyFill="1" applyBorder="1" applyAlignment="1">
      <alignment vertical="center"/>
    </xf>
    <xf numFmtId="186" fontId="131" fillId="68" borderId="39" xfId="0" applyNumberFormat="1" applyFont="1" applyFill="1" applyBorder="1" applyAlignment="1">
      <alignment vertical="center"/>
    </xf>
    <xf numFmtId="186" fontId="131" fillId="0" borderId="82" xfId="0" applyNumberFormat="1" applyFont="1" applyBorder="1" applyAlignment="1">
      <alignment vertical="center"/>
    </xf>
    <xf numFmtId="186" fontId="131" fillId="6" borderId="82" xfId="0" applyNumberFormat="1" applyFont="1" applyFill="1" applyBorder="1" applyAlignment="1">
      <alignment vertical="center"/>
    </xf>
    <xf numFmtId="0" fontId="131" fillId="67" borderId="40" xfId="0" applyFont="1" applyFill="1" applyBorder="1" applyAlignment="1">
      <alignment horizontal="center" vertical="center"/>
    </xf>
    <xf numFmtId="0" fontId="5" fillId="0" borderId="59" xfId="0" applyFont="1" applyBorder="1" applyAlignment="1">
      <alignment vertical="center"/>
    </xf>
    <xf numFmtId="0" fontId="124" fillId="36" borderId="65" xfId="0" applyFont="1" applyFill="1" applyBorder="1" applyAlignment="1">
      <alignment horizontal="left" vertical="center" readingOrder="1"/>
    </xf>
    <xf numFmtId="0" fontId="124" fillId="36" borderId="7" xfId="0" applyFont="1" applyFill="1" applyBorder="1" applyAlignment="1">
      <alignment horizontal="left" vertical="center" readingOrder="1"/>
    </xf>
    <xf numFmtId="0" fontId="124" fillId="36" borderId="66" xfId="0" applyFont="1" applyFill="1" applyBorder="1" applyAlignment="1">
      <alignment horizontal="left" vertical="center" readingOrder="1"/>
    </xf>
    <xf numFmtId="0" fontId="125" fillId="33" borderId="12" xfId="0" applyFont="1" applyFill="1" applyBorder="1" applyAlignment="1">
      <alignment horizontal="center" vertical="center" wrapText="1" readingOrder="1"/>
    </xf>
    <xf numFmtId="0" fontId="125" fillId="33" borderId="90" xfId="0" applyFont="1" applyFill="1" applyBorder="1" applyAlignment="1">
      <alignment horizontal="center" vertical="center" wrapText="1" readingOrder="1"/>
    </xf>
    <xf numFmtId="0" fontId="6" fillId="0" borderId="0" xfId="3691" applyAlignment="1">
      <alignment vertical="center"/>
    </xf>
    <xf numFmtId="0" fontId="154" fillId="35" borderId="64" xfId="3679" applyFont="1" applyFill="1" applyBorder="1" applyAlignment="1">
      <alignment horizontal="left" vertical="center" wrapText="1" readingOrder="1"/>
    </xf>
    <xf numFmtId="0" fontId="154" fillId="35" borderId="6" xfId="3679" applyFont="1" applyFill="1" applyBorder="1" applyAlignment="1">
      <alignment horizontal="left" vertical="center" wrapText="1" readingOrder="1"/>
    </xf>
    <xf numFmtId="49" fontId="125" fillId="35" borderId="64" xfId="0" applyNumberFormat="1" applyFont="1" applyFill="1" applyBorder="1" applyAlignment="1">
      <alignment horizontal="center" vertical="center" readingOrder="1"/>
    </xf>
    <xf numFmtId="49" fontId="125" fillId="35" borderId="6" xfId="0" applyNumberFormat="1" applyFont="1" applyFill="1" applyBorder="1" applyAlignment="1">
      <alignment horizontal="center" vertical="center" readingOrder="1"/>
    </xf>
    <xf numFmtId="49" fontId="154" fillId="33" borderId="64" xfId="3679" applyNumberFormat="1" applyFont="1" applyFill="1" applyBorder="1" applyAlignment="1">
      <alignment horizontal="left" vertical="center" wrapText="1" readingOrder="1"/>
    </xf>
    <xf numFmtId="49" fontId="154" fillId="33" borderId="0" xfId="3679" applyNumberFormat="1" applyFont="1" applyFill="1" applyBorder="1" applyAlignment="1">
      <alignment horizontal="left" vertical="center" wrapText="1" readingOrder="1"/>
    </xf>
    <xf numFmtId="49" fontId="125" fillId="33" borderId="64" xfId="0" applyNumberFormat="1" applyFont="1" applyFill="1" applyBorder="1" applyAlignment="1">
      <alignment horizontal="center" vertical="center" readingOrder="1"/>
    </xf>
    <xf numFmtId="49" fontId="125" fillId="33" borderId="0" xfId="0" applyNumberFormat="1" applyFont="1" applyFill="1" applyAlignment="1">
      <alignment horizontal="center" vertical="center" readingOrder="1"/>
    </xf>
    <xf numFmtId="0" fontId="7" fillId="34" borderId="0" xfId="1" applyFont="1" applyFill="1"/>
    <xf numFmtId="0" fontId="155" fillId="0" borderId="0" xfId="3692" applyFont="1" applyAlignment="1">
      <alignment vertical="center"/>
    </xf>
    <xf numFmtId="0" fontId="138" fillId="0" borderId="0" xfId="0" applyFont="1" applyAlignment="1">
      <alignment vertical="center"/>
    </xf>
    <xf numFmtId="0" fontId="2" fillId="0" borderId="0" xfId="3691" applyFont="1" applyAlignment="1">
      <alignment vertical="center"/>
    </xf>
    <xf numFmtId="0" fontId="1" fillId="34" borderId="0" xfId="1" applyFont="1" applyFill="1" applyAlignment="1">
      <alignment horizontal="left" vertical="center" wrapText="1"/>
    </xf>
    <xf numFmtId="0" fontId="8" fillId="34" borderId="0" xfId="1" applyFont="1" applyFill="1" applyAlignment="1">
      <alignment horizontal="left" vertical="center" wrapText="1"/>
    </xf>
    <xf numFmtId="0" fontId="8" fillId="71" borderId="0" xfId="3690" applyNumberFormat="1" applyFont="1" applyFill="1" applyAlignment="1">
      <alignment horizontal="left" vertical="center" wrapText="1"/>
    </xf>
    <xf numFmtId="0" fontId="133" fillId="65" borderId="14" xfId="0" applyFont="1" applyFill="1" applyBorder="1" applyAlignment="1">
      <alignment horizontal="center" vertical="center" readingOrder="1"/>
    </xf>
    <xf numFmtId="0" fontId="133" fillId="65" borderId="63" xfId="0" applyFont="1" applyFill="1" applyBorder="1" applyAlignment="1">
      <alignment horizontal="center" vertical="center" readingOrder="1"/>
    </xf>
    <xf numFmtId="49" fontId="125" fillId="33" borderId="12" xfId="0" applyNumberFormat="1" applyFont="1" applyFill="1" applyBorder="1" applyAlignment="1">
      <alignment horizontal="center" vertical="center" wrapText="1" readingOrder="1"/>
    </xf>
    <xf numFmtId="49" fontId="125" fillId="33" borderId="62" xfId="0" applyNumberFormat="1" applyFont="1" applyFill="1" applyBorder="1" applyAlignment="1">
      <alignment horizontal="center" vertical="center" wrapText="1" readingOrder="1"/>
    </xf>
    <xf numFmtId="0" fontId="136" fillId="65" borderId="92" xfId="0" applyFont="1" applyFill="1" applyBorder="1" applyAlignment="1">
      <alignment horizontal="center" vertical="center" wrapText="1" readingOrder="1"/>
    </xf>
    <xf numFmtId="0" fontId="136" fillId="65" borderId="12" xfId="0" applyFont="1" applyFill="1" applyBorder="1" applyAlignment="1">
      <alignment horizontal="center" vertical="center" wrapText="1" readingOrder="1"/>
    </xf>
    <xf numFmtId="0" fontId="136" fillId="65" borderId="91" xfId="0" applyFont="1" applyFill="1" applyBorder="1" applyAlignment="1">
      <alignment horizontal="center" vertical="center" wrapText="1"/>
    </xf>
    <xf numFmtId="0" fontId="136" fillId="65" borderId="92" xfId="0" applyFont="1" applyFill="1" applyBorder="1" applyAlignment="1">
      <alignment horizontal="center" vertical="center" wrapText="1"/>
    </xf>
    <xf numFmtId="0" fontId="136" fillId="65" borderId="88" xfId="0" applyFont="1" applyFill="1" applyBorder="1" applyAlignment="1">
      <alignment horizontal="center" vertical="center" wrapText="1"/>
    </xf>
    <xf numFmtId="0" fontId="136" fillId="65" borderId="12" xfId="0" applyFont="1" applyFill="1" applyBorder="1" applyAlignment="1">
      <alignment horizontal="center" vertical="center" wrapText="1"/>
    </xf>
    <xf numFmtId="49" fontId="154" fillId="35" borderId="64" xfId="3679" applyNumberFormat="1" applyFont="1" applyFill="1" applyBorder="1" applyAlignment="1">
      <alignment horizontal="left" vertical="center" wrapText="1" readingOrder="1"/>
    </xf>
    <xf numFmtId="49" fontId="154" fillId="35" borderId="6" xfId="3679" applyNumberFormat="1" applyFont="1" applyFill="1" applyBorder="1" applyAlignment="1">
      <alignment horizontal="left" vertical="center" wrapText="1" readingOrder="1"/>
    </xf>
    <xf numFmtId="49" fontId="125" fillId="33" borderId="64" xfId="0" applyNumberFormat="1" applyFont="1" applyFill="1" applyBorder="1" applyAlignment="1">
      <alignment horizontal="left" vertical="center" wrapText="1" readingOrder="1"/>
    </xf>
    <xf numFmtId="49" fontId="125" fillId="33" borderId="6" xfId="0" applyNumberFormat="1" applyFont="1" applyFill="1" applyBorder="1" applyAlignment="1">
      <alignment horizontal="left" vertical="center" wrapText="1" readingOrder="1"/>
    </xf>
    <xf numFmtId="49" fontId="125" fillId="33" borderId="6" xfId="0" applyNumberFormat="1" applyFont="1" applyFill="1" applyBorder="1" applyAlignment="1">
      <alignment horizontal="center" vertical="center" readingOrder="1"/>
    </xf>
    <xf numFmtId="0" fontId="136" fillId="65" borderId="38" xfId="0" applyFont="1" applyFill="1" applyBorder="1" applyAlignment="1">
      <alignment horizontal="center" vertical="center" wrapText="1" readingOrder="1"/>
    </xf>
    <xf numFmtId="0" fontId="136" fillId="65" borderId="10" xfId="0" applyFont="1" applyFill="1" applyBorder="1" applyAlignment="1">
      <alignment horizontal="center" vertical="center" wrapText="1" readingOrder="1"/>
    </xf>
    <xf numFmtId="0" fontId="136" fillId="65" borderId="11" xfId="0" applyFont="1" applyFill="1" applyBorder="1" applyAlignment="1">
      <alignment horizontal="center" vertical="center" wrapText="1" readingOrder="1"/>
    </xf>
    <xf numFmtId="0" fontId="143" fillId="0" borderId="0" xfId="0" applyFont="1" applyAlignment="1">
      <alignment horizontal="left" vertical="center" wrapText="1"/>
    </xf>
    <xf numFmtId="0" fontId="120" fillId="36" borderId="0" xfId="0" applyFont="1" applyFill="1" applyAlignment="1">
      <alignment horizontal="center" vertical="center"/>
    </xf>
    <xf numFmtId="0" fontId="139" fillId="0" borderId="0" xfId="198" applyFont="1" applyAlignment="1">
      <alignment horizontal="left" vertical="center"/>
    </xf>
    <xf numFmtId="0" fontId="138" fillId="69" borderId="70" xfId="198" applyFont="1" applyFill="1" applyBorder="1" applyAlignment="1">
      <alignment horizontal="center" vertical="center"/>
    </xf>
    <xf numFmtId="0" fontId="138" fillId="69" borderId="52" xfId="198" applyFont="1" applyFill="1" applyBorder="1" applyAlignment="1">
      <alignment horizontal="center" vertical="center"/>
    </xf>
    <xf numFmtId="0" fontId="138" fillId="69" borderId="54" xfId="198" applyFont="1" applyFill="1" applyBorder="1" applyAlignment="1">
      <alignment horizontal="center" vertical="center"/>
    </xf>
    <xf numFmtId="0" fontId="138" fillId="69" borderId="77" xfId="198" applyFont="1" applyFill="1" applyBorder="1" applyAlignment="1">
      <alignment horizontal="center" vertical="center" wrapText="1"/>
    </xf>
    <xf numFmtId="0" fontId="138" fillId="69" borderId="88" xfId="198" applyFont="1" applyFill="1" applyBorder="1" applyAlignment="1">
      <alignment horizontal="center" vertical="center" wrapText="1"/>
    </xf>
    <xf numFmtId="0" fontId="138" fillId="69" borderId="71" xfId="198" applyFont="1" applyFill="1" applyBorder="1" applyAlignment="1">
      <alignment horizontal="center" vertical="center" wrapText="1"/>
    </xf>
    <xf numFmtId="0" fontId="138" fillId="69" borderId="35" xfId="198" applyFont="1" applyFill="1" applyBorder="1" applyAlignment="1">
      <alignment horizontal="center" vertical="center" wrapText="1"/>
    </xf>
    <xf numFmtId="0" fontId="138" fillId="69" borderId="94" xfId="198" applyFont="1" applyFill="1" applyBorder="1" applyAlignment="1">
      <alignment horizontal="center" vertical="center" wrapText="1"/>
    </xf>
    <xf numFmtId="0" fontId="138" fillId="69" borderId="36" xfId="198" applyFont="1" applyFill="1" applyBorder="1" applyAlignment="1">
      <alignment horizontal="center" vertical="center" wrapText="1"/>
    </xf>
    <xf numFmtId="0" fontId="138" fillId="69" borderId="34" xfId="198" applyFont="1" applyFill="1" applyBorder="1" applyAlignment="1">
      <alignment horizontal="center" vertical="center" wrapText="1"/>
    </xf>
    <xf numFmtId="0" fontId="138" fillId="69" borderId="93" xfId="198" applyFont="1" applyFill="1" applyBorder="1" applyAlignment="1">
      <alignment horizontal="center" vertical="center" wrapText="1"/>
    </xf>
    <xf numFmtId="0" fontId="138" fillId="69" borderId="77" xfId="198" applyFont="1" applyFill="1" applyBorder="1" applyAlignment="1">
      <alignment horizontal="center" vertical="center"/>
    </xf>
    <xf numFmtId="0" fontId="138" fillId="69" borderId="88" xfId="198" applyFont="1" applyFill="1" applyBorder="1" applyAlignment="1">
      <alignment horizontal="center" vertical="center"/>
    </xf>
    <xf numFmtId="0" fontId="138" fillId="69" borderId="36" xfId="198" applyFont="1" applyFill="1" applyBorder="1" applyAlignment="1">
      <alignment horizontal="center" vertical="center"/>
    </xf>
    <xf numFmtId="0" fontId="138" fillId="69" borderId="93" xfId="198" applyFont="1" applyFill="1" applyBorder="1" applyAlignment="1">
      <alignment horizontal="center" vertical="center"/>
    </xf>
    <xf numFmtId="0" fontId="143" fillId="0" borderId="0" xfId="0" applyFont="1" applyAlignment="1">
      <alignment vertical="center" wrapText="1"/>
    </xf>
    <xf numFmtId="0" fontId="145" fillId="0" borderId="64" xfId="2259" applyFont="1" applyBorder="1" applyAlignment="1">
      <alignment horizontal="left" vertical="center"/>
    </xf>
    <xf numFmtId="0" fontId="145" fillId="0" borderId="0" xfId="2259" applyFont="1" applyAlignment="1">
      <alignment horizontal="left" vertical="center"/>
    </xf>
    <xf numFmtId="0" fontId="128" fillId="69" borderId="65" xfId="3671" applyFont="1" applyFill="1" applyBorder="1" applyAlignment="1">
      <alignment horizontal="center" vertical="center" wrapText="1"/>
    </xf>
    <xf numFmtId="0" fontId="128" fillId="69" borderId="66" xfId="3671" applyFont="1" applyFill="1" applyBorder="1" applyAlignment="1">
      <alignment horizontal="center" vertical="center" wrapText="1"/>
    </xf>
    <xf numFmtId="0" fontId="128" fillId="69" borderId="65" xfId="3671" applyFont="1" applyFill="1" applyBorder="1" applyAlignment="1">
      <alignment horizontal="center" vertical="center"/>
    </xf>
    <xf numFmtId="0" fontId="128" fillId="69" borderId="7" xfId="3671" applyFont="1" applyFill="1" applyBorder="1" applyAlignment="1">
      <alignment horizontal="center" vertical="center"/>
    </xf>
    <xf numFmtId="0" fontId="128" fillId="69" borderId="66" xfId="3671" applyFont="1" applyFill="1" applyBorder="1" applyAlignment="1">
      <alignment horizontal="center" vertical="center"/>
    </xf>
    <xf numFmtId="0" fontId="128" fillId="69" borderId="71" xfId="3671" applyFont="1" applyFill="1" applyBorder="1" applyAlignment="1">
      <alignment horizontal="center" vertical="center" wrapText="1"/>
    </xf>
    <xf numFmtId="0" fontId="128" fillId="69" borderId="94" xfId="3671" applyFont="1" applyFill="1" applyBorder="1" applyAlignment="1">
      <alignment horizontal="center" vertical="center" wrapText="1"/>
    </xf>
    <xf numFmtId="0" fontId="139" fillId="0" borderId="0" xfId="3671" applyFont="1" applyAlignment="1">
      <alignment horizontal="left" vertical="center"/>
    </xf>
    <xf numFmtId="0" fontId="139" fillId="0" borderId="0" xfId="3671" applyFont="1" applyBorder="1" applyAlignment="1">
      <alignment horizontal="left" vertical="center"/>
    </xf>
    <xf numFmtId="0" fontId="128" fillId="69" borderId="31" xfId="3671" applyFont="1" applyFill="1" applyBorder="1" applyAlignment="1">
      <alignment horizontal="center" vertical="center" wrapText="1"/>
    </xf>
    <xf numFmtId="0" fontId="128" fillId="69" borderId="31" xfId="3671" applyFont="1" applyFill="1" applyBorder="1" applyAlignment="1">
      <alignment horizontal="center" vertical="center"/>
    </xf>
    <xf numFmtId="0" fontId="128" fillId="69" borderId="7" xfId="3671" applyFont="1" applyFill="1" applyBorder="1" applyAlignment="1">
      <alignment horizontal="center" vertical="center" wrapText="1"/>
    </xf>
    <xf numFmtId="0" fontId="128" fillId="69" borderId="70" xfId="3671" applyFont="1" applyFill="1" applyBorder="1" applyAlignment="1">
      <alignment horizontal="center" vertical="center"/>
    </xf>
    <xf numFmtId="0" fontId="128" fillId="69" borderId="52" xfId="3671" applyFont="1" applyFill="1" applyBorder="1" applyAlignment="1">
      <alignment horizontal="center" vertical="center"/>
    </xf>
    <xf numFmtId="0" fontId="128" fillId="69" borderId="54" xfId="3671" applyFont="1" applyFill="1" applyBorder="1" applyAlignment="1">
      <alignment horizontal="center" vertical="center"/>
    </xf>
    <xf numFmtId="0" fontId="148" fillId="0" borderId="64" xfId="3000" applyFont="1" applyBorder="1" applyAlignment="1">
      <alignment horizontal="left" vertical="center" wrapText="1"/>
    </xf>
    <xf numFmtId="0" fontId="148" fillId="0" borderId="64" xfId="2998" applyFont="1" applyBorder="1" applyAlignment="1">
      <alignment horizontal="left" vertical="center" wrapText="1"/>
    </xf>
    <xf numFmtId="0" fontId="128" fillId="69" borderId="70" xfId="2912" applyFont="1" applyFill="1" applyBorder="1" applyAlignment="1">
      <alignment horizontal="center" vertical="center" wrapText="1"/>
    </xf>
    <xf numFmtId="0" fontId="128" fillId="69" borderId="52" xfId="2912" applyFont="1" applyFill="1" applyBorder="1" applyAlignment="1">
      <alignment horizontal="center" vertical="center" wrapText="1"/>
    </xf>
    <xf numFmtId="0" fontId="128" fillId="69" borderId="54" xfId="2912" applyFont="1" applyFill="1" applyBorder="1" applyAlignment="1">
      <alignment horizontal="center" vertical="center" wrapText="1"/>
    </xf>
    <xf numFmtId="0" fontId="128" fillId="69" borderId="71" xfId="2912" applyFont="1" applyFill="1" applyBorder="1" applyAlignment="1">
      <alignment horizontal="center" vertical="center" wrapText="1"/>
    </xf>
    <xf numFmtId="0" fontId="128" fillId="69" borderId="35" xfId="0" applyFont="1" applyFill="1" applyBorder="1" applyAlignment="1">
      <alignment horizontal="center" vertical="center" wrapText="1"/>
    </xf>
    <xf numFmtId="0" fontId="128" fillId="69" borderId="77" xfId="2917" applyFont="1" applyFill="1" applyBorder="1" applyAlignment="1">
      <alignment horizontal="center" vertical="center" wrapText="1"/>
    </xf>
    <xf numFmtId="0" fontId="128" fillId="69" borderId="88" xfId="2917" applyFont="1" applyFill="1" applyBorder="1" applyAlignment="1">
      <alignment horizontal="center" vertical="center" wrapText="1"/>
    </xf>
    <xf numFmtId="0" fontId="128" fillId="69" borderId="35" xfId="3662" applyFont="1" applyFill="1" applyBorder="1" applyAlignment="1">
      <alignment horizontal="center" vertical="center" wrapText="1"/>
    </xf>
    <xf numFmtId="0" fontId="128" fillId="69" borderId="35" xfId="3661" applyFont="1" applyFill="1" applyBorder="1" applyAlignment="1">
      <alignment horizontal="center" vertical="center" wrapText="1"/>
    </xf>
    <xf numFmtId="0" fontId="128" fillId="69" borderId="39" xfId="3661" applyFont="1" applyFill="1" applyBorder="1" applyAlignment="1">
      <alignment horizontal="center" vertical="center" wrapText="1"/>
    </xf>
    <xf numFmtId="0" fontId="147" fillId="0" borderId="0" xfId="2899" applyFont="1" applyAlignment="1">
      <alignment vertical="center"/>
    </xf>
    <xf numFmtId="0" fontId="143" fillId="0" borderId="0" xfId="3652" applyFont="1" applyAlignment="1">
      <alignment vertical="center"/>
    </xf>
    <xf numFmtId="0" fontId="147" fillId="0" borderId="0" xfId="3663" applyFont="1" applyBorder="1" applyAlignment="1">
      <alignment vertical="center"/>
    </xf>
    <xf numFmtId="0" fontId="147" fillId="0" borderId="0" xfId="3663" applyFont="1" applyAlignment="1">
      <alignment vertical="center"/>
    </xf>
    <xf numFmtId="0" fontId="128" fillId="69" borderId="94" xfId="3662" applyFont="1" applyFill="1" applyBorder="1" applyAlignment="1">
      <alignment horizontal="center" vertical="center" wrapText="1"/>
    </xf>
    <xf numFmtId="0" fontId="128" fillId="69" borderId="94" xfId="3661" applyFont="1" applyFill="1" applyBorder="1" applyAlignment="1">
      <alignment horizontal="center" vertical="center" wrapText="1"/>
    </xf>
    <xf numFmtId="0" fontId="128" fillId="69" borderId="77" xfId="3661" applyFont="1" applyFill="1" applyBorder="1" applyAlignment="1">
      <alignment horizontal="center" vertical="center" wrapText="1"/>
    </xf>
    <xf numFmtId="0" fontId="128" fillId="69" borderId="61" xfId="3662" applyFont="1" applyFill="1" applyBorder="1" applyAlignment="1">
      <alignment horizontal="center" vertical="center" wrapText="1"/>
    </xf>
    <xf numFmtId="0" fontId="120" fillId="36" borderId="0" xfId="3652" applyFont="1" applyFill="1" applyAlignment="1">
      <alignment horizontal="center" vertical="center"/>
    </xf>
    <xf numFmtId="0" fontId="138" fillId="36" borderId="0" xfId="3652" applyFont="1" applyFill="1" applyAlignment="1">
      <alignment horizontal="center" vertical="center"/>
    </xf>
    <xf numFmtId="0" fontId="128" fillId="69" borderId="78" xfId="3660" applyFont="1" applyFill="1" applyBorder="1" applyAlignment="1">
      <alignment horizontal="center" vertical="center"/>
    </xf>
    <xf numFmtId="0" fontId="128" fillId="69" borderId="84" xfId="3660" applyFont="1" applyFill="1" applyBorder="1" applyAlignment="1">
      <alignment horizontal="center" vertical="center"/>
    </xf>
    <xf numFmtId="0" fontId="128" fillId="69" borderId="77" xfId="3660" applyFont="1" applyFill="1" applyBorder="1" applyAlignment="1">
      <alignment horizontal="center" vertical="center" wrapText="1"/>
    </xf>
    <xf numFmtId="0" fontId="128" fillId="69" borderId="88" xfId="3660" applyFont="1" applyFill="1" applyBorder="1" applyAlignment="1">
      <alignment horizontal="center" vertical="center" wrapText="1"/>
    </xf>
    <xf numFmtId="0" fontId="128" fillId="69" borderId="71" xfId="3652" applyFont="1" applyFill="1" applyBorder="1" applyAlignment="1">
      <alignment horizontal="center" vertical="center" wrapText="1"/>
    </xf>
    <xf numFmtId="0" fontId="128" fillId="69" borderId="35" xfId="3652" applyFont="1" applyFill="1" applyBorder="1" applyAlignment="1">
      <alignment horizontal="center" vertical="center" wrapText="1"/>
    </xf>
    <xf numFmtId="0" fontId="128" fillId="69" borderId="94" xfId="3652" applyFont="1" applyFill="1" applyBorder="1" applyAlignment="1">
      <alignment horizontal="center" vertical="center" wrapText="1"/>
    </xf>
    <xf numFmtId="0" fontId="128" fillId="69" borderId="65" xfId="3660" applyFont="1" applyFill="1" applyBorder="1" applyAlignment="1">
      <alignment horizontal="center" vertical="center" wrapText="1"/>
    </xf>
    <xf numFmtId="0" fontId="128" fillId="69" borderId="7" xfId="3660" applyFont="1" applyFill="1" applyBorder="1" applyAlignment="1">
      <alignment horizontal="center" vertical="center" wrapText="1"/>
    </xf>
    <xf numFmtId="0" fontId="128" fillId="69" borderId="31" xfId="3660" applyFont="1" applyFill="1" applyBorder="1" applyAlignment="1">
      <alignment horizontal="center" vertical="center" wrapText="1"/>
    </xf>
    <xf numFmtId="0" fontId="128" fillId="69" borderId="35" xfId="3660" applyFont="1" applyFill="1" applyBorder="1" applyAlignment="1">
      <alignment horizontal="center" vertical="center" wrapText="1"/>
    </xf>
    <xf numFmtId="0" fontId="128" fillId="69" borderId="39" xfId="3660" applyFont="1" applyFill="1" applyBorder="1" applyAlignment="1">
      <alignment horizontal="center" vertical="center" wrapText="1"/>
    </xf>
    <xf numFmtId="0" fontId="128" fillId="69" borderId="94" xfId="3660" applyFont="1" applyFill="1" applyBorder="1" applyAlignment="1">
      <alignment horizontal="center" vertical="center" wrapText="1"/>
    </xf>
    <xf numFmtId="0" fontId="128" fillId="69" borderId="46" xfId="3660" applyFont="1" applyFill="1" applyBorder="1" applyAlignment="1">
      <alignment horizontal="center" vertical="center" wrapText="1"/>
    </xf>
    <xf numFmtId="0" fontId="128" fillId="69" borderId="0" xfId="3660" applyFont="1" applyFill="1" applyBorder="1" applyAlignment="1">
      <alignment horizontal="center" vertical="center" wrapText="1"/>
    </xf>
    <xf numFmtId="0" fontId="128" fillId="69" borderId="47" xfId="3660" applyFont="1" applyFill="1" applyBorder="1" applyAlignment="1">
      <alignment horizontal="center" vertical="center" wrapText="1"/>
    </xf>
    <xf numFmtId="0" fontId="128" fillId="69" borderId="71" xfId="3660" applyFont="1" applyFill="1" applyBorder="1" applyAlignment="1">
      <alignment horizontal="center" vertical="center" wrapText="1"/>
    </xf>
    <xf numFmtId="0" fontId="128" fillId="69" borderId="66" xfId="3660" applyFont="1" applyFill="1" applyBorder="1" applyAlignment="1">
      <alignment horizontal="center" vertical="center" wrapText="1"/>
    </xf>
    <xf numFmtId="0" fontId="128" fillId="69" borderId="77" xfId="3662" applyFont="1" applyFill="1" applyBorder="1" applyAlignment="1">
      <alignment horizontal="center" vertical="center" wrapText="1"/>
    </xf>
    <xf numFmtId="0" fontId="128" fillId="69" borderId="88" xfId="3661" applyFont="1" applyFill="1" applyBorder="1" applyAlignment="1">
      <alignment horizontal="center" vertical="center" wrapText="1"/>
    </xf>
    <xf numFmtId="0" fontId="128" fillId="69" borderId="71" xfId="3661" applyFont="1" applyFill="1" applyBorder="1" applyAlignment="1">
      <alignment horizontal="center" vertical="center" wrapText="1"/>
    </xf>
    <xf numFmtId="0" fontId="143" fillId="0" borderId="0" xfId="0" applyFont="1" applyAlignment="1">
      <alignment horizontal="left" vertical="center"/>
    </xf>
    <xf numFmtId="0" fontId="128" fillId="66" borderId="77" xfId="0" applyFont="1" applyFill="1" applyBorder="1" applyAlignment="1">
      <alignment horizontal="center" vertical="center"/>
    </xf>
    <xf numFmtId="0" fontId="128" fillId="66" borderId="66" xfId="0" applyFont="1" applyFill="1" applyBorder="1" applyAlignment="1">
      <alignment horizontal="center" vertical="center"/>
    </xf>
    <xf numFmtId="0" fontId="128" fillId="66" borderId="31" xfId="0" applyFont="1" applyFill="1" applyBorder="1" applyAlignment="1">
      <alignment horizontal="center" vertical="center"/>
    </xf>
    <xf numFmtId="0" fontId="128" fillId="66" borderId="61" xfId="0" applyFont="1" applyFill="1" applyBorder="1" applyAlignment="1">
      <alignment horizontal="center" vertical="center" wrapText="1"/>
    </xf>
    <xf numFmtId="0" fontId="128" fillId="0" borderId="0" xfId="0" applyFont="1" applyAlignment="1">
      <alignment horizontal="left" vertical="center" wrapText="1"/>
    </xf>
    <xf numFmtId="0" fontId="128" fillId="0" borderId="0" xfId="0" applyFont="1" applyAlignment="1">
      <alignment horizontal="left" vertical="center"/>
    </xf>
    <xf numFmtId="0" fontId="128" fillId="66" borderId="66" xfId="0" applyFont="1" applyFill="1" applyBorder="1" applyAlignment="1">
      <alignment horizontal="center" vertical="center" wrapText="1"/>
    </xf>
    <xf numFmtId="0" fontId="128" fillId="66" borderId="31" xfId="0" applyFont="1" applyFill="1" applyBorder="1" applyAlignment="1">
      <alignment horizontal="center" vertical="center" wrapText="1"/>
    </xf>
    <xf numFmtId="0" fontId="128" fillId="66" borderId="70" xfId="0" applyFont="1" applyFill="1" applyBorder="1" applyAlignment="1">
      <alignment horizontal="center" vertical="center"/>
    </xf>
    <xf numFmtId="0" fontId="128" fillId="66" borderId="54" xfId="0" applyFont="1" applyFill="1" applyBorder="1" applyAlignment="1">
      <alignment horizontal="center" vertical="center"/>
    </xf>
    <xf numFmtId="0" fontId="128" fillId="0" borderId="6" xfId="0" applyFont="1" applyBorder="1" applyAlignment="1">
      <alignment horizontal="left" vertical="center"/>
    </xf>
    <xf numFmtId="0" fontId="128" fillId="66" borderId="6" xfId="0" applyFont="1" applyFill="1" applyBorder="1" applyAlignment="1">
      <alignment horizontal="center" vertical="center" wrapText="1"/>
    </xf>
    <xf numFmtId="0" fontId="128" fillId="66" borderId="52" xfId="0" applyFont="1" applyFill="1" applyBorder="1" applyAlignment="1">
      <alignment horizontal="center" vertical="center"/>
    </xf>
    <xf numFmtId="0" fontId="138" fillId="66" borderId="61" xfId="0" applyFont="1" applyFill="1" applyBorder="1" applyAlignment="1">
      <alignment horizontal="center" vertical="center" wrapText="1"/>
    </xf>
    <xf numFmtId="0" fontId="128" fillId="66" borderId="94" xfId="0" applyFont="1" applyFill="1" applyBorder="1" applyAlignment="1">
      <alignment horizontal="center" vertical="center" wrapText="1"/>
    </xf>
    <xf numFmtId="0" fontId="132" fillId="0" borderId="0" xfId="0" applyFont="1" applyAlignment="1">
      <alignment horizontal="left" vertical="center"/>
    </xf>
    <xf numFmtId="0" fontId="128" fillId="0" borderId="0" xfId="0" applyFont="1" applyBorder="1" applyAlignment="1">
      <alignment horizontal="left" vertical="center" wrapText="1"/>
    </xf>
    <xf numFmtId="0" fontId="128" fillId="66" borderId="65" xfId="0" applyFont="1" applyFill="1" applyBorder="1" applyAlignment="1">
      <alignment horizontal="center" vertical="center" wrapText="1"/>
    </xf>
    <xf numFmtId="0" fontId="128" fillId="66" borderId="7" xfId="0" applyFont="1" applyFill="1" applyBorder="1" applyAlignment="1">
      <alignment horizontal="center" vertical="center" wrapText="1"/>
    </xf>
    <xf numFmtId="0" fontId="143" fillId="0" borderId="0" xfId="0" applyFont="1" applyAlignment="1">
      <alignment horizontal="left" vertical="top" wrapText="1"/>
    </xf>
    <xf numFmtId="0" fontId="128" fillId="69" borderId="70" xfId="3282" applyFont="1" applyFill="1" applyBorder="1" applyAlignment="1">
      <alignment horizontal="center" vertical="center" wrapText="1"/>
    </xf>
    <xf numFmtId="0" fontId="128" fillId="69" borderId="52" xfId="3282" applyFont="1" applyFill="1" applyBorder="1" applyAlignment="1">
      <alignment horizontal="center" vertical="center" wrapText="1"/>
    </xf>
    <xf numFmtId="0" fontId="128" fillId="69" borderId="54" xfId="3282" applyFont="1" applyFill="1" applyBorder="1" applyAlignment="1">
      <alignment horizontal="center" vertical="center" wrapText="1"/>
    </xf>
    <xf numFmtId="0" fontId="128" fillId="69" borderId="71" xfId="198" applyFont="1" applyFill="1" applyBorder="1" applyAlignment="1">
      <alignment horizontal="center" vertical="center" wrapText="1"/>
    </xf>
    <xf numFmtId="0" fontId="128" fillId="69" borderId="94" xfId="198" applyFont="1" applyFill="1" applyBorder="1" applyAlignment="1">
      <alignment horizontal="center" vertical="center" wrapText="1"/>
    </xf>
    <xf numFmtId="0" fontId="128" fillId="69" borderId="65" xfId="198" applyFont="1" applyFill="1" applyBorder="1" applyAlignment="1">
      <alignment horizontal="center" vertical="center" wrapText="1"/>
    </xf>
    <xf numFmtId="0" fontId="128" fillId="69" borderId="7" xfId="198" applyFont="1" applyFill="1" applyBorder="1" applyAlignment="1">
      <alignment horizontal="center" vertical="center" wrapText="1"/>
    </xf>
    <xf numFmtId="0" fontId="128" fillId="69" borderId="31" xfId="198" applyFont="1" applyFill="1" applyBorder="1" applyAlignment="1">
      <alignment horizontal="center" vertical="center" wrapText="1"/>
    </xf>
    <xf numFmtId="0" fontId="128" fillId="69" borderId="65" xfId="3270" applyFont="1" applyFill="1" applyBorder="1" applyAlignment="1">
      <alignment horizontal="center" vertical="center" wrapText="1"/>
    </xf>
    <xf numFmtId="0" fontId="128" fillId="69" borderId="66" xfId="3270" applyFont="1" applyFill="1" applyBorder="1" applyAlignment="1">
      <alignment horizontal="center" vertical="center" wrapText="1"/>
    </xf>
    <xf numFmtId="0" fontId="128" fillId="69" borderId="65" xfId="3269" applyFont="1" applyFill="1" applyBorder="1" applyAlignment="1">
      <alignment horizontal="center" vertical="center" wrapText="1"/>
    </xf>
    <xf numFmtId="0" fontId="128" fillId="69" borderId="31" xfId="3269" applyFont="1" applyFill="1" applyBorder="1" applyAlignment="1">
      <alignment horizontal="center" vertical="center" wrapText="1"/>
    </xf>
    <xf numFmtId="0" fontId="130" fillId="36" borderId="83" xfId="0" applyFont="1" applyFill="1" applyBorder="1" applyAlignment="1">
      <alignment horizontal="center" vertical="center"/>
    </xf>
    <xf numFmtId="0" fontId="130" fillId="36" borderId="74" xfId="0" applyFont="1" applyFill="1" applyBorder="1" applyAlignment="1">
      <alignment horizontal="center" vertical="center"/>
    </xf>
    <xf numFmtId="0" fontId="143" fillId="0" borderId="87" xfId="0" applyFont="1" applyBorder="1" applyAlignment="1">
      <alignment horizontal="left" vertical="top" wrapText="1"/>
    </xf>
    <xf numFmtId="0" fontId="143" fillId="0" borderId="57" xfId="0" applyFont="1" applyBorder="1" applyAlignment="1">
      <alignment horizontal="left" vertical="center" wrapText="1"/>
    </xf>
    <xf numFmtId="0" fontId="128" fillId="69" borderId="35" xfId="198" applyFont="1" applyFill="1" applyBorder="1" applyAlignment="1">
      <alignment horizontal="center" vertical="center" wrapText="1"/>
    </xf>
    <xf numFmtId="0" fontId="128" fillId="69" borderId="68" xfId="3270" applyFont="1" applyFill="1" applyBorder="1" applyAlignment="1">
      <alignment horizontal="center" vertical="center" wrapText="1"/>
    </xf>
    <xf numFmtId="0" fontId="128" fillId="69" borderId="46" xfId="3269" applyFont="1" applyFill="1" applyBorder="1" applyAlignment="1">
      <alignment horizontal="center" vertical="center" wrapText="1"/>
    </xf>
    <xf numFmtId="0" fontId="128" fillId="69" borderId="8" xfId="3269" applyFont="1" applyFill="1" applyBorder="1" applyAlignment="1">
      <alignment horizontal="center" vertical="center" wrapText="1"/>
    </xf>
    <xf numFmtId="0" fontId="143" fillId="0" borderId="97" xfId="0" applyFont="1" applyBorder="1" applyAlignment="1">
      <alignment horizontal="left" vertical="center" wrapText="1"/>
    </xf>
    <xf numFmtId="0" fontId="119" fillId="0" borderId="57" xfId="0" applyFont="1" applyBorder="1" applyAlignment="1">
      <alignment horizontal="left" vertical="center" wrapText="1"/>
    </xf>
    <xf numFmtId="0" fontId="128" fillId="69" borderId="68" xfId="3269" applyFont="1" applyFill="1" applyBorder="1" applyAlignment="1">
      <alignment horizontal="center" vertical="center" wrapText="1"/>
    </xf>
    <xf numFmtId="0" fontId="128" fillId="69" borderId="46" xfId="3270" applyFont="1" applyFill="1" applyBorder="1" applyAlignment="1">
      <alignment horizontal="center" vertical="center" wrapText="1"/>
    </xf>
    <xf numFmtId="0" fontId="128" fillId="69" borderId="47" xfId="3270" applyFont="1" applyFill="1" applyBorder="1" applyAlignment="1">
      <alignment horizontal="center" vertical="center" wrapText="1"/>
    </xf>
    <xf numFmtId="0" fontId="128" fillId="69" borderId="47" xfId="3269" applyFont="1" applyFill="1" applyBorder="1" applyAlignment="1">
      <alignment horizontal="center" vertical="center" wrapText="1"/>
    </xf>
    <xf numFmtId="0" fontId="128" fillId="69" borderId="46" xfId="3271" applyFont="1" applyFill="1" applyBorder="1" applyAlignment="1">
      <alignment horizontal="center" vertical="center" wrapText="1"/>
    </xf>
    <xf numFmtId="0" fontId="128" fillId="69" borderId="47" xfId="3271" applyFont="1" applyFill="1" applyBorder="1" applyAlignment="1">
      <alignment horizontal="center" vertical="center" wrapText="1"/>
    </xf>
    <xf numFmtId="0" fontId="128" fillId="69" borderId="8" xfId="3271" applyFont="1" applyFill="1" applyBorder="1" applyAlignment="1">
      <alignment horizontal="center" vertical="center" wrapText="1"/>
    </xf>
    <xf numFmtId="0" fontId="130" fillId="36" borderId="83" xfId="198" applyFont="1" applyFill="1" applyBorder="1" applyAlignment="1">
      <alignment horizontal="center" vertical="center" wrapText="1"/>
    </xf>
    <xf numFmtId="0" fontId="130" fillId="36" borderId="13" xfId="198" applyFont="1" applyFill="1" applyBorder="1" applyAlignment="1">
      <alignment horizontal="center" vertical="center" wrapText="1"/>
    </xf>
    <xf numFmtId="0" fontId="128" fillId="69" borderId="65" xfId="0" applyFont="1" applyFill="1" applyBorder="1" applyAlignment="1">
      <alignment horizontal="center" vertical="center" wrapText="1"/>
    </xf>
    <xf numFmtId="0" fontId="128" fillId="69" borderId="7" xfId="0" applyFont="1" applyFill="1" applyBorder="1" applyAlignment="1">
      <alignment horizontal="center" vertical="center" wrapText="1"/>
    </xf>
    <xf numFmtId="0" fontId="128" fillId="69" borderId="31" xfId="0" applyFont="1" applyFill="1" applyBorder="1" applyAlignment="1">
      <alignment horizontal="center" vertical="center" wrapText="1"/>
    </xf>
    <xf numFmtId="0" fontId="128" fillId="0" borderId="6" xfId="0" applyFont="1" applyBorder="1" applyAlignment="1">
      <alignment horizontal="left" vertical="center" wrapText="1"/>
    </xf>
    <xf numFmtId="0" fontId="128" fillId="66" borderId="32" xfId="0" applyFont="1" applyFill="1" applyBorder="1" applyAlignment="1">
      <alignment horizontal="center" vertical="center"/>
    </xf>
    <xf numFmtId="0" fontId="128" fillId="66" borderId="8" xfId="0" applyFont="1" applyFill="1" applyBorder="1" applyAlignment="1">
      <alignment horizontal="center" vertical="center"/>
    </xf>
    <xf numFmtId="0" fontId="128" fillId="66" borderId="77" xfId="0" applyFont="1" applyFill="1" applyBorder="1" applyAlignment="1">
      <alignment horizontal="center" vertical="center" wrapText="1"/>
    </xf>
    <xf numFmtId="0" fontId="128" fillId="69" borderId="89" xfId="0" applyFont="1" applyFill="1" applyBorder="1" applyAlignment="1">
      <alignment horizontal="center" vertical="center" wrapText="1"/>
    </xf>
    <xf numFmtId="0" fontId="128" fillId="69" borderId="76" xfId="0" applyFont="1" applyFill="1" applyBorder="1" applyAlignment="1">
      <alignment horizontal="center" vertical="center" wrapText="1"/>
    </xf>
    <xf numFmtId="0" fontId="119" fillId="0" borderId="0" xfId="0" applyFont="1" applyAlignment="1">
      <alignment horizontal="left" vertical="center"/>
    </xf>
    <xf numFmtId="0" fontId="128" fillId="69" borderId="65" xfId="0" applyFont="1" applyFill="1" applyBorder="1" applyAlignment="1">
      <alignment horizontal="center" vertical="center"/>
    </xf>
    <xf numFmtId="0" fontId="128" fillId="69" borderId="7" xfId="0" applyFont="1" applyFill="1" applyBorder="1" applyAlignment="1">
      <alignment horizontal="center" vertical="center"/>
    </xf>
    <xf numFmtId="0" fontId="128" fillId="69" borderId="66" xfId="0" applyFont="1" applyFill="1" applyBorder="1" applyAlignment="1">
      <alignment horizontal="center" vertical="center"/>
    </xf>
    <xf numFmtId="0" fontId="128" fillId="69" borderId="66" xfId="0" applyFont="1" applyFill="1" applyBorder="1" applyAlignment="1">
      <alignment horizontal="center" vertical="center" wrapText="1"/>
    </xf>
    <xf numFmtId="0" fontId="143" fillId="0" borderId="64" xfId="0" applyFont="1" applyFill="1" applyBorder="1" applyAlignment="1">
      <alignment horizontal="left" vertical="top"/>
    </xf>
    <xf numFmtId="0" fontId="119" fillId="0" borderId="0" xfId="0" applyFont="1" applyAlignment="1">
      <alignment horizontal="left" vertical="center" wrapText="1"/>
    </xf>
    <xf numFmtId="0" fontId="128" fillId="66" borderId="73" xfId="0" applyFont="1" applyFill="1" applyBorder="1" applyAlignment="1">
      <alignment horizontal="center" vertical="center"/>
    </xf>
    <xf numFmtId="0" fontId="128" fillId="66" borderId="9" xfId="0" applyFont="1" applyFill="1" applyBorder="1" applyAlignment="1">
      <alignment horizontal="center" vertical="center"/>
    </xf>
    <xf numFmtId="0" fontId="128" fillId="69" borderId="88" xfId="0" applyFont="1" applyFill="1" applyBorder="1" applyAlignment="1">
      <alignment horizontal="center" vertical="center" wrapText="1"/>
    </xf>
    <xf numFmtId="0" fontId="128" fillId="69" borderId="12" xfId="0" applyFont="1" applyFill="1" applyBorder="1" applyAlignment="1">
      <alignment horizontal="center" vertical="center" wrapText="1"/>
    </xf>
    <xf numFmtId="0" fontId="128" fillId="69" borderId="70" xfId="0" applyFont="1" applyFill="1" applyBorder="1" applyAlignment="1">
      <alignment horizontal="center" vertical="center"/>
    </xf>
    <xf numFmtId="0" fontId="128" fillId="69" borderId="52" xfId="0" applyFont="1" applyFill="1" applyBorder="1" applyAlignment="1">
      <alignment horizontal="center" vertical="center"/>
    </xf>
    <xf numFmtId="0" fontId="128" fillId="69" borderId="54" xfId="0" applyFont="1" applyFill="1" applyBorder="1" applyAlignment="1">
      <alignment horizontal="center" vertical="center"/>
    </xf>
    <xf numFmtId="0" fontId="128" fillId="69" borderId="31" xfId="0" applyFont="1" applyFill="1" applyBorder="1" applyAlignment="1">
      <alignment horizontal="center" vertical="center"/>
    </xf>
    <xf numFmtId="0" fontId="128" fillId="69" borderId="67" xfId="0" applyFont="1" applyFill="1" applyBorder="1" applyAlignment="1">
      <alignment horizontal="center" vertical="center" wrapText="1"/>
    </xf>
    <xf numFmtId="0" fontId="128" fillId="69" borderId="6" xfId="0" applyFont="1" applyFill="1" applyBorder="1" applyAlignment="1">
      <alignment horizontal="center" vertical="center" wrapText="1"/>
    </xf>
    <xf numFmtId="0" fontId="128" fillId="69" borderId="32" xfId="0" applyFont="1" applyFill="1" applyBorder="1" applyAlignment="1">
      <alignment horizontal="center" vertical="center" wrapText="1"/>
    </xf>
    <xf numFmtId="0" fontId="143" fillId="0" borderId="0" xfId="0" applyFont="1" applyFill="1" applyBorder="1" applyAlignment="1">
      <alignment horizontal="left" vertical="top"/>
    </xf>
    <xf numFmtId="0" fontId="128" fillId="66" borderId="78" xfId="0" applyFont="1" applyFill="1" applyBorder="1" applyAlignment="1">
      <alignment horizontal="center" vertical="center"/>
    </xf>
    <xf numFmtId="0" fontId="120" fillId="65" borderId="0" xfId="0" applyFont="1" applyFill="1" applyAlignment="1">
      <alignment horizontal="center" vertical="center"/>
    </xf>
    <xf numFmtId="0" fontId="132" fillId="0" borderId="0" xfId="0" applyFont="1" applyAlignment="1">
      <alignment horizontal="left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66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6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31" xfId="0" applyFont="1" applyBorder="1" applyAlignment="1">
      <alignment vertical="center"/>
    </xf>
    <xf numFmtId="0" fontId="128" fillId="66" borderId="70" xfId="0" applyFont="1" applyFill="1" applyBorder="1" applyAlignment="1">
      <alignment horizontal="center" vertical="center" wrapText="1"/>
    </xf>
    <xf numFmtId="0" fontId="128" fillId="66" borderId="54" xfId="0" applyFont="1" applyFill="1" applyBorder="1" applyAlignment="1">
      <alignment horizontal="center" vertical="center" wrapText="1"/>
    </xf>
    <xf numFmtId="0" fontId="132" fillId="0" borderId="64" xfId="0" applyFont="1" applyBorder="1" applyAlignment="1">
      <alignment horizontal="left" vertical="center" wrapText="1"/>
    </xf>
    <xf numFmtId="0" fontId="128" fillId="0" borderId="0" xfId="0" applyFont="1" applyBorder="1" applyAlignment="1">
      <alignment horizontal="left" vertical="center"/>
    </xf>
    <xf numFmtId="0" fontId="128" fillId="66" borderId="65" xfId="0" applyFont="1" applyFill="1" applyBorder="1" applyAlignment="1">
      <alignment horizontal="center" vertical="center"/>
    </xf>
    <xf numFmtId="0" fontId="128" fillId="66" borderId="7" xfId="0" applyFont="1" applyFill="1" applyBorder="1" applyAlignment="1">
      <alignment horizontal="center" vertical="center"/>
    </xf>
    <xf numFmtId="0" fontId="131" fillId="0" borderId="0" xfId="0" applyFont="1" applyAlignment="1">
      <alignment horizontal="left" vertical="center"/>
    </xf>
    <xf numFmtId="0" fontId="128" fillId="66" borderId="70" xfId="0" applyFont="1" applyFill="1" applyBorder="1" applyAlignment="1">
      <alignment horizontal="left" vertical="center"/>
    </xf>
    <xf numFmtId="0" fontId="128" fillId="66" borderId="54" xfId="0" applyFont="1" applyFill="1" applyBorder="1" applyAlignment="1">
      <alignment horizontal="left" vertical="center"/>
    </xf>
    <xf numFmtId="0" fontId="128" fillId="66" borderId="85" xfId="0" applyFont="1" applyFill="1" applyBorder="1" applyAlignment="1">
      <alignment horizontal="center" vertical="center"/>
    </xf>
    <xf numFmtId="0" fontId="145" fillId="0" borderId="0" xfId="2259" applyFont="1" applyFill="1" applyBorder="1" applyAlignment="1">
      <alignment horizontal="left" vertical="center" wrapText="1"/>
    </xf>
    <xf numFmtId="0" fontId="128" fillId="69" borderId="76" xfId="3282" applyFont="1" applyFill="1" applyBorder="1" applyAlignment="1">
      <alignment horizontal="center" vertical="center" wrapText="1"/>
    </xf>
    <xf numFmtId="0" fontId="128" fillId="69" borderId="78" xfId="3282" applyFont="1" applyFill="1" applyBorder="1" applyAlignment="1">
      <alignment horizontal="center" vertical="center" wrapText="1"/>
    </xf>
    <xf numFmtId="0" fontId="128" fillId="69" borderId="77" xfId="3271" applyFont="1" applyFill="1" applyBorder="1" applyAlignment="1">
      <alignment horizontal="center" vertical="center" wrapText="1"/>
    </xf>
    <xf numFmtId="0" fontId="128" fillId="69" borderId="31" xfId="3286" applyFont="1" applyFill="1" applyBorder="1" applyAlignment="1">
      <alignment horizontal="center" vertical="center" wrapText="1"/>
    </xf>
    <xf numFmtId="0" fontId="128" fillId="69" borderId="12" xfId="3286" applyFont="1" applyFill="1" applyBorder="1" applyAlignment="1">
      <alignment horizontal="center" vertical="center" wrapText="1"/>
    </xf>
    <xf numFmtId="0" fontId="128" fillId="69" borderId="31" xfId="3270" applyFont="1" applyFill="1" applyBorder="1" applyAlignment="1">
      <alignment horizontal="center" vertical="center" wrapText="1"/>
    </xf>
    <xf numFmtId="0" fontId="128" fillId="69" borderId="76" xfId="3271" applyFont="1" applyFill="1" applyBorder="1" applyAlignment="1">
      <alignment horizontal="center" vertical="center" wrapText="1"/>
    </xf>
    <xf numFmtId="0" fontId="128" fillId="69" borderId="31" xfId="3271" applyFont="1" applyFill="1" applyBorder="1" applyAlignment="1">
      <alignment horizontal="center" vertical="center" wrapText="1"/>
    </xf>
    <xf numFmtId="0" fontId="128" fillId="69" borderId="12" xfId="3271" applyFont="1" applyFill="1" applyBorder="1" applyAlignment="1">
      <alignment horizontal="center" vertical="center" wrapText="1"/>
    </xf>
    <xf numFmtId="0" fontId="138" fillId="0" borderId="6" xfId="0" applyFont="1" applyBorder="1" applyAlignment="1">
      <alignment horizontal="left" vertical="center"/>
    </xf>
    <xf numFmtId="0" fontId="145" fillId="0" borderId="64" xfId="2259" applyFont="1" applyFill="1" applyBorder="1" applyAlignment="1">
      <alignment horizontal="left" vertical="center" wrapText="1"/>
    </xf>
    <xf numFmtId="0" fontId="128" fillId="66" borderId="78" xfId="0" applyFont="1" applyFill="1" applyBorder="1" applyAlignment="1">
      <alignment horizontal="left" vertical="center"/>
    </xf>
    <xf numFmtId="0" fontId="128" fillId="66" borderId="6" xfId="0" applyFont="1" applyFill="1" applyBorder="1" applyAlignment="1">
      <alignment horizontal="center" vertical="center"/>
    </xf>
    <xf numFmtId="0" fontId="128" fillId="66" borderId="88" xfId="0" applyFont="1" applyFill="1" applyBorder="1" applyAlignment="1">
      <alignment horizontal="center" vertical="center"/>
    </xf>
    <xf numFmtId="0" fontId="128" fillId="66" borderId="61" xfId="0" applyFont="1" applyFill="1" applyBorder="1" applyAlignment="1">
      <alignment horizontal="center" vertical="center"/>
    </xf>
    <xf numFmtId="0" fontId="128" fillId="66" borderId="49" xfId="0" applyFont="1" applyFill="1" applyBorder="1" applyAlignment="1">
      <alignment horizontal="center" vertical="center"/>
    </xf>
    <xf numFmtId="0" fontId="128" fillId="66" borderId="0" xfId="0" applyFont="1" applyFill="1" applyBorder="1" applyAlignment="1">
      <alignment horizontal="center" vertical="center"/>
    </xf>
    <xf numFmtId="0" fontId="128" fillId="66" borderId="88" xfId="0" applyFont="1" applyFill="1" applyBorder="1" applyAlignment="1">
      <alignment horizontal="center" vertical="center" wrapText="1"/>
    </xf>
    <xf numFmtId="0" fontId="128" fillId="66" borderId="36" xfId="0" applyFont="1" applyFill="1" applyBorder="1" applyAlignment="1">
      <alignment horizontal="center" vertical="center"/>
    </xf>
    <xf numFmtId="0" fontId="143" fillId="0" borderId="0" xfId="0" applyFont="1" applyBorder="1" applyAlignment="1">
      <alignment horizontal="left" vertical="center"/>
    </xf>
    <xf numFmtId="0" fontId="132" fillId="0" borderId="64" xfId="0" applyFont="1" applyBorder="1" applyAlignment="1">
      <alignment horizontal="left" vertical="center"/>
    </xf>
    <xf numFmtId="0" fontId="143" fillId="0" borderId="64" xfId="0" applyFont="1" applyBorder="1" applyAlignment="1">
      <alignment horizontal="left" vertical="center"/>
    </xf>
  </cellXfs>
  <cellStyles count="3693">
    <cellStyle name="20 % - Akzent1 2" xfId="197"/>
    <cellStyle name="20 % - Akzent1 2 2" xfId="196"/>
    <cellStyle name="20 % - Akzent1 3" xfId="193"/>
    <cellStyle name="20 % - Akzent1 3 2" xfId="192"/>
    <cellStyle name="20 % - Akzent1 3 3" xfId="191"/>
    <cellStyle name="20 % - Akzent1 4" xfId="188"/>
    <cellStyle name="20 % - Akzent1 4 2" xfId="187"/>
    <cellStyle name="20 % - Akzent1 5" xfId="186"/>
    <cellStyle name="20 % - Akzent2 2" xfId="185"/>
    <cellStyle name="20 % - Akzent2 2 2" xfId="184"/>
    <cellStyle name="20 % - Akzent2 3" xfId="181"/>
    <cellStyle name="20 % - Akzent2 3 2" xfId="176"/>
    <cellStyle name="20 % - Akzent2 3 3" xfId="180"/>
    <cellStyle name="20 % - Akzent2 4" xfId="179"/>
    <cellStyle name="20 % - Akzent2 4 2" xfId="175"/>
    <cellStyle name="20 % - Akzent2 5" xfId="174"/>
    <cellStyle name="20 % - Akzent3 2" xfId="173"/>
    <cellStyle name="20 % - Akzent3 2 2" xfId="183"/>
    <cellStyle name="20 % - Akzent3 3" xfId="182"/>
    <cellStyle name="20 % - Akzent3 3 2" xfId="178"/>
    <cellStyle name="20 % - Akzent3 3 3" xfId="177"/>
    <cellStyle name="20 % - Akzent3 4" xfId="195"/>
    <cellStyle name="20 % - Akzent3 4 2" xfId="194"/>
    <cellStyle name="20 % - Akzent3 5" xfId="190"/>
    <cellStyle name="20 % - Akzent4 2" xfId="189"/>
    <cellStyle name="20 % - Akzent4 2 2" xfId="170"/>
    <cellStyle name="20 % - Akzent4 3" xfId="172"/>
    <cellStyle name="20 % - Akzent4 3 2" xfId="171"/>
    <cellStyle name="20 % - Akzent4 3 3" xfId="228"/>
    <cellStyle name="20 % - Akzent4 4" xfId="227"/>
    <cellStyle name="20 % - Akzent4 4 2" xfId="226"/>
    <cellStyle name="20 % - Akzent4 5" xfId="225"/>
    <cellStyle name="20 % - Akzent5 2" xfId="222"/>
    <cellStyle name="20 % - Akzent5 2 2" xfId="221"/>
    <cellStyle name="20 % - Akzent5 3" xfId="220"/>
    <cellStyle name="20 % - Akzent5 3 2" xfId="219"/>
    <cellStyle name="20 % - Akzent5 3 3" xfId="216"/>
    <cellStyle name="20 % - Akzent5 4" xfId="215"/>
    <cellStyle name="20 % - Akzent5 4 2" xfId="214"/>
    <cellStyle name="20 % - Akzent5 5" xfId="213"/>
    <cellStyle name="20 % - Akzent6 2" xfId="212"/>
    <cellStyle name="20 % - Akzent6 2 2" xfId="211"/>
    <cellStyle name="20 % - Akzent6 3" xfId="207"/>
    <cellStyle name="20 % - Akzent6 3 2" xfId="203"/>
    <cellStyle name="20 % - Akzent6 3 3" xfId="201"/>
    <cellStyle name="20 % - Akzent6 4" xfId="206"/>
    <cellStyle name="20 % - Akzent6 4 2" xfId="205"/>
    <cellStyle name="20 % - Akzent6 5" xfId="200"/>
    <cellStyle name="20% - Akzent1" xfId="199"/>
    <cellStyle name="20% - Akzent1 2" xfId="210"/>
    <cellStyle name="20% - Akzent2" xfId="208"/>
    <cellStyle name="20% - Akzent2 2" xfId="209"/>
    <cellStyle name="20% - Akzent3" xfId="204"/>
    <cellStyle name="20% - Akzent3 2" xfId="202"/>
    <cellStyle name="20% - Akzent4" xfId="224"/>
    <cellStyle name="20% - Akzent4 2" xfId="223"/>
    <cellStyle name="20% - Akzent5" xfId="218"/>
    <cellStyle name="20% - Akzent5 2" xfId="217"/>
    <cellStyle name="20% - Akzent6" xfId="163"/>
    <cellStyle name="20% - Akzent6 2" xfId="162"/>
    <cellStyle name="4" xfId="161"/>
    <cellStyle name="4 2" xfId="160"/>
    <cellStyle name="4 2 2" xfId="159"/>
    <cellStyle name="4 2 2 2" xfId="158"/>
    <cellStyle name="4 2 2 2 2" xfId="157"/>
    <cellStyle name="4 2 2 2 3" xfId="156"/>
    <cellStyle name="4 2 2 2 4" xfId="155"/>
    <cellStyle name="4 2 2 2 5" xfId="154"/>
    <cellStyle name="4 2 2 3" xfId="153"/>
    <cellStyle name="4 2 2 4" xfId="152"/>
    <cellStyle name="4 2 2 5" xfId="151"/>
    <cellStyle name="4 2 2 6" xfId="150"/>
    <cellStyle name="4 2 3" xfId="149"/>
    <cellStyle name="4 2 3 2" xfId="148"/>
    <cellStyle name="4 2 3 2 2" xfId="147"/>
    <cellStyle name="4 2 3 2 3" xfId="146"/>
    <cellStyle name="4 2 3 2 4" xfId="145"/>
    <cellStyle name="4 2 3 2 5" xfId="144"/>
    <cellStyle name="4 2 3 3" xfId="143"/>
    <cellStyle name="4 2 3 4" xfId="142"/>
    <cellStyle name="4 2 3 5" xfId="141"/>
    <cellStyle name="4 2 3 6" xfId="140"/>
    <cellStyle name="4 3" xfId="139"/>
    <cellStyle name="4 3 2" xfId="138"/>
    <cellStyle name="4 3 3" xfId="137"/>
    <cellStyle name="4 3 4" xfId="136"/>
    <cellStyle name="4 3 5" xfId="135"/>
    <cellStyle name="4_5225402107005(1)" xfId="134"/>
    <cellStyle name="4_5225402107005(1) 2" xfId="133"/>
    <cellStyle name="4_DeckblattNeu" xfId="132"/>
    <cellStyle name="4_DeckblattNeu 2" xfId="165"/>
    <cellStyle name="4_DeckblattNeu 2 2" xfId="131"/>
    <cellStyle name="4_DeckblattNeu 2 2 2" xfId="164"/>
    <cellStyle name="4_DeckblattNeu 2 2 3" xfId="130"/>
    <cellStyle name="4_DeckblattNeu 2 2 4" xfId="129"/>
    <cellStyle name="4_DeckblattNeu 2 2 5" xfId="128"/>
    <cellStyle name="4_DeckblattNeu 2 3" xfId="116"/>
    <cellStyle name="4_DeckblattNeu 2 4" xfId="115"/>
    <cellStyle name="4_DeckblattNeu 2 5" xfId="127"/>
    <cellStyle name="4_DeckblattNeu 2 6" xfId="117"/>
    <cellStyle name="4_DeckblattNeu 3" xfId="114"/>
    <cellStyle name="4_DeckblattNeu 3 2" xfId="168"/>
    <cellStyle name="4_DeckblattNeu 3 3" xfId="126"/>
    <cellStyle name="4_DeckblattNeu 3 4" xfId="166"/>
    <cellStyle name="4_DeckblattNeu 3 5" xfId="167"/>
    <cellStyle name="4_DeckblattNeu 4" xfId="125"/>
    <cellStyle name="4_DeckblattNeu 4 2" xfId="124"/>
    <cellStyle name="4_DeckblattNeu 4 3" xfId="123"/>
    <cellStyle name="4_DeckblattNeu 4 4" xfId="122"/>
    <cellStyle name="4_DeckblattNeu 4 5" xfId="169"/>
    <cellStyle name="4_DeckblattNeu 5" xfId="121"/>
    <cellStyle name="4_DeckblattNeu 6" xfId="113"/>
    <cellStyle name="4_DeckblattNeu 7" xfId="120"/>
    <cellStyle name="4_DeckblattNeu 8" xfId="119"/>
    <cellStyle name="4_III_Tagesbetreuung_2010_Rev1" xfId="118"/>
    <cellStyle name="4_III_Tagesbetreuung_2010_Rev1 2" xfId="229"/>
    <cellStyle name="4_III_Tagesbetreuung_2010_Rev1 2 2" xfId="230"/>
    <cellStyle name="4_III_Tagesbetreuung_2010_Rev1 2 2 2" xfId="231"/>
    <cellStyle name="4_III_Tagesbetreuung_2010_Rev1 2 2 3" xfId="232"/>
    <cellStyle name="4_III_Tagesbetreuung_2010_Rev1 2 2 4" xfId="233"/>
    <cellStyle name="4_III_Tagesbetreuung_2010_Rev1 2 2 5" xfId="234"/>
    <cellStyle name="4_III_Tagesbetreuung_2010_Rev1 2 3" xfId="235"/>
    <cellStyle name="4_III_Tagesbetreuung_2010_Rev1 2 4" xfId="236"/>
    <cellStyle name="4_III_Tagesbetreuung_2010_Rev1 2 5" xfId="237"/>
    <cellStyle name="4_III_Tagesbetreuung_2010_Rev1 2 6" xfId="238"/>
    <cellStyle name="4_III_Tagesbetreuung_2010_Rev1 3" xfId="239"/>
    <cellStyle name="4_III_Tagesbetreuung_2010_Rev1 3 2" xfId="240"/>
    <cellStyle name="4_III_Tagesbetreuung_2010_Rev1 3 2 2" xfId="241"/>
    <cellStyle name="4_III_Tagesbetreuung_2010_Rev1 3 2 3" xfId="242"/>
    <cellStyle name="4_III_Tagesbetreuung_2010_Rev1 3 2 4" xfId="243"/>
    <cellStyle name="4_III_Tagesbetreuung_2010_Rev1 3 2 5" xfId="244"/>
    <cellStyle name="4_III_Tagesbetreuung_2010_Rev1 3 3" xfId="245"/>
    <cellStyle name="4_III_Tagesbetreuung_2010_Rev1 3 4" xfId="246"/>
    <cellStyle name="4_III_Tagesbetreuung_2010_Rev1 3 5" xfId="247"/>
    <cellStyle name="4_III_Tagesbetreuung_2010_Rev1 3 6" xfId="248"/>
    <cellStyle name="4_III_Tagesbetreuung_2010_Rev1 4" xfId="249"/>
    <cellStyle name="4_III_Tagesbetreuung_2010_Rev1 4 2" xfId="250"/>
    <cellStyle name="4_III_Tagesbetreuung_2010_Rev1 4 3" xfId="251"/>
    <cellStyle name="4_III_Tagesbetreuung_2010_Rev1 4 4" xfId="252"/>
    <cellStyle name="4_III_Tagesbetreuung_2010_Rev1 4 5" xfId="253"/>
    <cellStyle name="4_III_Tagesbetreuung_2010_Rev1 5" xfId="254"/>
    <cellStyle name="4_III_Tagesbetreuung_2010_Rev1 6" xfId="255"/>
    <cellStyle name="4_III_Tagesbetreuung_2010_Rev1 7" xfId="256"/>
    <cellStyle name="4_III_Tagesbetreuung_2010_Rev1 8" xfId="257"/>
    <cellStyle name="4_leertabellen_teil_iii" xfId="258"/>
    <cellStyle name="4_leertabellen_teil_iii 2" xfId="259"/>
    <cellStyle name="4_leertabellen_teil_iii 2 2" xfId="260"/>
    <cellStyle name="4_leertabellen_teil_iii 2 2 2" xfId="261"/>
    <cellStyle name="4_leertabellen_teil_iii 2 2 3" xfId="262"/>
    <cellStyle name="4_leertabellen_teil_iii 2 2 4" xfId="263"/>
    <cellStyle name="4_leertabellen_teil_iii 2 2 5" xfId="264"/>
    <cellStyle name="4_leertabellen_teil_iii 2 3" xfId="265"/>
    <cellStyle name="4_leertabellen_teil_iii 2 4" xfId="266"/>
    <cellStyle name="4_leertabellen_teil_iii 2 5" xfId="267"/>
    <cellStyle name="4_leertabellen_teil_iii 2 6" xfId="268"/>
    <cellStyle name="4_leertabellen_teil_iii 3" xfId="269"/>
    <cellStyle name="4_leertabellen_teil_iii 3 2" xfId="270"/>
    <cellStyle name="4_leertabellen_teil_iii 3 2 2" xfId="271"/>
    <cellStyle name="4_leertabellen_teil_iii 3 2 3" xfId="272"/>
    <cellStyle name="4_leertabellen_teil_iii 3 2 4" xfId="273"/>
    <cellStyle name="4_leertabellen_teil_iii 3 2 5" xfId="274"/>
    <cellStyle name="4_leertabellen_teil_iii 3 3" xfId="275"/>
    <cellStyle name="4_leertabellen_teil_iii 3 4" xfId="276"/>
    <cellStyle name="4_leertabellen_teil_iii 3 5" xfId="277"/>
    <cellStyle name="4_leertabellen_teil_iii 3 6" xfId="278"/>
    <cellStyle name="4_leertabellen_teil_iii 4" xfId="279"/>
    <cellStyle name="4_leertabellen_teil_iii 4 2" xfId="280"/>
    <cellStyle name="4_leertabellen_teil_iii 4 3" xfId="281"/>
    <cellStyle name="4_leertabellen_teil_iii 4 4" xfId="282"/>
    <cellStyle name="4_leertabellen_teil_iii 4 5" xfId="283"/>
    <cellStyle name="4_leertabellen_teil_iii 5" xfId="284"/>
    <cellStyle name="4_leertabellen_teil_iii 6" xfId="285"/>
    <cellStyle name="4_leertabellen_teil_iii 7" xfId="286"/>
    <cellStyle name="4_leertabellen_teil_iii 8" xfId="287"/>
    <cellStyle name="4_Merkmalsuebersicht_neu" xfId="288"/>
    <cellStyle name="4_Merkmalsuebersicht_neu 2" xfId="289"/>
    <cellStyle name="4_Merkmalsuebersicht_neu 2 2" xfId="290"/>
    <cellStyle name="4_Merkmalsuebersicht_neu 2 2 2" xfId="291"/>
    <cellStyle name="4_Merkmalsuebersicht_neu 2 2 3" xfId="292"/>
    <cellStyle name="4_Merkmalsuebersicht_neu 2 2 4" xfId="293"/>
    <cellStyle name="4_Merkmalsuebersicht_neu 2 2 5" xfId="294"/>
    <cellStyle name="4_Merkmalsuebersicht_neu 2 3" xfId="295"/>
    <cellStyle name="4_Merkmalsuebersicht_neu 2 4" xfId="296"/>
    <cellStyle name="4_Merkmalsuebersicht_neu 2 5" xfId="297"/>
    <cellStyle name="4_Merkmalsuebersicht_neu 2 6" xfId="298"/>
    <cellStyle name="4_Merkmalsuebersicht_neu 3" xfId="299"/>
    <cellStyle name="4_Merkmalsuebersicht_neu 3 2" xfId="300"/>
    <cellStyle name="4_Merkmalsuebersicht_neu 3 3" xfId="301"/>
    <cellStyle name="4_Merkmalsuebersicht_neu 3 4" xfId="302"/>
    <cellStyle name="4_Merkmalsuebersicht_neu 3 5" xfId="303"/>
    <cellStyle name="4_Merkmalsuebersicht_neu 4" xfId="304"/>
    <cellStyle name="4_Merkmalsuebersicht_neu 4 2" xfId="305"/>
    <cellStyle name="4_Merkmalsuebersicht_neu 4 3" xfId="306"/>
    <cellStyle name="4_Merkmalsuebersicht_neu 4 4" xfId="307"/>
    <cellStyle name="4_Merkmalsuebersicht_neu 4 5" xfId="308"/>
    <cellStyle name="4_Merkmalsuebersicht_neu 5" xfId="309"/>
    <cellStyle name="4_Merkmalsuebersicht_neu 6" xfId="310"/>
    <cellStyle name="4_Merkmalsuebersicht_neu 7" xfId="311"/>
    <cellStyle name="4_Merkmalsuebersicht_neu 8" xfId="312"/>
    <cellStyle name="4_Tab_III_1_1-10_neu_Endgueltig" xfId="313"/>
    <cellStyle name="4_Tab_III_1_1-10_neu_Endgueltig 2" xfId="314"/>
    <cellStyle name="4_tabellen_teil_iii_2011_l12" xfId="315"/>
    <cellStyle name="4_tabellen_teil_iii_2011_l12 2" xfId="316"/>
    <cellStyle name="4_tabellen_teil_iii_2011_l12 2 2" xfId="317"/>
    <cellStyle name="4_tabellen_teil_iii_2011_l12 2 2 2" xfId="318"/>
    <cellStyle name="4_tabellen_teil_iii_2011_l12 2 2 3" xfId="319"/>
    <cellStyle name="4_tabellen_teil_iii_2011_l12 2 2 4" xfId="320"/>
    <cellStyle name="4_tabellen_teil_iii_2011_l12 2 2 5" xfId="321"/>
    <cellStyle name="4_tabellen_teil_iii_2011_l12 2 3" xfId="322"/>
    <cellStyle name="4_tabellen_teil_iii_2011_l12 2 4" xfId="323"/>
    <cellStyle name="4_tabellen_teil_iii_2011_l12 2 5" xfId="324"/>
    <cellStyle name="4_tabellen_teil_iii_2011_l12 2 6" xfId="325"/>
    <cellStyle name="4_tabellen_teil_iii_2011_l12 3" xfId="326"/>
    <cellStyle name="4_tabellen_teil_iii_2011_l12 3 2" xfId="327"/>
    <cellStyle name="4_tabellen_teil_iii_2011_l12 3 3" xfId="328"/>
    <cellStyle name="4_tabellen_teil_iii_2011_l12 3 4" xfId="329"/>
    <cellStyle name="4_tabellen_teil_iii_2011_l12 3 5" xfId="330"/>
    <cellStyle name="4_tabellen_teil_iii_2011_l12 4" xfId="331"/>
    <cellStyle name="4_tabellen_teil_iii_2011_l12 4 2" xfId="332"/>
    <cellStyle name="4_tabellen_teil_iii_2011_l12 4 3" xfId="333"/>
    <cellStyle name="4_tabellen_teil_iii_2011_l12 4 4" xfId="334"/>
    <cellStyle name="4_tabellen_teil_iii_2011_l12 4 5" xfId="335"/>
    <cellStyle name="4_tabellen_teil_iii_2011_l12 5" xfId="336"/>
    <cellStyle name="4_tabellen_teil_iii_2011_l12 6" xfId="337"/>
    <cellStyle name="4_tabellen_teil_iii_2011_l12 7" xfId="338"/>
    <cellStyle name="4_tabellen_teil_iii_2011_l12 8" xfId="339"/>
    <cellStyle name="40 % - Akzent1 2" xfId="340"/>
    <cellStyle name="40 % - Akzent1 2 2" xfId="341"/>
    <cellStyle name="40 % - Akzent1 3" xfId="342"/>
    <cellStyle name="40 % - Akzent1 3 2" xfId="343"/>
    <cellStyle name="40 % - Akzent1 3 3" xfId="344"/>
    <cellStyle name="40 % - Akzent1 4" xfId="345"/>
    <cellStyle name="40 % - Akzent1 4 2" xfId="346"/>
    <cellStyle name="40 % - Akzent1 5" xfId="347"/>
    <cellStyle name="40 % - Akzent2 2" xfId="348"/>
    <cellStyle name="40 % - Akzent2 2 2" xfId="349"/>
    <cellStyle name="40 % - Akzent2 3" xfId="350"/>
    <cellStyle name="40 % - Akzent2 3 2" xfId="351"/>
    <cellStyle name="40 % - Akzent2 3 3" xfId="352"/>
    <cellStyle name="40 % - Akzent2 4" xfId="353"/>
    <cellStyle name="40 % - Akzent2 4 2" xfId="354"/>
    <cellStyle name="40 % - Akzent2 5" xfId="355"/>
    <cellStyle name="40 % - Akzent3 2" xfId="356"/>
    <cellStyle name="40 % - Akzent3 2 2" xfId="357"/>
    <cellStyle name="40 % - Akzent3 3" xfId="358"/>
    <cellStyle name="40 % - Akzent3 3 2" xfId="359"/>
    <cellStyle name="40 % - Akzent3 3 3" xfId="360"/>
    <cellStyle name="40 % - Akzent3 4" xfId="361"/>
    <cellStyle name="40 % - Akzent3 4 2" xfId="362"/>
    <cellStyle name="40 % - Akzent3 5" xfId="363"/>
    <cellStyle name="40 % - Akzent4 2" xfId="364"/>
    <cellStyle name="40 % - Akzent4 2 2" xfId="365"/>
    <cellStyle name="40 % - Akzent4 3" xfId="366"/>
    <cellStyle name="40 % - Akzent4 3 2" xfId="367"/>
    <cellStyle name="40 % - Akzent4 3 3" xfId="368"/>
    <cellStyle name="40 % - Akzent4 4" xfId="369"/>
    <cellStyle name="40 % - Akzent4 4 2" xfId="370"/>
    <cellStyle name="40 % - Akzent4 5" xfId="371"/>
    <cellStyle name="40 % - Akzent5 2" xfId="372"/>
    <cellStyle name="40 % - Akzent5 2 2" xfId="373"/>
    <cellStyle name="40 % - Akzent5 3" xfId="374"/>
    <cellStyle name="40 % - Akzent5 3 2" xfId="375"/>
    <cellStyle name="40 % - Akzent5 3 3" xfId="376"/>
    <cellStyle name="40 % - Akzent5 4" xfId="377"/>
    <cellStyle name="40 % - Akzent5 4 2" xfId="378"/>
    <cellStyle name="40 % - Akzent5 5" xfId="379"/>
    <cellStyle name="40 % - Akzent6 2" xfId="380"/>
    <cellStyle name="40 % - Akzent6 2 2" xfId="381"/>
    <cellStyle name="40 % - Akzent6 3" xfId="382"/>
    <cellStyle name="40 % - Akzent6 3 2" xfId="383"/>
    <cellStyle name="40 % - Akzent6 3 3" xfId="384"/>
    <cellStyle name="40 % - Akzent6 4" xfId="385"/>
    <cellStyle name="40 % - Akzent6 4 2" xfId="386"/>
    <cellStyle name="40 % - Akzent6 5" xfId="387"/>
    <cellStyle name="40% - Akzent1" xfId="388"/>
    <cellStyle name="40% - Akzent1 2" xfId="389"/>
    <cellStyle name="40% - Akzent2" xfId="390"/>
    <cellStyle name="40% - Akzent2 2" xfId="391"/>
    <cellStyle name="40% - Akzent3" xfId="392"/>
    <cellStyle name="40% - Akzent3 2" xfId="393"/>
    <cellStyle name="40% - Akzent4" xfId="394"/>
    <cellStyle name="40% - Akzent4 2" xfId="395"/>
    <cellStyle name="40% - Akzent5" xfId="396"/>
    <cellStyle name="40% - Akzent5 2" xfId="397"/>
    <cellStyle name="40% - Akzent6" xfId="398"/>
    <cellStyle name="40% - Akzent6 2" xfId="399"/>
    <cellStyle name="5" xfId="400"/>
    <cellStyle name="5 2" xfId="401"/>
    <cellStyle name="5 2 2" xfId="402"/>
    <cellStyle name="5 2 2 2" xfId="403"/>
    <cellStyle name="5 2 2 2 2" xfId="404"/>
    <cellStyle name="5 2 2 2 3" xfId="405"/>
    <cellStyle name="5 2 2 2 4" xfId="406"/>
    <cellStyle name="5 2 2 2 5" xfId="407"/>
    <cellStyle name="5 2 2 3" xfId="408"/>
    <cellStyle name="5 2 2 4" xfId="409"/>
    <cellStyle name="5 2 2 5" xfId="410"/>
    <cellStyle name="5 2 2 6" xfId="411"/>
    <cellStyle name="5 2 3" xfId="412"/>
    <cellStyle name="5 2 3 2" xfId="413"/>
    <cellStyle name="5 2 3 2 2" xfId="414"/>
    <cellStyle name="5 2 3 2 3" xfId="415"/>
    <cellStyle name="5 2 3 2 4" xfId="416"/>
    <cellStyle name="5 2 3 2 5" xfId="417"/>
    <cellStyle name="5 2 3 3" xfId="418"/>
    <cellStyle name="5 2 3 4" xfId="419"/>
    <cellStyle name="5 2 3 5" xfId="420"/>
    <cellStyle name="5 2 3 6" xfId="421"/>
    <cellStyle name="5 3" xfId="422"/>
    <cellStyle name="5 3 2" xfId="423"/>
    <cellStyle name="5 3 3" xfId="424"/>
    <cellStyle name="5 3 4" xfId="425"/>
    <cellStyle name="5 3 5" xfId="426"/>
    <cellStyle name="5_5225402107005(1)" xfId="427"/>
    <cellStyle name="5_5225402107005(1) 2" xfId="428"/>
    <cellStyle name="5_DeckblattNeu" xfId="429"/>
    <cellStyle name="5_DeckblattNeu 2" xfId="430"/>
    <cellStyle name="5_DeckblattNeu 2 2" xfId="431"/>
    <cellStyle name="5_DeckblattNeu 2 2 2" xfId="432"/>
    <cellStyle name="5_DeckblattNeu 2 2 3" xfId="433"/>
    <cellStyle name="5_DeckblattNeu 2 2 4" xfId="434"/>
    <cellStyle name="5_DeckblattNeu 2 2 5" xfId="435"/>
    <cellStyle name="5_DeckblattNeu 2 3" xfId="436"/>
    <cellStyle name="5_DeckblattNeu 2 4" xfId="437"/>
    <cellStyle name="5_DeckblattNeu 2 5" xfId="438"/>
    <cellStyle name="5_DeckblattNeu 2 6" xfId="439"/>
    <cellStyle name="5_DeckblattNeu 3" xfId="440"/>
    <cellStyle name="5_DeckblattNeu 3 2" xfId="441"/>
    <cellStyle name="5_DeckblattNeu 3 3" xfId="442"/>
    <cellStyle name="5_DeckblattNeu 3 4" xfId="443"/>
    <cellStyle name="5_DeckblattNeu 3 5" xfId="444"/>
    <cellStyle name="5_DeckblattNeu 4" xfId="445"/>
    <cellStyle name="5_DeckblattNeu 4 2" xfId="446"/>
    <cellStyle name="5_DeckblattNeu 4 3" xfId="447"/>
    <cellStyle name="5_DeckblattNeu 4 4" xfId="448"/>
    <cellStyle name="5_DeckblattNeu 4 5" xfId="449"/>
    <cellStyle name="5_DeckblattNeu 5" xfId="450"/>
    <cellStyle name="5_DeckblattNeu 6" xfId="451"/>
    <cellStyle name="5_DeckblattNeu 7" xfId="452"/>
    <cellStyle name="5_DeckblattNeu 8" xfId="453"/>
    <cellStyle name="5_III_Tagesbetreuung_2010_Rev1" xfId="454"/>
    <cellStyle name="5_III_Tagesbetreuung_2010_Rev1 2" xfId="455"/>
    <cellStyle name="5_III_Tagesbetreuung_2010_Rev1 2 2" xfId="456"/>
    <cellStyle name="5_III_Tagesbetreuung_2010_Rev1 2 2 2" xfId="457"/>
    <cellStyle name="5_III_Tagesbetreuung_2010_Rev1 2 2 3" xfId="458"/>
    <cellStyle name="5_III_Tagesbetreuung_2010_Rev1 2 2 4" xfId="459"/>
    <cellStyle name="5_III_Tagesbetreuung_2010_Rev1 2 2 5" xfId="460"/>
    <cellStyle name="5_III_Tagesbetreuung_2010_Rev1 2 3" xfId="461"/>
    <cellStyle name="5_III_Tagesbetreuung_2010_Rev1 2 4" xfId="462"/>
    <cellStyle name="5_III_Tagesbetreuung_2010_Rev1 2 5" xfId="463"/>
    <cellStyle name="5_III_Tagesbetreuung_2010_Rev1 2 6" xfId="464"/>
    <cellStyle name="5_III_Tagesbetreuung_2010_Rev1 3" xfId="465"/>
    <cellStyle name="5_III_Tagesbetreuung_2010_Rev1 3 2" xfId="466"/>
    <cellStyle name="5_III_Tagesbetreuung_2010_Rev1 3 2 2" xfId="467"/>
    <cellStyle name="5_III_Tagesbetreuung_2010_Rev1 3 2 3" xfId="468"/>
    <cellStyle name="5_III_Tagesbetreuung_2010_Rev1 3 2 4" xfId="469"/>
    <cellStyle name="5_III_Tagesbetreuung_2010_Rev1 3 2 5" xfId="470"/>
    <cellStyle name="5_III_Tagesbetreuung_2010_Rev1 3 3" xfId="471"/>
    <cellStyle name="5_III_Tagesbetreuung_2010_Rev1 3 4" xfId="472"/>
    <cellStyle name="5_III_Tagesbetreuung_2010_Rev1 3 5" xfId="473"/>
    <cellStyle name="5_III_Tagesbetreuung_2010_Rev1 3 6" xfId="474"/>
    <cellStyle name="5_III_Tagesbetreuung_2010_Rev1 4" xfId="475"/>
    <cellStyle name="5_III_Tagesbetreuung_2010_Rev1 4 2" xfId="476"/>
    <cellStyle name="5_III_Tagesbetreuung_2010_Rev1 4 3" xfId="477"/>
    <cellStyle name="5_III_Tagesbetreuung_2010_Rev1 4 4" xfId="478"/>
    <cellStyle name="5_III_Tagesbetreuung_2010_Rev1 4 5" xfId="479"/>
    <cellStyle name="5_III_Tagesbetreuung_2010_Rev1 5" xfId="480"/>
    <cellStyle name="5_III_Tagesbetreuung_2010_Rev1 6" xfId="481"/>
    <cellStyle name="5_III_Tagesbetreuung_2010_Rev1 7" xfId="482"/>
    <cellStyle name="5_III_Tagesbetreuung_2010_Rev1 8" xfId="483"/>
    <cellStyle name="5_leertabellen_teil_iii" xfId="484"/>
    <cellStyle name="5_leertabellen_teil_iii 2" xfId="485"/>
    <cellStyle name="5_leertabellen_teil_iii 2 2" xfId="486"/>
    <cellStyle name="5_leertabellen_teil_iii 2 2 2" xfId="487"/>
    <cellStyle name="5_leertabellen_teil_iii 2 2 3" xfId="488"/>
    <cellStyle name="5_leertabellen_teil_iii 2 2 4" xfId="489"/>
    <cellStyle name="5_leertabellen_teil_iii 2 2 5" xfId="490"/>
    <cellStyle name="5_leertabellen_teil_iii 2 3" xfId="491"/>
    <cellStyle name="5_leertabellen_teil_iii 2 4" xfId="492"/>
    <cellStyle name="5_leertabellen_teil_iii 2 5" xfId="493"/>
    <cellStyle name="5_leertabellen_teil_iii 2 6" xfId="494"/>
    <cellStyle name="5_leertabellen_teil_iii 3" xfId="495"/>
    <cellStyle name="5_leertabellen_teil_iii 3 2" xfId="496"/>
    <cellStyle name="5_leertabellen_teil_iii 3 2 2" xfId="497"/>
    <cellStyle name="5_leertabellen_teil_iii 3 2 3" xfId="498"/>
    <cellStyle name="5_leertabellen_teil_iii 3 2 4" xfId="499"/>
    <cellStyle name="5_leertabellen_teil_iii 3 2 5" xfId="500"/>
    <cellStyle name="5_leertabellen_teil_iii 3 3" xfId="501"/>
    <cellStyle name="5_leertabellen_teil_iii 3 4" xfId="502"/>
    <cellStyle name="5_leertabellen_teil_iii 3 5" xfId="503"/>
    <cellStyle name="5_leertabellen_teil_iii 3 6" xfId="504"/>
    <cellStyle name="5_leertabellen_teil_iii 4" xfId="505"/>
    <cellStyle name="5_leertabellen_teil_iii 4 2" xfId="506"/>
    <cellStyle name="5_leertabellen_teil_iii 4 3" xfId="507"/>
    <cellStyle name="5_leertabellen_teil_iii 4 4" xfId="508"/>
    <cellStyle name="5_leertabellen_teil_iii 4 5" xfId="509"/>
    <cellStyle name="5_leertabellen_teil_iii 5" xfId="510"/>
    <cellStyle name="5_leertabellen_teil_iii 6" xfId="511"/>
    <cellStyle name="5_leertabellen_teil_iii 7" xfId="512"/>
    <cellStyle name="5_leertabellen_teil_iii 8" xfId="513"/>
    <cellStyle name="5_Merkmalsuebersicht_neu" xfId="514"/>
    <cellStyle name="5_Merkmalsuebersicht_neu 2" xfId="515"/>
    <cellStyle name="5_Merkmalsuebersicht_neu 2 2" xfId="516"/>
    <cellStyle name="5_Merkmalsuebersicht_neu 2 2 2" xfId="517"/>
    <cellStyle name="5_Merkmalsuebersicht_neu 2 2 3" xfId="518"/>
    <cellStyle name="5_Merkmalsuebersicht_neu 2 2 4" xfId="519"/>
    <cellStyle name="5_Merkmalsuebersicht_neu 2 2 5" xfId="520"/>
    <cellStyle name="5_Merkmalsuebersicht_neu 2 3" xfId="521"/>
    <cellStyle name="5_Merkmalsuebersicht_neu 2 4" xfId="522"/>
    <cellStyle name="5_Merkmalsuebersicht_neu 2 5" xfId="523"/>
    <cellStyle name="5_Merkmalsuebersicht_neu 2 6" xfId="524"/>
    <cellStyle name="5_Merkmalsuebersicht_neu 3" xfId="525"/>
    <cellStyle name="5_Merkmalsuebersicht_neu 3 2" xfId="526"/>
    <cellStyle name="5_Merkmalsuebersicht_neu 3 3" xfId="527"/>
    <cellStyle name="5_Merkmalsuebersicht_neu 3 4" xfId="528"/>
    <cellStyle name="5_Merkmalsuebersicht_neu 3 5" xfId="529"/>
    <cellStyle name="5_Merkmalsuebersicht_neu 4" xfId="530"/>
    <cellStyle name="5_Merkmalsuebersicht_neu 4 2" xfId="531"/>
    <cellStyle name="5_Merkmalsuebersicht_neu 4 3" xfId="532"/>
    <cellStyle name="5_Merkmalsuebersicht_neu 4 4" xfId="533"/>
    <cellStyle name="5_Merkmalsuebersicht_neu 4 5" xfId="534"/>
    <cellStyle name="5_Merkmalsuebersicht_neu 5" xfId="535"/>
    <cellStyle name="5_Merkmalsuebersicht_neu 6" xfId="536"/>
    <cellStyle name="5_Merkmalsuebersicht_neu 7" xfId="537"/>
    <cellStyle name="5_Merkmalsuebersicht_neu 8" xfId="538"/>
    <cellStyle name="5_Tab_III_1_1-10_neu_Endgueltig" xfId="539"/>
    <cellStyle name="5_Tab_III_1_1-10_neu_Endgueltig 2" xfId="540"/>
    <cellStyle name="5_tabellen_teil_iii_2011_l12" xfId="541"/>
    <cellStyle name="5_tabellen_teil_iii_2011_l12 2" xfId="542"/>
    <cellStyle name="5_tabellen_teil_iii_2011_l12 2 2" xfId="543"/>
    <cellStyle name="5_tabellen_teil_iii_2011_l12 2 2 2" xfId="544"/>
    <cellStyle name="5_tabellen_teil_iii_2011_l12 2 2 3" xfId="545"/>
    <cellStyle name="5_tabellen_teil_iii_2011_l12 2 2 4" xfId="546"/>
    <cellStyle name="5_tabellen_teil_iii_2011_l12 2 2 5" xfId="547"/>
    <cellStyle name="5_tabellen_teil_iii_2011_l12 2 3" xfId="548"/>
    <cellStyle name="5_tabellen_teil_iii_2011_l12 2 4" xfId="549"/>
    <cellStyle name="5_tabellen_teil_iii_2011_l12 2 5" xfId="550"/>
    <cellStyle name="5_tabellen_teil_iii_2011_l12 2 6" xfId="551"/>
    <cellStyle name="5_tabellen_teil_iii_2011_l12 3" xfId="552"/>
    <cellStyle name="5_tabellen_teil_iii_2011_l12 3 2" xfId="553"/>
    <cellStyle name="5_tabellen_teil_iii_2011_l12 3 3" xfId="554"/>
    <cellStyle name="5_tabellen_teil_iii_2011_l12 3 4" xfId="555"/>
    <cellStyle name="5_tabellen_teil_iii_2011_l12 3 5" xfId="556"/>
    <cellStyle name="5_tabellen_teil_iii_2011_l12 4" xfId="557"/>
    <cellStyle name="5_tabellen_teil_iii_2011_l12 4 2" xfId="558"/>
    <cellStyle name="5_tabellen_teil_iii_2011_l12 4 3" xfId="559"/>
    <cellStyle name="5_tabellen_teil_iii_2011_l12 4 4" xfId="560"/>
    <cellStyle name="5_tabellen_teil_iii_2011_l12 4 5" xfId="561"/>
    <cellStyle name="5_tabellen_teil_iii_2011_l12 5" xfId="562"/>
    <cellStyle name="5_tabellen_teil_iii_2011_l12 6" xfId="563"/>
    <cellStyle name="5_tabellen_teil_iii_2011_l12 7" xfId="564"/>
    <cellStyle name="5_tabellen_teil_iii_2011_l12 8" xfId="565"/>
    <cellStyle name="6" xfId="566"/>
    <cellStyle name="6 2" xfId="567"/>
    <cellStyle name="6 2 2" xfId="568"/>
    <cellStyle name="6 2 2 2" xfId="569"/>
    <cellStyle name="6 2 2 2 2" xfId="570"/>
    <cellStyle name="6 2 2 2 3" xfId="571"/>
    <cellStyle name="6 2 2 2 4" xfId="572"/>
    <cellStyle name="6 2 2 2 5" xfId="573"/>
    <cellStyle name="6 2 2 3" xfId="574"/>
    <cellStyle name="6 2 2 4" xfId="575"/>
    <cellStyle name="6 2 2 5" xfId="576"/>
    <cellStyle name="6 2 2 6" xfId="577"/>
    <cellStyle name="6 2 3" xfId="578"/>
    <cellStyle name="6 2 3 2" xfId="579"/>
    <cellStyle name="6 2 3 2 2" xfId="580"/>
    <cellStyle name="6 2 3 2 3" xfId="581"/>
    <cellStyle name="6 2 3 2 4" xfId="582"/>
    <cellStyle name="6 2 3 2 5" xfId="583"/>
    <cellStyle name="6 2 3 3" xfId="584"/>
    <cellStyle name="6 2 3 4" xfId="585"/>
    <cellStyle name="6 2 3 5" xfId="586"/>
    <cellStyle name="6 2 3 6" xfId="587"/>
    <cellStyle name="6 3" xfId="588"/>
    <cellStyle name="6 3 2" xfId="589"/>
    <cellStyle name="6 3 3" xfId="590"/>
    <cellStyle name="6 3 4" xfId="591"/>
    <cellStyle name="6 3 5" xfId="592"/>
    <cellStyle name="6_5225402107005(1)" xfId="593"/>
    <cellStyle name="6_5225402107005(1) 2" xfId="594"/>
    <cellStyle name="6_DeckblattNeu" xfId="595"/>
    <cellStyle name="6_DeckblattNeu 2" xfId="596"/>
    <cellStyle name="6_DeckblattNeu 2 2" xfId="597"/>
    <cellStyle name="6_DeckblattNeu 2 2 2" xfId="598"/>
    <cellStyle name="6_DeckblattNeu 2 2 3" xfId="599"/>
    <cellStyle name="6_DeckblattNeu 2 2 4" xfId="600"/>
    <cellStyle name="6_DeckblattNeu 2 2 5" xfId="601"/>
    <cellStyle name="6_DeckblattNeu 2 3" xfId="602"/>
    <cellStyle name="6_DeckblattNeu 2 4" xfId="603"/>
    <cellStyle name="6_DeckblattNeu 2 5" xfId="604"/>
    <cellStyle name="6_DeckblattNeu 2 6" xfId="605"/>
    <cellStyle name="6_DeckblattNeu 3" xfId="606"/>
    <cellStyle name="6_DeckblattNeu 3 2" xfId="607"/>
    <cellStyle name="6_DeckblattNeu 3 3" xfId="608"/>
    <cellStyle name="6_DeckblattNeu 3 4" xfId="609"/>
    <cellStyle name="6_DeckblattNeu 3 5" xfId="610"/>
    <cellStyle name="6_DeckblattNeu 4" xfId="611"/>
    <cellStyle name="6_DeckblattNeu 4 2" xfId="612"/>
    <cellStyle name="6_DeckblattNeu 4 3" xfId="613"/>
    <cellStyle name="6_DeckblattNeu 4 4" xfId="614"/>
    <cellStyle name="6_DeckblattNeu 4 5" xfId="615"/>
    <cellStyle name="6_DeckblattNeu 5" xfId="616"/>
    <cellStyle name="6_DeckblattNeu 6" xfId="617"/>
    <cellStyle name="6_DeckblattNeu 7" xfId="618"/>
    <cellStyle name="6_DeckblattNeu 8" xfId="619"/>
    <cellStyle name="6_III_Tagesbetreuung_2010_Rev1" xfId="620"/>
    <cellStyle name="6_III_Tagesbetreuung_2010_Rev1 2" xfId="621"/>
    <cellStyle name="6_III_Tagesbetreuung_2010_Rev1 2 2" xfId="622"/>
    <cellStyle name="6_III_Tagesbetreuung_2010_Rev1 2 2 2" xfId="623"/>
    <cellStyle name="6_III_Tagesbetreuung_2010_Rev1 2 2 3" xfId="624"/>
    <cellStyle name="6_III_Tagesbetreuung_2010_Rev1 2 2 4" xfId="625"/>
    <cellStyle name="6_III_Tagesbetreuung_2010_Rev1 2 2 5" xfId="626"/>
    <cellStyle name="6_III_Tagesbetreuung_2010_Rev1 2 3" xfId="627"/>
    <cellStyle name="6_III_Tagesbetreuung_2010_Rev1 2 4" xfId="628"/>
    <cellStyle name="6_III_Tagesbetreuung_2010_Rev1 2 5" xfId="629"/>
    <cellStyle name="6_III_Tagesbetreuung_2010_Rev1 2 6" xfId="630"/>
    <cellStyle name="6_III_Tagesbetreuung_2010_Rev1 3" xfId="631"/>
    <cellStyle name="6_III_Tagesbetreuung_2010_Rev1 3 2" xfId="632"/>
    <cellStyle name="6_III_Tagesbetreuung_2010_Rev1 3 2 2" xfId="633"/>
    <cellStyle name="6_III_Tagesbetreuung_2010_Rev1 3 2 3" xfId="634"/>
    <cellStyle name="6_III_Tagesbetreuung_2010_Rev1 3 2 4" xfId="635"/>
    <cellStyle name="6_III_Tagesbetreuung_2010_Rev1 3 2 5" xfId="636"/>
    <cellStyle name="6_III_Tagesbetreuung_2010_Rev1 3 3" xfId="637"/>
    <cellStyle name="6_III_Tagesbetreuung_2010_Rev1 3 4" xfId="638"/>
    <cellStyle name="6_III_Tagesbetreuung_2010_Rev1 3 5" xfId="639"/>
    <cellStyle name="6_III_Tagesbetreuung_2010_Rev1 3 6" xfId="640"/>
    <cellStyle name="6_III_Tagesbetreuung_2010_Rev1 4" xfId="641"/>
    <cellStyle name="6_III_Tagesbetreuung_2010_Rev1 4 2" xfId="642"/>
    <cellStyle name="6_III_Tagesbetreuung_2010_Rev1 4 3" xfId="643"/>
    <cellStyle name="6_III_Tagesbetreuung_2010_Rev1 4 4" xfId="644"/>
    <cellStyle name="6_III_Tagesbetreuung_2010_Rev1 4 5" xfId="645"/>
    <cellStyle name="6_III_Tagesbetreuung_2010_Rev1 5" xfId="646"/>
    <cellStyle name="6_III_Tagesbetreuung_2010_Rev1 6" xfId="647"/>
    <cellStyle name="6_III_Tagesbetreuung_2010_Rev1 7" xfId="648"/>
    <cellStyle name="6_III_Tagesbetreuung_2010_Rev1 8" xfId="649"/>
    <cellStyle name="6_leertabellen_teil_iii" xfId="650"/>
    <cellStyle name="6_leertabellen_teil_iii 2" xfId="651"/>
    <cellStyle name="6_leertabellen_teil_iii 2 2" xfId="652"/>
    <cellStyle name="6_leertabellen_teil_iii 2 2 2" xfId="653"/>
    <cellStyle name="6_leertabellen_teil_iii 2 2 3" xfId="654"/>
    <cellStyle name="6_leertabellen_teil_iii 2 2 4" xfId="655"/>
    <cellStyle name="6_leertabellen_teil_iii 2 2 5" xfId="656"/>
    <cellStyle name="6_leertabellen_teil_iii 2 3" xfId="657"/>
    <cellStyle name="6_leertabellen_teil_iii 2 4" xfId="658"/>
    <cellStyle name="6_leertabellen_teil_iii 2 5" xfId="659"/>
    <cellStyle name="6_leertabellen_teil_iii 2 6" xfId="660"/>
    <cellStyle name="6_leertabellen_teil_iii 3" xfId="661"/>
    <cellStyle name="6_leertabellen_teil_iii 3 2" xfId="662"/>
    <cellStyle name="6_leertabellen_teil_iii 3 2 2" xfId="663"/>
    <cellStyle name="6_leertabellen_teil_iii 3 2 3" xfId="664"/>
    <cellStyle name="6_leertabellen_teil_iii 3 2 4" xfId="665"/>
    <cellStyle name="6_leertabellen_teil_iii 3 2 5" xfId="666"/>
    <cellStyle name="6_leertabellen_teil_iii 3 3" xfId="667"/>
    <cellStyle name="6_leertabellen_teil_iii 3 4" xfId="668"/>
    <cellStyle name="6_leertabellen_teil_iii 3 5" xfId="669"/>
    <cellStyle name="6_leertabellen_teil_iii 3 6" xfId="670"/>
    <cellStyle name="6_leertabellen_teil_iii 4" xfId="671"/>
    <cellStyle name="6_leertabellen_teil_iii 4 2" xfId="672"/>
    <cellStyle name="6_leertabellen_teil_iii 4 3" xfId="673"/>
    <cellStyle name="6_leertabellen_teil_iii 4 4" xfId="674"/>
    <cellStyle name="6_leertabellen_teil_iii 4 5" xfId="675"/>
    <cellStyle name="6_leertabellen_teil_iii 5" xfId="676"/>
    <cellStyle name="6_leertabellen_teil_iii 6" xfId="677"/>
    <cellStyle name="6_leertabellen_teil_iii 7" xfId="678"/>
    <cellStyle name="6_leertabellen_teil_iii 8" xfId="679"/>
    <cellStyle name="6_Merkmalsuebersicht_neu" xfId="680"/>
    <cellStyle name="6_Merkmalsuebersicht_neu 2" xfId="681"/>
    <cellStyle name="6_Merkmalsuebersicht_neu 2 2" xfId="682"/>
    <cellStyle name="6_Merkmalsuebersicht_neu 2 2 2" xfId="683"/>
    <cellStyle name="6_Merkmalsuebersicht_neu 2 2 3" xfId="684"/>
    <cellStyle name="6_Merkmalsuebersicht_neu 2 2 4" xfId="685"/>
    <cellStyle name="6_Merkmalsuebersicht_neu 2 2 5" xfId="686"/>
    <cellStyle name="6_Merkmalsuebersicht_neu 2 3" xfId="687"/>
    <cellStyle name="6_Merkmalsuebersicht_neu 2 4" xfId="688"/>
    <cellStyle name="6_Merkmalsuebersicht_neu 2 5" xfId="689"/>
    <cellStyle name="6_Merkmalsuebersicht_neu 2 6" xfId="690"/>
    <cellStyle name="6_Merkmalsuebersicht_neu 3" xfId="691"/>
    <cellStyle name="6_Merkmalsuebersicht_neu 3 2" xfId="692"/>
    <cellStyle name="6_Merkmalsuebersicht_neu 3 3" xfId="693"/>
    <cellStyle name="6_Merkmalsuebersicht_neu 3 4" xfId="694"/>
    <cellStyle name="6_Merkmalsuebersicht_neu 3 5" xfId="695"/>
    <cellStyle name="6_Merkmalsuebersicht_neu 4" xfId="696"/>
    <cellStyle name="6_Merkmalsuebersicht_neu 4 2" xfId="697"/>
    <cellStyle name="6_Merkmalsuebersicht_neu 4 3" xfId="698"/>
    <cellStyle name="6_Merkmalsuebersicht_neu 4 4" xfId="699"/>
    <cellStyle name="6_Merkmalsuebersicht_neu 4 5" xfId="700"/>
    <cellStyle name="6_Merkmalsuebersicht_neu 5" xfId="701"/>
    <cellStyle name="6_Merkmalsuebersicht_neu 6" xfId="702"/>
    <cellStyle name="6_Merkmalsuebersicht_neu 7" xfId="703"/>
    <cellStyle name="6_Merkmalsuebersicht_neu 8" xfId="704"/>
    <cellStyle name="6_Tab_III_1_1-10_neu_Endgueltig" xfId="705"/>
    <cellStyle name="6_Tab_III_1_1-10_neu_Endgueltig 2" xfId="706"/>
    <cellStyle name="6_tabellen_teil_iii_2011_l12" xfId="707"/>
    <cellStyle name="6_tabellen_teil_iii_2011_l12 2" xfId="708"/>
    <cellStyle name="6_tabellen_teil_iii_2011_l12 2 2" xfId="709"/>
    <cellStyle name="6_tabellen_teil_iii_2011_l12 2 2 2" xfId="710"/>
    <cellStyle name="6_tabellen_teil_iii_2011_l12 2 2 3" xfId="711"/>
    <cellStyle name="6_tabellen_teil_iii_2011_l12 2 2 4" xfId="712"/>
    <cellStyle name="6_tabellen_teil_iii_2011_l12 2 2 5" xfId="713"/>
    <cellStyle name="6_tabellen_teil_iii_2011_l12 2 3" xfId="714"/>
    <cellStyle name="6_tabellen_teil_iii_2011_l12 2 4" xfId="715"/>
    <cellStyle name="6_tabellen_teil_iii_2011_l12 2 5" xfId="716"/>
    <cellStyle name="6_tabellen_teil_iii_2011_l12 2 6" xfId="717"/>
    <cellStyle name="6_tabellen_teil_iii_2011_l12 3" xfId="718"/>
    <cellStyle name="6_tabellen_teil_iii_2011_l12 3 2" xfId="719"/>
    <cellStyle name="6_tabellen_teil_iii_2011_l12 3 3" xfId="720"/>
    <cellStyle name="6_tabellen_teil_iii_2011_l12 3 4" xfId="721"/>
    <cellStyle name="6_tabellen_teil_iii_2011_l12 3 5" xfId="722"/>
    <cellStyle name="6_tabellen_teil_iii_2011_l12 4" xfId="723"/>
    <cellStyle name="6_tabellen_teil_iii_2011_l12 4 2" xfId="724"/>
    <cellStyle name="6_tabellen_teil_iii_2011_l12 4 3" xfId="725"/>
    <cellStyle name="6_tabellen_teil_iii_2011_l12 4 4" xfId="726"/>
    <cellStyle name="6_tabellen_teil_iii_2011_l12 4 5" xfId="727"/>
    <cellStyle name="6_tabellen_teil_iii_2011_l12 5" xfId="728"/>
    <cellStyle name="6_tabellen_teil_iii_2011_l12 6" xfId="729"/>
    <cellStyle name="6_tabellen_teil_iii_2011_l12 7" xfId="730"/>
    <cellStyle name="6_tabellen_teil_iii_2011_l12 8" xfId="731"/>
    <cellStyle name="60 % - Akzent1 2" xfId="732"/>
    <cellStyle name="60 % - Akzent1 2 2" xfId="733"/>
    <cellStyle name="60 % - Akzent1 3" xfId="734"/>
    <cellStyle name="60 % - Akzent1 3 2" xfId="735"/>
    <cellStyle name="60 % - Akzent1 4" xfId="736"/>
    <cellStyle name="60 % - Akzent1 5" xfId="737"/>
    <cellStyle name="60 % - Akzent2 2" xfId="738"/>
    <cellStyle name="60 % - Akzent2 2 2" xfId="739"/>
    <cellStyle name="60 % - Akzent2 3" xfId="740"/>
    <cellStyle name="60 % - Akzent2 3 2" xfId="741"/>
    <cellStyle name="60 % - Akzent2 4" xfId="742"/>
    <cellStyle name="60 % - Akzent2 5" xfId="743"/>
    <cellStyle name="60 % - Akzent3 2" xfId="744"/>
    <cellStyle name="60 % - Akzent3 2 2" xfId="745"/>
    <cellStyle name="60 % - Akzent3 3" xfId="746"/>
    <cellStyle name="60 % - Akzent3 3 2" xfId="747"/>
    <cellStyle name="60 % - Akzent3 4" xfId="748"/>
    <cellStyle name="60 % - Akzent3 5" xfId="749"/>
    <cellStyle name="60 % - Akzent4 2" xfId="750"/>
    <cellStyle name="60 % - Akzent4 2 2" xfId="751"/>
    <cellStyle name="60 % - Akzent4 3" xfId="752"/>
    <cellStyle name="60 % - Akzent4 3 2" xfId="753"/>
    <cellStyle name="60 % - Akzent4 4" xfId="754"/>
    <cellStyle name="60 % - Akzent4 5" xfId="755"/>
    <cellStyle name="60 % - Akzent5 2" xfId="756"/>
    <cellStyle name="60 % - Akzent5 2 2" xfId="757"/>
    <cellStyle name="60 % - Akzent5 3" xfId="758"/>
    <cellStyle name="60 % - Akzent5 3 2" xfId="759"/>
    <cellStyle name="60 % - Akzent5 4" xfId="760"/>
    <cellStyle name="60 % - Akzent5 5" xfId="761"/>
    <cellStyle name="60 % - Akzent6 2" xfId="762"/>
    <cellStyle name="60 % - Akzent6 2 2" xfId="763"/>
    <cellStyle name="60 % - Akzent6 3" xfId="764"/>
    <cellStyle name="60 % - Akzent6 3 2" xfId="765"/>
    <cellStyle name="60 % - Akzent6 4" xfId="766"/>
    <cellStyle name="60 % - Akzent6 5" xfId="767"/>
    <cellStyle name="60% - Akzent1" xfId="768"/>
    <cellStyle name="60% - Akzent1 2" xfId="769"/>
    <cellStyle name="60% - Akzent2" xfId="770"/>
    <cellStyle name="60% - Akzent2 2" xfId="771"/>
    <cellStyle name="60% - Akzent3" xfId="772"/>
    <cellStyle name="60% - Akzent3 2" xfId="773"/>
    <cellStyle name="60% - Akzent4" xfId="774"/>
    <cellStyle name="60% - Akzent4 2" xfId="775"/>
    <cellStyle name="60% - Akzent5" xfId="776"/>
    <cellStyle name="60% - Akzent5 2" xfId="777"/>
    <cellStyle name="60% - Akzent6" xfId="778"/>
    <cellStyle name="60% - Akzent6 2" xfId="779"/>
    <cellStyle name="9" xfId="780"/>
    <cellStyle name="9 2" xfId="781"/>
    <cellStyle name="9 2 2" xfId="782"/>
    <cellStyle name="9 2 2 2" xfId="783"/>
    <cellStyle name="9 2 2 2 2" xfId="784"/>
    <cellStyle name="9 2 2 2 3" xfId="785"/>
    <cellStyle name="9 2 2 2 4" xfId="786"/>
    <cellStyle name="9 2 2 2 5" xfId="787"/>
    <cellStyle name="9 2 2 3" xfId="788"/>
    <cellStyle name="9 2 2 4" xfId="789"/>
    <cellStyle name="9 2 2 5" xfId="790"/>
    <cellStyle name="9 2 2 6" xfId="791"/>
    <cellStyle name="9 2 3" xfId="792"/>
    <cellStyle name="9 2 3 2" xfId="793"/>
    <cellStyle name="9 2 3 2 2" xfId="794"/>
    <cellStyle name="9 2 3 2 3" xfId="795"/>
    <cellStyle name="9 2 3 2 4" xfId="796"/>
    <cellStyle name="9 2 3 2 5" xfId="797"/>
    <cellStyle name="9 2 3 3" xfId="798"/>
    <cellStyle name="9 2 3 4" xfId="799"/>
    <cellStyle name="9 2 3 5" xfId="800"/>
    <cellStyle name="9 2 3 6" xfId="801"/>
    <cellStyle name="9 3" xfId="802"/>
    <cellStyle name="9 3 2" xfId="803"/>
    <cellStyle name="9 3 3" xfId="804"/>
    <cellStyle name="9 3 4" xfId="805"/>
    <cellStyle name="9 3 5" xfId="806"/>
    <cellStyle name="9_5225402107005(1)" xfId="807"/>
    <cellStyle name="9_5225402107005(1) 2" xfId="808"/>
    <cellStyle name="9_DeckblattNeu" xfId="809"/>
    <cellStyle name="9_DeckblattNeu 2" xfId="810"/>
    <cellStyle name="9_DeckblattNeu 2 2" xfId="811"/>
    <cellStyle name="9_DeckblattNeu 2 2 2" xfId="812"/>
    <cellStyle name="9_DeckblattNeu 2 2 3" xfId="813"/>
    <cellStyle name="9_DeckblattNeu 2 2 4" xfId="814"/>
    <cellStyle name="9_DeckblattNeu 2 2 5" xfId="815"/>
    <cellStyle name="9_DeckblattNeu 2 3" xfId="816"/>
    <cellStyle name="9_DeckblattNeu 2 4" xfId="817"/>
    <cellStyle name="9_DeckblattNeu 2 5" xfId="818"/>
    <cellStyle name="9_DeckblattNeu 2 6" xfId="819"/>
    <cellStyle name="9_DeckblattNeu 3" xfId="820"/>
    <cellStyle name="9_DeckblattNeu 3 2" xfId="821"/>
    <cellStyle name="9_DeckblattNeu 3 3" xfId="822"/>
    <cellStyle name="9_DeckblattNeu 3 4" xfId="823"/>
    <cellStyle name="9_DeckblattNeu 3 5" xfId="824"/>
    <cellStyle name="9_DeckblattNeu 4" xfId="825"/>
    <cellStyle name="9_DeckblattNeu 4 2" xfId="826"/>
    <cellStyle name="9_DeckblattNeu 4 3" xfId="827"/>
    <cellStyle name="9_DeckblattNeu 4 4" xfId="828"/>
    <cellStyle name="9_DeckblattNeu 4 5" xfId="829"/>
    <cellStyle name="9_DeckblattNeu 5" xfId="830"/>
    <cellStyle name="9_DeckblattNeu 6" xfId="831"/>
    <cellStyle name="9_DeckblattNeu 7" xfId="832"/>
    <cellStyle name="9_DeckblattNeu 8" xfId="833"/>
    <cellStyle name="9_III_Tagesbetreuung_2010_Rev1" xfId="834"/>
    <cellStyle name="9_III_Tagesbetreuung_2010_Rev1 2" xfId="835"/>
    <cellStyle name="9_III_Tagesbetreuung_2010_Rev1 2 2" xfId="836"/>
    <cellStyle name="9_III_Tagesbetreuung_2010_Rev1 2 2 2" xfId="837"/>
    <cellStyle name="9_III_Tagesbetreuung_2010_Rev1 2 2 3" xfId="838"/>
    <cellStyle name="9_III_Tagesbetreuung_2010_Rev1 2 2 4" xfId="839"/>
    <cellStyle name="9_III_Tagesbetreuung_2010_Rev1 2 2 5" xfId="840"/>
    <cellStyle name="9_III_Tagesbetreuung_2010_Rev1 2 3" xfId="841"/>
    <cellStyle name="9_III_Tagesbetreuung_2010_Rev1 2 4" xfId="842"/>
    <cellStyle name="9_III_Tagesbetreuung_2010_Rev1 2 5" xfId="843"/>
    <cellStyle name="9_III_Tagesbetreuung_2010_Rev1 2 6" xfId="844"/>
    <cellStyle name="9_III_Tagesbetreuung_2010_Rev1 3" xfId="845"/>
    <cellStyle name="9_III_Tagesbetreuung_2010_Rev1 3 2" xfId="846"/>
    <cellStyle name="9_III_Tagesbetreuung_2010_Rev1 3 2 2" xfId="847"/>
    <cellStyle name="9_III_Tagesbetreuung_2010_Rev1 3 2 3" xfId="848"/>
    <cellStyle name="9_III_Tagesbetreuung_2010_Rev1 3 2 4" xfId="849"/>
    <cellStyle name="9_III_Tagesbetreuung_2010_Rev1 3 2 5" xfId="850"/>
    <cellStyle name="9_III_Tagesbetreuung_2010_Rev1 3 3" xfId="851"/>
    <cellStyle name="9_III_Tagesbetreuung_2010_Rev1 3 4" xfId="852"/>
    <cellStyle name="9_III_Tagesbetreuung_2010_Rev1 3 5" xfId="853"/>
    <cellStyle name="9_III_Tagesbetreuung_2010_Rev1 3 6" xfId="854"/>
    <cellStyle name="9_III_Tagesbetreuung_2010_Rev1 4" xfId="855"/>
    <cellStyle name="9_III_Tagesbetreuung_2010_Rev1 4 2" xfId="856"/>
    <cellStyle name="9_III_Tagesbetreuung_2010_Rev1 4 3" xfId="857"/>
    <cellStyle name="9_III_Tagesbetreuung_2010_Rev1 4 4" xfId="858"/>
    <cellStyle name="9_III_Tagesbetreuung_2010_Rev1 4 5" xfId="859"/>
    <cellStyle name="9_III_Tagesbetreuung_2010_Rev1 5" xfId="860"/>
    <cellStyle name="9_III_Tagesbetreuung_2010_Rev1 6" xfId="861"/>
    <cellStyle name="9_III_Tagesbetreuung_2010_Rev1 7" xfId="862"/>
    <cellStyle name="9_III_Tagesbetreuung_2010_Rev1 8" xfId="863"/>
    <cellStyle name="9_leertabellen_teil_iii" xfId="864"/>
    <cellStyle name="9_leertabellen_teil_iii 2" xfId="865"/>
    <cellStyle name="9_leertabellen_teil_iii 2 2" xfId="866"/>
    <cellStyle name="9_leertabellen_teil_iii 2 2 2" xfId="867"/>
    <cellStyle name="9_leertabellen_teil_iii 2 2 3" xfId="868"/>
    <cellStyle name="9_leertabellen_teil_iii 2 2 4" xfId="869"/>
    <cellStyle name="9_leertabellen_teil_iii 2 2 5" xfId="870"/>
    <cellStyle name="9_leertabellen_teil_iii 2 3" xfId="871"/>
    <cellStyle name="9_leertabellen_teil_iii 2 4" xfId="872"/>
    <cellStyle name="9_leertabellen_teil_iii 2 5" xfId="873"/>
    <cellStyle name="9_leertabellen_teil_iii 2 6" xfId="874"/>
    <cellStyle name="9_leertabellen_teil_iii 3" xfId="875"/>
    <cellStyle name="9_leertabellen_teil_iii 3 2" xfId="876"/>
    <cellStyle name="9_leertabellen_teil_iii 3 2 2" xfId="877"/>
    <cellStyle name="9_leertabellen_teil_iii 3 2 3" xfId="878"/>
    <cellStyle name="9_leertabellen_teil_iii 3 2 4" xfId="879"/>
    <cellStyle name="9_leertabellen_teil_iii 3 2 5" xfId="880"/>
    <cellStyle name="9_leertabellen_teil_iii 3 3" xfId="881"/>
    <cellStyle name="9_leertabellen_teil_iii 3 4" xfId="882"/>
    <cellStyle name="9_leertabellen_teil_iii 3 5" xfId="883"/>
    <cellStyle name="9_leertabellen_teil_iii 3 6" xfId="884"/>
    <cellStyle name="9_leertabellen_teil_iii 4" xfId="885"/>
    <cellStyle name="9_leertabellen_teil_iii 4 2" xfId="886"/>
    <cellStyle name="9_leertabellen_teil_iii 4 3" xfId="887"/>
    <cellStyle name="9_leertabellen_teil_iii 4 4" xfId="888"/>
    <cellStyle name="9_leertabellen_teil_iii 4 5" xfId="889"/>
    <cellStyle name="9_leertabellen_teil_iii 5" xfId="890"/>
    <cellStyle name="9_leertabellen_teil_iii 6" xfId="891"/>
    <cellStyle name="9_leertabellen_teil_iii 7" xfId="892"/>
    <cellStyle name="9_leertabellen_teil_iii 8" xfId="893"/>
    <cellStyle name="9_Merkmalsuebersicht_neu" xfId="894"/>
    <cellStyle name="9_Merkmalsuebersicht_neu 2" xfId="895"/>
    <cellStyle name="9_Merkmalsuebersicht_neu 2 2" xfId="896"/>
    <cellStyle name="9_Merkmalsuebersicht_neu 2 2 2" xfId="897"/>
    <cellStyle name="9_Merkmalsuebersicht_neu 2 2 3" xfId="898"/>
    <cellStyle name="9_Merkmalsuebersicht_neu 2 2 4" xfId="899"/>
    <cellStyle name="9_Merkmalsuebersicht_neu 2 2 5" xfId="900"/>
    <cellStyle name="9_Merkmalsuebersicht_neu 2 3" xfId="901"/>
    <cellStyle name="9_Merkmalsuebersicht_neu 2 4" xfId="902"/>
    <cellStyle name="9_Merkmalsuebersicht_neu 2 5" xfId="903"/>
    <cellStyle name="9_Merkmalsuebersicht_neu 2 6" xfId="904"/>
    <cellStyle name="9_Merkmalsuebersicht_neu 3" xfId="905"/>
    <cellStyle name="9_Merkmalsuebersicht_neu 3 2" xfId="906"/>
    <cellStyle name="9_Merkmalsuebersicht_neu 3 3" xfId="907"/>
    <cellStyle name="9_Merkmalsuebersicht_neu 3 4" xfId="908"/>
    <cellStyle name="9_Merkmalsuebersicht_neu 3 5" xfId="909"/>
    <cellStyle name="9_Merkmalsuebersicht_neu 4" xfId="910"/>
    <cellStyle name="9_Merkmalsuebersicht_neu 4 2" xfId="911"/>
    <cellStyle name="9_Merkmalsuebersicht_neu 4 3" xfId="912"/>
    <cellStyle name="9_Merkmalsuebersicht_neu 4 4" xfId="913"/>
    <cellStyle name="9_Merkmalsuebersicht_neu 4 5" xfId="914"/>
    <cellStyle name="9_Merkmalsuebersicht_neu 5" xfId="915"/>
    <cellStyle name="9_Merkmalsuebersicht_neu 6" xfId="916"/>
    <cellStyle name="9_Merkmalsuebersicht_neu 7" xfId="917"/>
    <cellStyle name="9_Merkmalsuebersicht_neu 8" xfId="918"/>
    <cellStyle name="9_Tab_III_1_1-10_neu_Endgueltig" xfId="919"/>
    <cellStyle name="9_Tab_III_1_1-10_neu_Endgueltig 2" xfId="920"/>
    <cellStyle name="9_tabellen_teil_iii_2011_l12" xfId="921"/>
    <cellStyle name="9_tabellen_teil_iii_2011_l12 2" xfId="922"/>
    <cellStyle name="9_tabellen_teil_iii_2011_l12 2 2" xfId="923"/>
    <cellStyle name="9_tabellen_teil_iii_2011_l12 2 2 2" xfId="924"/>
    <cellStyle name="9_tabellen_teil_iii_2011_l12 2 2 3" xfId="925"/>
    <cellStyle name="9_tabellen_teil_iii_2011_l12 2 2 4" xfId="926"/>
    <cellStyle name="9_tabellen_teil_iii_2011_l12 2 2 5" xfId="927"/>
    <cellStyle name="9_tabellen_teil_iii_2011_l12 2 3" xfId="928"/>
    <cellStyle name="9_tabellen_teil_iii_2011_l12 2 4" xfId="929"/>
    <cellStyle name="9_tabellen_teil_iii_2011_l12 2 5" xfId="930"/>
    <cellStyle name="9_tabellen_teil_iii_2011_l12 2 6" xfId="931"/>
    <cellStyle name="9_tabellen_teil_iii_2011_l12 3" xfId="932"/>
    <cellStyle name="9_tabellen_teil_iii_2011_l12 3 2" xfId="933"/>
    <cellStyle name="9_tabellen_teil_iii_2011_l12 3 3" xfId="934"/>
    <cellStyle name="9_tabellen_teil_iii_2011_l12 3 4" xfId="935"/>
    <cellStyle name="9_tabellen_teil_iii_2011_l12 3 5" xfId="936"/>
    <cellStyle name="9_tabellen_teil_iii_2011_l12 4" xfId="937"/>
    <cellStyle name="9_tabellen_teil_iii_2011_l12 4 2" xfId="938"/>
    <cellStyle name="9_tabellen_teil_iii_2011_l12 4 3" xfId="939"/>
    <cellStyle name="9_tabellen_teil_iii_2011_l12 4 4" xfId="940"/>
    <cellStyle name="9_tabellen_teil_iii_2011_l12 4 5" xfId="941"/>
    <cellStyle name="9_tabellen_teil_iii_2011_l12 5" xfId="942"/>
    <cellStyle name="9_tabellen_teil_iii_2011_l12 6" xfId="943"/>
    <cellStyle name="9_tabellen_teil_iii_2011_l12 7" xfId="944"/>
    <cellStyle name="9_tabellen_teil_iii_2011_l12 8" xfId="945"/>
    <cellStyle name="Akzent1 2" xfId="946"/>
    <cellStyle name="Akzent1 2 2" xfId="947"/>
    <cellStyle name="Akzent1 2 3" xfId="2814"/>
    <cellStyle name="Akzent1 3" xfId="948"/>
    <cellStyle name="Akzent2 2" xfId="949"/>
    <cellStyle name="Akzent2 2 2" xfId="950"/>
    <cellStyle name="Akzent2 2 3" xfId="2813"/>
    <cellStyle name="Akzent2 3" xfId="951"/>
    <cellStyle name="Akzent3 2" xfId="952"/>
    <cellStyle name="Akzent3 2 2" xfId="953"/>
    <cellStyle name="Akzent3 2 3" xfId="2812"/>
    <cellStyle name="Akzent3 3" xfId="954"/>
    <cellStyle name="Akzent4 2" xfId="955"/>
    <cellStyle name="Akzent4 2 2" xfId="956"/>
    <cellStyle name="Akzent4 2 3" xfId="2811"/>
    <cellStyle name="Akzent4 3" xfId="957"/>
    <cellStyle name="Akzent5 2" xfId="958"/>
    <cellStyle name="Akzent5 2 2" xfId="959"/>
    <cellStyle name="Akzent5 2 3" xfId="2810"/>
    <cellStyle name="Akzent5 3" xfId="960"/>
    <cellStyle name="Akzent6 2" xfId="961"/>
    <cellStyle name="Akzent6 2 2" xfId="962"/>
    <cellStyle name="Akzent6 2 3" xfId="2809"/>
    <cellStyle name="Akzent6 3" xfId="963"/>
    <cellStyle name="Ausgabe 2" xfId="964"/>
    <cellStyle name="Ausgabe 2 2" xfId="965"/>
    <cellStyle name="Ausgabe 2 2 2" xfId="966"/>
    <cellStyle name="Ausgabe 2 2 2 2" xfId="967"/>
    <cellStyle name="Ausgabe 2 2 2 3" xfId="968"/>
    <cellStyle name="Ausgabe 2 2 2 4" xfId="969"/>
    <cellStyle name="Ausgabe 2 2 2 5" xfId="970"/>
    <cellStyle name="Ausgabe 2 2 3" xfId="971"/>
    <cellStyle name="Ausgabe 2 2 4" xfId="972"/>
    <cellStyle name="Ausgabe 2 2 5" xfId="973"/>
    <cellStyle name="Ausgabe 2 2 6" xfId="974"/>
    <cellStyle name="Ausgabe 2 2 7" xfId="975"/>
    <cellStyle name="Ausgabe 2 3" xfId="976"/>
    <cellStyle name="Ausgabe 2 3 2" xfId="977"/>
    <cellStyle name="Ausgabe 2 3 2 2" xfId="978"/>
    <cellStyle name="Ausgabe 2 3 2 3" xfId="979"/>
    <cellStyle name="Ausgabe 2 3 2 4" xfId="980"/>
    <cellStyle name="Ausgabe 2 3 2 5" xfId="981"/>
    <cellStyle name="Ausgabe 2 3 3" xfId="982"/>
    <cellStyle name="Ausgabe 2 3 4" xfId="983"/>
    <cellStyle name="Ausgabe 2 3 5" xfId="984"/>
    <cellStyle name="Ausgabe 2 3 6" xfId="985"/>
    <cellStyle name="Ausgabe 2 4" xfId="986"/>
    <cellStyle name="Ausgabe 2 4 2" xfId="987"/>
    <cellStyle name="Ausgabe 2 4 3" xfId="988"/>
    <cellStyle name="Ausgabe 2 4 4" xfId="989"/>
    <cellStyle name="Ausgabe 2 4 5" xfId="990"/>
    <cellStyle name="Ausgabe 2 5" xfId="991"/>
    <cellStyle name="Ausgabe 2 6" xfId="992"/>
    <cellStyle name="Ausgabe 2 7" xfId="993"/>
    <cellStyle name="Ausgabe 2 8" xfId="994"/>
    <cellStyle name="Ausgabe 3" xfId="995"/>
    <cellStyle name="Ausgabe 3 2" xfId="996"/>
    <cellStyle name="Ausgabe 3 3" xfId="997"/>
    <cellStyle name="Ausgabe 3 4" xfId="998"/>
    <cellStyle name="Ausgabe 3 5" xfId="999"/>
    <cellStyle name="Bad 2" xfId="1000"/>
    <cellStyle name="BasisOhneNK" xfId="1001"/>
    <cellStyle name="Berechnung 2" xfId="1002"/>
    <cellStyle name="Berechnung 2 2" xfId="1003"/>
    <cellStyle name="Berechnung 2 2 2" xfId="1004"/>
    <cellStyle name="Berechnung 2 2 2 2" xfId="1005"/>
    <cellStyle name="Berechnung 2 2 2 3" xfId="1006"/>
    <cellStyle name="Berechnung 2 2 2 4" xfId="1007"/>
    <cellStyle name="Berechnung 2 2 2 5" xfId="1008"/>
    <cellStyle name="Berechnung 2 2 3" xfId="1009"/>
    <cellStyle name="Berechnung 2 2 4" xfId="1010"/>
    <cellStyle name="Berechnung 2 2 5" xfId="1011"/>
    <cellStyle name="Berechnung 2 2 6" xfId="1012"/>
    <cellStyle name="Berechnung 2 2 7" xfId="1013"/>
    <cellStyle name="Berechnung 2 3" xfId="1014"/>
    <cellStyle name="Berechnung 2 3 2" xfId="1015"/>
    <cellStyle name="Berechnung 2 3 2 2" xfId="1016"/>
    <cellStyle name="Berechnung 2 3 2 3" xfId="1017"/>
    <cellStyle name="Berechnung 2 3 2 4" xfId="1018"/>
    <cellStyle name="Berechnung 2 3 2 5" xfId="1019"/>
    <cellStyle name="Berechnung 2 3 3" xfId="1020"/>
    <cellStyle name="Berechnung 2 3 4" xfId="1021"/>
    <cellStyle name="Berechnung 2 3 5" xfId="1022"/>
    <cellStyle name="Berechnung 2 3 6" xfId="1023"/>
    <cellStyle name="Berechnung 2 4" xfId="1024"/>
    <cellStyle name="Berechnung 2 4 2" xfId="1025"/>
    <cellStyle name="Berechnung 2 4 3" xfId="1026"/>
    <cellStyle name="Berechnung 2 4 4" xfId="1027"/>
    <cellStyle name="Berechnung 2 4 5" xfId="1028"/>
    <cellStyle name="Berechnung 2 5" xfId="1029"/>
    <cellStyle name="Berechnung 2 6" xfId="1030"/>
    <cellStyle name="Berechnung 2 7" xfId="1031"/>
    <cellStyle name="Berechnung 2 8" xfId="1032"/>
    <cellStyle name="Berechnung 3" xfId="1033"/>
    <cellStyle name="Berechnung 3 2" xfId="1034"/>
    <cellStyle name="Berechnung 3 3" xfId="1035"/>
    <cellStyle name="Berechnung 3 4" xfId="1036"/>
    <cellStyle name="Berechnung 3 5" xfId="1037"/>
    <cellStyle name="bin" xfId="1038"/>
    <cellStyle name="cell" xfId="1039"/>
    <cellStyle name="Col&amp;RowHeadings" xfId="1040"/>
    <cellStyle name="column" xfId="1041"/>
    <cellStyle name="Comma 2" xfId="1042"/>
    <cellStyle name="Comma 2 2" xfId="1043"/>
    <cellStyle name="DataEntryCells" xfId="1044"/>
    <cellStyle name="Dezimal 2" xfId="1045"/>
    <cellStyle name="Dezimal 2 2" xfId="1046"/>
    <cellStyle name="Dezimal 2 2 2" xfId="1047"/>
    <cellStyle name="Dezimal 2 2 2 2" xfId="1048"/>
    <cellStyle name="Dezimal 2 2 2 3" xfId="1049"/>
    <cellStyle name="Dezimal 2 2 2 4" xfId="1050"/>
    <cellStyle name="Dezimal 2 2 3" xfId="1051"/>
    <cellStyle name="Dezimal 2 2 3 2" xfId="1052"/>
    <cellStyle name="Dezimal 2 2 3 3" xfId="1053"/>
    <cellStyle name="Dezimal 2 2 3 4" xfId="1054"/>
    <cellStyle name="Dezimal 2 2 4" xfId="1055"/>
    <cellStyle name="Dezimal 2 2 5" xfId="1056"/>
    <cellStyle name="Dezimal 2 2 6" xfId="1057"/>
    <cellStyle name="Dezimal 2 3" xfId="1058"/>
    <cellStyle name="Dezimal 2 3 2" xfId="1059"/>
    <cellStyle name="Dezimal 2 3 2 2" xfId="1060"/>
    <cellStyle name="Dezimal 2 3 2 3" xfId="1061"/>
    <cellStyle name="Dezimal 2 3 3" xfId="1062"/>
    <cellStyle name="Dezimal 2 3 3 2" xfId="1063"/>
    <cellStyle name="Dezimal 2 3 4" xfId="1064"/>
    <cellStyle name="Dezimal 2 3 5" xfId="1065"/>
    <cellStyle name="Dezimal 2 3 6" xfId="1066"/>
    <cellStyle name="Dezimal 2 4" xfId="1067"/>
    <cellStyle name="Dezimal 2 4 2" xfId="1068"/>
    <cellStyle name="Dezimal 3" xfId="1069"/>
    <cellStyle name="Dezimal 3 2" xfId="1070"/>
    <cellStyle name="Dezimal 3 2 2" xfId="1071"/>
    <cellStyle name="Dezimal 3 2 3" xfId="1072"/>
    <cellStyle name="Dezimal 3 2 4" xfId="1073"/>
    <cellStyle name="Dezimal 3 3" xfId="1074"/>
    <cellStyle name="Dezimal 3 3 2" xfId="1075"/>
    <cellStyle name="Dezimal 3 3 3" xfId="1076"/>
    <cellStyle name="Dezimal 3 3 4" xfId="1077"/>
    <cellStyle name="Dezimal 3 4" xfId="1078"/>
    <cellStyle name="Dezimal 3 5" xfId="1079"/>
    <cellStyle name="Dezimal 3 6" xfId="1080"/>
    <cellStyle name="Dezimal 4" xfId="1081"/>
    <cellStyle name="Dezimal 4 2" xfId="1082"/>
    <cellStyle name="Dezimal 4 2 2" xfId="1083"/>
    <cellStyle name="Dezimal 4 2 3" xfId="1084"/>
    <cellStyle name="Dezimal 4 2 4" xfId="1085"/>
    <cellStyle name="Dezimal 4 3" xfId="1086"/>
    <cellStyle name="Dezimal 4 3 2" xfId="1087"/>
    <cellStyle name="Dezimal 4 3 3" xfId="1088"/>
    <cellStyle name="Dezimal 4 3 4" xfId="1089"/>
    <cellStyle name="Dezimal 4 4" xfId="1090"/>
    <cellStyle name="Dezimal 4 5" xfId="1091"/>
    <cellStyle name="Dezimal 4 6" xfId="1092"/>
    <cellStyle name="Dezimal 5" xfId="1093"/>
    <cellStyle name="Dezimal 5 2" xfId="1094"/>
    <cellStyle name="Dezimal 5 2 2" xfId="1095"/>
    <cellStyle name="Dezimal 5 2 3" xfId="1096"/>
    <cellStyle name="Dezimal 5 2 4" xfId="1097"/>
    <cellStyle name="Dezimal 5 3" xfId="1098"/>
    <cellStyle name="Dezimal 5 3 2" xfId="1099"/>
    <cellStyle name="Dezimal 5 3 3" xfId="1100"/>
    <cellStyle name="Dezimal 5 3 4" xfId="1101"/>
    <cellStyle name="Dezimal 5 4" xfId="1102"/>
    <cellStyle name="Dezimal 5 5" xfId="1103"/>
    <cellStyle name="Dezimal 5 6" xfId="1104"/>
    <cellStyle name="Dezimal 6" xfId="1105"/>
    <cellStyle name="Dezimal 6 2" xfId="1106"/>
    <cellStyle name="Dezimal 6 2 2" xfId="1107"/>
    <cellStyle name="Dezimal 6 2 3" xfId="1108"/>
    <cellStyle name="Dezimal 6 2 4" xfId="1109"/>
    <cellStyle name="Dezimal 6 3" xfId="1110"/>
    <cellStyle name="Dezimal 6 3 2" xfId="1111"/>
    <cellStyle name="Dezimal 6 3 3" xfId="1112"/>
    <cellStyle name="Dezimal 6 3 4" xfId="1113"/>
    <cellStyle name="Dezimal 6 4" xfId="1114"/>
    <cellStyle name="Dezimal 6 5" xfId="1115"/>
    <cellStyle name="Dezimal 6 6" xfId="1116"/>
    <cellStyle name="DJI Überschriftszeile" xfId="1117"/>
    <cellStyle name="DJI-vorletzte-Zeile" xfId="1118"/>
    <cellStyle name="DJI-Zwischenzeile" xfId="1119"/>
    <cellStyle name="DJI-Zwischenzeile 2" xfId="1120"/>
    <cellStyle name="DJI-Zwischenzeile 2 2" xfId="1121"/>
    <cellStyle name="DJI-Zwischenzeile 2 3" xfId="1122"/>
    <cellStyle name="DJI-Zwischenzeile 2 4" xfId="1123"/>
    <cellStyle name="DJI-Zwischenzeile 2 5" xfId="1124"/>
    <cellStyle name="DJI-Zwischenzeile 3" xfId="1125"/>
    <cellStyle name="DJI-Zwischenzeile 4" xfId="1126"/>
    <cellStyle name="DJI-Zwischenzeile 5" xfId="1127"/>
    <cellStyle name="DJI-Zwischenzeile 6" xfId="1128"/>
    <cellStyle name="Eingabe 2" xfId="1129"/>
    <cellStyle name="Eingabe 2 2" xfId="1130"/>
    <cellStyle name="Eingabe 2 2 2" xfId="1131"/>
    <cellStyle name="Eingabe 2 2 2 2" xfId="1132"/>
    <cellStyle name="Eingabe 2 2 2 3" xfId="1133"/>
    <cellStyle name="Eingabe 2 2 2 4" xfId="1134"/>
    <cellStyle name="Eingabe 2 2 2 5" xfId="1135"/>
    <cellStyle name="Eingabe 2 2 3" xfId="1136"/>
    <cellStyle name="Eingabe 2 2 4" xfId="1137"/>
    <cellStyle name="Eingabe 2 2 5" xfId="1138"/>
    <cellStyle name="Eingabe 2 2 6" xfId="1139"/>
    <cellStyle name="Eingabe 2 2 7" xfId="1140"/>
    <cellStyle name="Eingabe 2 3" xfId="1141"/>
    <cellStyle name="Eingabe 2 3 2" xfId="1142"/>
    <cellStyle name="Eingabe 2 3 2 2" xfId="1143"/>
    <cellStyle name="Eingabe 2 3 2 3" xfId="1144"/>
    <cellStyle name="Eingabe 2 3 2 4" xfId="1145"/>
    <cellStyle name="Eingabe 2 3 2 5" xfId="1146"/>
    <cellStyle name="Eingabe 2 3 3" xfId="1147"/>
    <cellStyle name="Eingabe 2 3 4" xfId="1148"/>
    <cellStyle name="Eingabe 2 3 5" xfId="1149"/>
    <cellStyle name="Eingabe 2 3 6" xfId="1150"/>
    <cellStyle name="Eingabe 2 4" xfId="1151"/>
    <cellStyle name="Eingabe 2 4 2" xfId="1152"/>
    <cellStyle name="Eingabe 2 4 3" xfId="1153"/>
    <cellStyle name="Eingabe 2 4 4" xfId="1154"/>
    <cellStyle name="Eingabe 2 4 5" xfId="1155"/>
    <cellStyle name="Eingabe 2 5" xfId="1156"/>
    <cellStyle name="Eingabe 2 6" xfId="1157"/>
    <cellStyle name="Eingabe 2 7" xfId="1158"/>
    <cellStyle name="Eingabe 2 8" xfId="1159"/>
    <cellStyle name="Eingabe 2 9" xfId="1160"/>
    <cellStyle name="Eingabe 3" xfId="1161"/>
    <cellStyle name="Eingabe 3 2" xfId="1162"/>
    <cellStyle name="Eingabe 3 3" xfId="1163"/>
    <cellStyle name="Eingabe 3 4" xfId="1164"/>
    <cellStyle name="Eingabe 3 5" xfId="1165"/>
    <cellStyle name="Eingabe 4" xfId="1166"/>
    <cellStyle name="Ergebnis 10" xfId="1167"/>
    <cellStyle name="Ergebnis 2" xfId="1168"/>
    <cellStyle name="Ergebnis 2 2" xfId="1169"/>
    <cellStyle name="Ergebnis 2 2 2" xfId="1170"/>
    <cellStyle name="Ergebnis 2 2 2 2" xfId="1171"/>
    <cellStyle name="Ergebnis 2 2 2 3" xfId="1172"/>
    <cellStyle name="Ergebnis 2 2 2 4" xfId="1173"/>
    <cellStyle name="Ergebnis 2 2 2 5" xfId="1174"/>
    <cellStyle name="Ergebnis 2 2 3" xfId="1175"/>
    <cellStyle name="Ergebnis 2 2 4" xfId="1176"/>
    <cellStyle name="Ergebnis 2 2 5" xfId="1177"/>
    <cellStyle name="Ergebnis 2 2 6" xfId="1178"/>
    <cellStyle name="Ergebnis 2 2 7" xfId="1179"/>
    <cellStyle name="Ergebnis 2 3" xfId="1180"/>
    <cellStyle name="Ergebnis 2 3 2" xfId="1181"/>
    <cellStyle name="Ergebnis 2 3 2 2" xfId="1182"/>
    <cellStyle name="Ergebnis 2 3 2 3" xfId="1183"/>
    <cellStyle name="Ergebnis 2 3 2 4" xfId="1184"/>
    <cellStyle name="Ergebnis 2 3 2 5" xfId="1185"/>
    <cellStyle name="Ergebnis 2 3 3" xfId="1186"/>
    <cellStyle name="Ergebnis 2 3 4" xfId="1187"/>
    <cellStyle name="Ergebnis 2 3 5" xfId="1188"/>
    <cellStyle name="Ergebnis 2 3 6" xfId="1189"/>
    <cellStyle name="Ergebnis 2 4" xfId="1190"/>
    <cellStyle name="Ergebnis 2 4 2" xfId="1191"/>
    <cellStyle name="Ergebnis 2 4 3" xfId="1192"/>
    <cellStyle name="Ergebnis 2 4 4" xfId="1193"/>
    <cellStyle name="Ergebnis 2 4 5" xfId="1194"/>
    <cellStyle name="Ergebnis 2 5" xfId="1195"/>
    <cellStyle name="Ergebnis 2 6" xfId="1196"/>
    <cellStyle name="Ergebnis 2 7" xfId="1197"/>
    <cellStyle name="Ergebnis 2 8" xfId="1198"/>
    <cellStyle name="Ergebnis 2_SOFI Tab. H1.2-1A" xfId="1199"/>
    <cellStyle name="Ergebnis 3" xfId="1200"/>
    <cellStyle name="Ergebnis 3 2" xfId="1201"/>
    <cellStyle name="Ergebnis 3 3" xfId="1202"/>
    <cellStyle name="Ergebnis 3 4" xfId="1203"/>
    <cellStyle name="Ergebnis 3 5" xfId="1204"/>
    <cellStyle name="Ergebnis 4" xfId="1205"/>
    <cellStyle name="Ergebnis 5" xfId="1206"/>
    <cellStyle name="Ergebnis 6" xfId="1207"/>
    <cellStyle name="Ergebnis 7" xfId="1208"/>
    <cellStyle name="Ergebnis 8" xfId="1209"/>
    <cellStyle name="Ergebnis 9" xfId="1210"/>
    <cellStyle name="Erklärender Text 2" xfId="1211"/>
    <cellStyle name="Erklärender Text 2 2" xfId="1212"/>
    <cellStyle name="Erklärender Text 2 3" xfId="2808"/>
    <cellStyle name="Erklärender Text 3" xfId="1213"/>
    <cellStyle name="Euro" xfId="1214"/>
    <cellStyle name="Euro 10" xfId="1215"/>
    <cellStyle name="Euro 10 2" xfId="1216"/>
    <cellStyle name="Euro 10 2 2" xfId="1217"/>
    <cellStyle name="Euro 10 2 3" xfId="1218"/>
    <cellStyle name="Euro 10 3" xfId="1219"/>
    <cellStyle name="Euro 10 4" xfId="1220"/>
    <cellStyle name="Euro 11" xfId="1221"/>
    <cellStyle name="Euro 11 2" xfId="1222"/>
    <cellStyle name="Euro 11 2 2" xfId="1223"/>
    <cellStyle name="Euro 11 2 3" xfId="1224"/>
    <cellStyle name="Euro 11 3" xfId="1225"/>
    <cellStyle name="Euro 11 4" xfId="1226"/>
    <cellStyle name="Euro 12" xfId="1227"/>
    <cellStyle name="Euro 12 2" xfId="1228"/>
    <cellStyle name="Euro 12 2 2" xfId="1229"/>
    <cellStyle name="Euro 12 2 3" xfId="1230"/>
    <cellStyle name="Euro 12 3" xfId="1231"/>
    <cellStyle name="Euro 12 4" xfId="1232"/>
    <cellStyle name="Euro 13" xfId="1233"/>
    <cellStyle name="Euro 13 2" xfId="1234"/>
    <cellStyle name="Euro 13 2 2" xfId="1235"/>
    <cellStyle name="Euro 13 2 3" xfId="1236"/>
    <cellStyle name="Euro 13 3" xfId="1237"/>
    <cellStyle name="Euro 13 4" xfId="1238"/>
    <cellStyle name="Euro 14" xfId="1239"/>
    <cellStyle name="Euro 14 2" xfId="1240"/>
    <cellStyle name="Euro 14 3" xfId="1241"/>
    <cellStyle name="Euro 15" xfId="1242"/>
    <cellStyle name="Euro 15 2" xfId="1243"/>
    <cellStyle name="Euro 15 3" xfId="1244"/>
    <cellStyle name="Euro 16" xfId="1245"/>
    <cellStyle name="Euro 16 2" xfId="1246"/>
    <cellStyle name="Euro 16 3" xfId="1247"/>
    <cellStyle name="Euro 17" xfId="1248"/>
    <cellStyle name="Euro 17 2" xfId="1249"/>
    <cellStyle name="Euro 17 3" xfId="1250"/>
    <cellStyle name="Euro 18" xfId="1251"/>
    <cellStyle name="Euro 18 2" xfId="1252"/>
    <cellStyle name="Euro 18 3" xfId="1253"/>
    <cellStyle name="Euro 19" xfId="1254"/>
    <cellStyle name="Euro 19 2" xfId="1255"/>
    <cellStyle name="Euro 19 3" xfId="1256"/>
    <cellStyle name="Euro 2" xfId="1257"/>
    <cellStyle name="Euro 2 2" xfId="1258"/>
    <cellStyle name="Euro 2 2 2" xfId="1259"/>
    <cellStyle name="Euro 2 2 3" xfId="2806"/>
    <cellStyle name="Euro 2 3" xfId="1260"/>
    <cellStyle name="Euro 2 4" xfId="2807"/>
    <cellStyle name="Euro 20" xfId="1261"/>
    <cellStyle name="Euro 20 2" xfId="1262"/>
    <cellStyle name="Euro 20 2 2" xfId="1263"/>
    <cellStyle name="Euro 20 2 3" xfId="1264"/>
    <cellStyle name="Euro 20 3" xfId="1265"/>
    <cellStyle name="Euro 20 4" xfId="1266"/>
    <cellStyle name="Euro 21" xfId="1267"/>
    <cellStyle name="Euro 21 2" xfId="1268"/>
    <cellStyle name="Euro 21 2 2" xfId="1269"/>
    <cellStyle name="Euro 21 2 3" xfId="1270"/>
    <cellStyle name="Euro 21 3" xfId="1271"/>
    <cellStyle name="Euro 21 4" xfId="1272"/>
    <cellStyle name="Euro 22" xfId="1273"/>
    <cellStyle name="Euro 22 2" xfId="1274"/>
    <cellStyle name="Euro 22 2 2" xfId="1275"/>
    <cellStyle name="Euro 22 2 3" xfId="1276"/>
    <cellStyle name="Euro 22 3" xfId="1277"/>
    <cellStyle name="Euro 22 4" xfId="1278"/>
    <cellStyle name="Euro 23" xfId="1279"/>
    <cellStyle name="Euro 23 2" xfId="1280"/>
    <cellStyle name="Euro 23 2 2" xfId="1281"/>
    <cellStyle name="Euro 23 2 3" xfId="1282"/>
    <cellStyle name="Euro 23 3" xfId="1283"/>
    <cellStyle name="Euro 23 4" xfId="1284"/>
    <cellStyle name="Euro 24" xfId="1285"/>
    <cellStyle name="Euro 24 2" xfId="1286"/>
    <cellStyle name="Euro 24 2 2" xfId="1287"/>
    <cellStyle name="Euro 24 2 3" xfId="1288"/>
    <cellStyle name="Euro 24 3" xfId="1289"/>
    <cellStyle name="Euro 24 4" xfId="1290"/>
    <cellStyle name="Euro 25" xfId="1291"/>
    <cellStyle name="Euro 25 2" xfId="1292"/>
    <cellStyle name="Euro 25 2 2" xfId="1293"/>
    <cellStyle name="Euro 25 2 3" xfId="1294"/>
    <cellStyle name="Euro 25 3" xfId="1295"/>
    <cellStyle name="Euro 25 4" xfId="1296"/>
    <cellStyle name="Euro 26" xfId="1297"/>
    <cellStyle name="Euro 26 2" xfId="1298"/>
    <cellStyle name="Euro 26 2 2" xfId="1299"/>
    <cellStyle name="Euro 26 2 3" xfId="1300"/>
    <cellStyle name="Euro 26 3" xfId="1301"/>
    <cellStyle name="Euro 26 4" xfId="1302"/>
    <cellStyle name="Euro 27" xfId="1303"/>
    <cellStyle name="Euro 27 2" xfId="1304"/>
    <cellStyle name="Euro 28" xfId="1305"/>
    <cellStyle name="Euro 29" xfId="1306"/>
    <cellStyle name="Euro 3" xfId="1307"/>
    <cellStyle name="Euro 3 2" xfId="1308"/>
    <cellStyle name="Euro 3 3" xfId="1309"/>
    <cellStyle name="Euro 4" xfId="1310"/>
    <cellStyle name="Euro 4 2" xfId="1311"/>
    <cellStyle name="Euro 4 3" xfId="1312"/>
    <cellStyle name="Euro 5" xfId="1313"/>
    <cellStyle name="Euro 5 2" xfId="1314"/>
    <cellStyle name="Euro 5 2 2" xfId="1315"/>
    <cellStyle name="Euro 5 2 3" xfId="1316"/>
    <cellStyle name="Euro 5 3" xfId="1317"/>
    <cellStyle name="Euro 5 4" xfId="1318"/>
    <cellStyle name="Euro 6" xfId="1319"/>
    <cellStyle name="Euro 6 2" xfId="1320"/>
    <cellStyle name="Euro 6 2 2" xfId="1321"/>
    <cellStyle name="Euro 6 2 3" xfId="1322"/>
    <cellStyle name="Euro 6 3" xfId="1323"/>
    <cellStyle name="Euro 6 4" xfId="1324"/>
    <cellStyle name="Euro 7" xfId="1325"/>
    <cellStyle name="Euro 7 2" xfId="1326"/>
    <cellStyle name="Euro 7 3" xfId="1327"/>
    <cellStyle name="Euro 8" xfId="1328"/>
    <cellStyle name="Euro 8 2" xfId="1329"/>
    <cellStyle name="Euro 8 2 2" xfId="1330"/>
    <cellStyle name="Euro 8 2 3" xfId="1331"/>
    <cellStyle name="Euro 8 3" xfId="1332"/>
    <cellStyle name="Euro 8 4" xfId="1333"/>
    <cellStyle name="Euro 9" xfId="1334"/>
    <cellStyle name="Euro 9 2" xfId="1335"/>
    <cellStyle name="Euro 9 2 2" xfId="1336"/>
    <cellStyle name="Euro 9 2 3" xfId="1337"/>
    <cellStyle name="Euro 9 3" xfId="1338"/>
    <cellStyle name="Euro 9 4" xfId="1339"/>
    <cellStyle name="Euro_d1_2012" xfId="1340"/>
    <cellStyle name="formula" xfId="1341"/>
    <cellStyle name="gap" xfId="1342"/>
    <cellStyle name="GreyBackground" xfId="1343"/>
    <cellStyle name="Gut 2" xfId="1344"/>
    <cellStyle name="Gut 2 2" xfId="1345"/>
    <cellStyle name="Gut 2 3" xfId="2805"/>
    <cellStyle name="Gut 3" xfId="1346"/>
    <cellStyle name="Hyperlink 2" xfId="1347"/>
    <cellStyle name="Hyperlink 2 2" xfId="1348"/>
    <cellStyle name="Hyperlink 2 2 2" xfId="1349"/>
    <cellStyle name="Hyperlink 2 2 3" xfId="1350"/>
    <cellStyle name="Hyperlink 2 2 4" xfId="2804"/>
    <cellStyle name="Hyperlink 2 3" xfId="1351"/>
    <cellStyle name="Hyperlink 2 3 2" xfId="1352"/>
    <cellStyle name="Hyperlink 2 4" xfId="1353"/>
    <cellStyle name="Hyperlink 2 4 2" xfId="1354"/>
    <cellStyle name="Hyperlink 2 5" xfId="1355"/>
    <cellStyle name="Hyperlink 2 6" xfId="1356"/>
    <cellStyle name="Hyperlink 3" xfId="1357"/>
    <cellStyle name="Hyperlink 3 2" xfId="1358"/>
    <cellStyle name="Hyperlink 3 2 2" xfId="2802"/>
    <cellStyle name="Hyperlink 3 3" xfId="1359"/>
    <cellStyle name="Hyperlink 3 4" xfId="2803"/>
    <cellStyle name="Hyperlink 4" xfId="1360"/>
    <cellStyle name="Hyperlink 4 2" xfId="1361"/>
    <cellStyle name="Hyperlink 4 3" xfId="2801"/>
    <cellStyle name="Hyperlink 4 5" xfId="3690"/>
    <cellStyle name="Hyperlink 5" xfId="1362"/>
    <cellStyle name="Hyperlink 5 2" xfId="1363"/>
    <cellStyle name="Hyperlink 6" xfId="1364"/>
    <cellStyle name="isced" xfId="1365"/>
    <cellStyle name="Komma 10" xfId="1366"/>
    <cellStyle name="Komma 2" xfId="1367"/>
    <cellStyle name="Komma 2 2" xfId="1368"/>
    <cellStyle name="Komma 2 2 2" xfId="1369"/>
    <cellStyle name="Komma 2 2 2 2" xfId="5"/>
    <cellStyle name="Komma 2 2 2 3" xfId="2800"/>
    <cellStyle name="Komma 2 2 3" xfId="2799"/>
    <cellStyle name="Komma 2 2 4" xfId="2798"/>
    <cellStyle name="Komma 2 3" xfId="1370"/>
    <cellStyle name="Komma 2 3 2" xfId="1371"/>
    <cellStyle name="Komma 2 3 2 2" xfId="2795"/>
    <cellStyle name="Komma 2 3 2 3" xfId="2794"/>
    <cellStyle name="Komma 2 3 2 4" xfId="2796"/>
    <cellStyle name="Komma 2 3 3" xfId="2793"/>
    <cellStyle name="Komma 2 3 4" xfId="2792"/>
    <cellStyle name="Komma 2 3 5" xfId="2797"/>
    <cellStyle name="Komma 2 4" xfId="1372"/>
    <cellStyle name="Komma 2 4 2" xfId="2791"/>
    <cellStyle name="Komma 2 5" xfId="1373"/>
    <cellStyle name="Komma 2 5 2" xfId="2790"/>
    <cellStyle name="Komma 2 6" xfId="1374"/>
    <cellStyle name="Komma 2 7" xfId="1375"/>
    <cellStyle name="Komma 2 8" xfId="1376"/>
    <cellStyle name="Komma 3" xfId="1377"/>
    <cellStyle name="Komma 3 2" xfId="1378"/>
    <cellStyle name="Komma 3 3" xfId="1379"/>
    <cellStyle name="Komma 3 4" xfId="1380"/>
    <cellStyle name="Komma 3 5" xfId="2789"/>
    <cellStyle name="Komma 4" xfId="1381"/>
    <cellStyle name="Komma 4 2" xfId="1382"/>
    <cellStyle name="Komma 4 2 2" xfId="2787"/>
    <cellStyle name="Komma 4 3" xfId="1383"/>
    <cellStyle name="Komma 4 3 2" xfId="2786"/>
    <cellStyle name="Komma 4 4" xfId="1384"/>
    <cellStyle name="Komma 4 5" xfId="2788"/>
    <cellStyle name="Komma 5" xfId="1385"/>
    <cellStyle name="Komma 5 2" xfId="1386"/>
    <cellStyle name="Komma 5 3" xfId="1387"/>
    <cellStyle name="Komma 6" xfId="1388"/>
    <cellStyle name="Komma 7" xfId="1389"/>
    <cellStyle name="Komma 8" xfId="1390"/>
    <cellStyle name="Komma 9" xfId="1391"/>
    <cellStyle name="Komma0" xfId="1392"/>
    <cellStyle name="level1a" xfId="1393"/>
    <cellStyle name="level1a 2" xfId="1394"/>
    <cellStyle name="level1a 3" xfId="1395"/>
    <cellStyle name="level1a 4" xfId="1396"/>
    <cellStyle name="level1a 5" xfId="1397"/>
    <cellStyle name="level2" xfId="1398"/>
    <cellStyle name="level2a" xfId="1399"/>
    <cellStyle name="level3" xfId="1400"/>
    <cellStyle name="Link" xfId="3679" builtinId="8"/>
    <cellStyle name="Link 5" xfId="3692"/>
    <cellStyle name="Neutral 2" xfId="1401"/>
    <cellStyle name="Neutral 2 2" xfId="1402"/>
    <cellStyle name="Neutral 2 2 2" xfId="1403"/>
    <cellStyle name="Neutral 2 3" xfId="2785"/>
    <cellStyle name="Neutral 3" xfId="1404"/>
    <cellStyle name="Neutral 3 2" xfId="1405"/>
    <cellStyle name="Normal 10" xfId="1406"/>
    <cellStyle name="Normal 11" xfId="1407"/>
    <cellStyle name="Normal 11 2" xfId="1408"/>
    <cellStyle name="Normal 11 2 2" xfId="1409"/>
    <cellStyle name="Normal 11 3" xfId="1410"/>
    <cellStyle name="Normal 12" xfId="1411"/>
    <cellStyle name="Normal 2" xfId="1412"/>
    <cellStyle name="Normal 2 2" xfId="6"/>
    <cellStyle name="Normal 2 2 2" xfId="7"/>
    <cellStyle name="Normal 2 2 2 2" xfId="1415"/>
    <cellStyle name="Normal 2 2 2 3" xfId="1414"/>
    <cellStyle name="Normal 2 2 3" xfId="1416"/>
    <cellStyle name="Normal 2 2 4" xfId="1413"/>
    <cellStyle name="Normal 2 3" xfId="1417"/>
    <cellStyle name="Normal 2 4" xfId="1418"/>
    <cellStyle name="Normal 2 5" xfId="1419"/>
    <cellStyle name="Normal 2 5 2" xfId="1420"/>
    <cellStyle name="Normal 2 6" xfId="1421"/>
    <cellStyle name="Normal 2 6 2" xfId="1422"/>
    <cellStyle name="Normal 2 7" xfId="1423"/>
    <cellStyle name="Normal 2 7 2" xfId="1424"/>
    <cellStyle name="Normal 2 8" xfId="1425"/>
    <cellStyle name="Normal 2 9" xfId="1426"/>
    <cellStyle name="Normal 3" xfId="1427"/>
    <cellStyle name="Normal 3 2" xfId="1428"/>
    <cellStyle name="Normal 3 2 2" xfId="1429"/>
    <cellStyle name="Normal 3 3" xfId="1430"/>
    <cellStyle name="Normal 3 4" xfId="1431"/>
    <cellStyle name="Normal 3 5" xfId="1432"/>
    <cellStyle name="Normal 3 6" xfId="1433"/>
    <cellStyle name="Normal 4" xfId="1434"/>
    <cellStyle name="Normal 4 2" xfId="1435"/>
    <cellStyle name="Normal 4 2 2" xfId="1436"/>
    <cellStyle name="Normal 4 2 2 2" xfId="1437"/>
    <cellStyle name="Normal 4 2 3" xfId="1438"/>
    <cellStyle name="Normal 4 2 4" xfId="1439"/>
    <cellStyle name="Normal 4 2 5" xfId="1440"/>
    <cellStyle name="Normal 4 3" xfId="1441"/>
    <cellStyle name="Normal 4 4" xfId="1442"/>
    <cellStyle name="Normal 5" xfId="1443"/>
    <cellStyle name="Normal 5 2" xfId="1444"/>
    <cellStyle name="Normal 5 3" xfId="1445"/>
    <cellStyle name="Normal 6" xfId="1446"/>
    <cellStyle name="Normal 6 2" xfId="1447"/>
    <cellStyle name="Normal 6 2 2" xfId="1448"/>
    <cellStyle name="Normal 6 3" xfId="1449"/>
    <cellStyle name="Normal 7" xfId="1450"/>
    <cellStyle name="Normal 7 2" xfId="1451"/>
    <cellStyle name="Normal 8" xfId="1452"/>
    <cellStyle name="Normal 8 2" xfId="1453"/>
    <cellStyle name="Normal 8 3" xfId="1454"/>
    <cellStyle name="Normal 9" xfId="1455"/>
    <cellStyle name="Normal 9 2" xfId="1456"/>
    <cellStyle name="Normal 9 3" xfId="1457"/>
    <cellStyle name="Normal 9 4" xfId="1458"/>
    <cellStyle name="Normal_C3" xfId="1459"/>
    <cellStyle name="Notiz 2" xfId="1460"/>
    <cellStyle name="Notiz 2 10" xfId="1461"/>
    <cellStyle name="Notiz 2 11" xfId="1462"/>
    <cellStyle name="Notiz 2 12" xfId="1463"/>
    <cellStyle name="Notiz 2 2" xfId="1464"/>
    <cellStyle name="Notiz 2 2 2" xfId="1465"/>
    <cellStyle name="Notiz 2 2 2 2" xfId="1466"/>
    <cellStyle name="Notiz 2 2 2 3" xfId="1467"/>
    <cellStyle name="Notiz 2 2 2 4" xfId="1468"/>
    <cellStyle name="Notiz 2 2 2 5" xfId="1469"/>
    <cellStyle name="Notiz 2 2 3" xfId="1470"/>
    <cellStyle name="Notiz 2 2 4" xfId="1471"/>
    <cellStyle name="Notiz 2 2 5" xfId="1472"/>
    <cellStyle name="Notiz 2 2 6" xfId="1473"/>
    <cellStyle name="Notiz 2 2 7" xfId="1474"/>
    <cellStyle name="Notiz 2 3" xfId="1475"/>
    <cellStyle name="Notiz 2 3 2" xfId="1476"/>
    <cellStyle name="Notiz 2 3 2 2" xfId="1477"/>
    <cellStyle name="Notiz 2 3 2 3" xfId="1478"/>
    <cellStyle name="Notiz 2 3 2 4" xfId="1479"/>
    <cellStyle name="Notiz 2 3 2 5" xfId="1480"/>
    <cellStyle name="Notiz 2 3 3" xfId="1481"/>
    <cellStyle name="Notiz 2 3 4" xfId="1482"/>
    <cellStyle name="Notiz 2 3 5" xfId="1483"/>
    <cellStyle name="Notiz 2 3 6" xfId="1484"/>
    <cellStyle name="Notiz 2 4" xfId="1485"/>
    <cellStyle name="Notiz 2 4 2" xfId="1486"/>
    <cellStyle name="Notiz 2 4 2 2" xfId="1487"/>
    <cellStyle name="Notiz 2 4 2 3" xfId="1488"/>
    <cellStyle name="Notiz 2 4 2 4" xfId="1489"/>
    <cellStyle name="Notiz 2 4 2 5" xfId="1490"/>
    <cellStyle name="Notiz 2 4 3" xfId="1491"/>
    <cellStyle name="Notiz 2 4 4" xfId="1492"/>
    <cellStyle name="Notiz 2 4 5" xfId="1493"/>
    <cellStyle name="Notiz 2 4 6" xfId="1494"/>
    <cellStyle name="Notiz 2 5" xfId="1495"/>
    <cellStyle name="Notiz 2 5 2" xfId="1496"/>
    <cellStyle name="Notiz 2 5 2 2" xfId="1497"/>
    <cellStyle name="Notiz 2 5 2 3" xfId="1498"/>
    <cellStyle name="Notiz 2 5 2 4" xfId="1499"/>
    <cellStyle name="Notiz 2 5 2 5" xfId="1500"/>
    <cellStyle name="Notiz 2 5 3" xfId="1501"/>
    <cellStyle name="Notiz 2 5 4" xfId="1502"/>
    <cellStyle name="Notiz 2 5 5" xfId="1503"/>
    <cellStyle name="Notiz 2 5 6" xfId="1504"/>
    <cellStyle name="Notiz 2 6" xfId="1505"/>
    <cellStyle name="Notiz 2 6 2" xfId="1506"/>
    <cellStyle name="Notiz 2 6 2 2" xfId="1507"/>
    <cellStyle name="Notiz 2 6 2 3" xfId="1508"/>
    <cellStyle name="Notiz 2 6 2 4" xfId="1509"/>
    <cellStyle name="Notiz 2 6 2 5" xfId="1510"/>
    <cellStyle name="Notiz 2 6 3" xfId="1511"/>
    <cellStyle name="Notiz 2 6 4" xfId="1512"/>
    <cellStyle name="Notiz 2 6 5" xfId="1513"/>
    <cellStyle name="Notiz 2 6 6" xfId="1514"/>
    <cellStyle name="Notiz 2 7" xfId="1515"/>
    <cellStyle name="Notiz 2 7 2" xfId="1516"/>
    <cellStyle name="Notiz 2 7 2 2" xfId="1517"/>
    <cellStyle name="Notiz 2 7 2 3" xfId="1518"/>
    <cellStyle name="Notiz 2 7 2 4" xfId="1519"/>
    <cellStyle name="Notiz 2 7 2 5" xfId="1520"/>
    <cellStyle name="Notiz 2 7 3" xfId="1521"/>
    <cellStyle name="Notiz 2 7 4" xfId="1522"/>
    <cellStyle name="Notiz 2 7 5" xfId="1523"/>
    <cellStyle name="Notiz 2 7 6" xfId="1524"/>
    <cellStyle name="Notiz 2 8" xfId="1525"/>
    <cellStyle name="Notiz 2 8 2" xfId="1526"/>
    <cellStyle name="Notiz 2 8 3" xfId="1527"/>
    <cellStyle name="Notiz 2 8 4" xfId="1528"/>
    <cellStyle name="Notiz 2 8 5" xfId="1529"/>
    <cellStyle name="Notiz 2 9" xfId="1530"/>
    <cellStyle name="Notiz 3" xfId="1531"/>
    <cellStyle name="Notiz 3 2" xfId="1532"/>
    <cellStyle name="Notiz 3 2 2" xfId="1533"/>
    <cellStyle name="Notiz 3 2 2 2" xfId="1534"/>
    <cellStyle name="Notiz 3 2 2 3" xfId="1535"/>
    <cellStyle name="Notiz 3 2 2 4" xfId="1536"/>
    <cellStyle name="Notiz 3 2 2 5" xfId="1537"/>
    <cellStyle name="Notiz 3 2 3" xfId="1538"/>
    <cellStyle name="Notiz 3 2 4" xfId="1539"/>
    <cellStyle name="Notiz 3 2 5" xfId="1540"/>
    <cellStyle name="Notiz 3 2 6" xfId="1541"/>
    <cellStyle name="Notiz 3 2 7" xfId="1542"/>
    <cellStyle name="Notiz 3 3" xfId="1543"/>
    <cellStyle name="Notiz 3 3 2" xfId="1544"/>
    <cellStyle name="Notiz 3 3 3" xfId="1545"/>
    <cellStyle name="Notiz 3 3 4" xfId="1546"/>
    <cellStyle name="Notiz 3 3 5" xfId="1547"/>
    <cellStyle name="Notiz 3 4" xfId="1548"/>
    <cellStyle name="Notiz 3 5" xfId="1549"/>
    <cellStyle name="Notiz 3 6" xfId="1550"/>
    <cellStyle name="Notiz 3 7" xfId="1551"/>
    <cellStyle name="Notiz 3 8" xfId="1552"/>
    <cellStyle name="Notiz 4" xfId="1553"/>
    <cellStyle name="Notiz 4 2" xfId="1554"/>
    <cellStyle name="Notiz 4 3" xfId="1555"/>
    <cellStyle name="Notiz 4 4" xfId="1556"/>
    <cellStyle name="Notiz 4 5" xfId="1557"/>
    <cellStyle name="Notiz 4 6" xfId="1558"/>
    <cellStyle name="Notiz 5" xfId="1559"/>
    <cellStyle name="Notiz 6" xfId="1560"/>
    <cellStyle name="Percent 10" xfId="1561"/>
    <cellStyle name="Percent 10 2" xfId="1562"/>
    <cellStyle name="Percent 2" xfId="1563"/>
    <cellStyle name="Percent 2 2" xfId="1564"/>
    <cellStyle name="Percent 2 3" xfId="1565"/>
    <cellStyle name="Percent 2 4" xfId="1566"/>
    <cellStyle name="Percent 2 5" xfId="1567"/>
    <cellStyle name="Percent 2 5 2" xfId="1568"/>
    <cellStyle name="Percent 2 5 2 2" xfId="1569"/>
    <cellStyle name="Percent 2 5 3" xfId="1570"/>
    <cellStyle name="Percent 2 6" xfId="1571"/>
    <cellStyle name="Percent 3" xfId="1572"/>
    <cellStyle name="Percent 3 2" xfId="1573"/>
    <cellStyle name="Percent 3 3" xfId="1574"/>
    <cellStyle name="Percent 4" xfId="1575"/>
    <cellStyle name="Percent 5" xfId="1576"/>
    <cellStyle name="Percent 5 2" xfId="1577"/>
    <cellStyle name="Percent 5 2 2" xfId="1578"/>
    <cellStyle name="Percent 5 2 2 2" xfId="1579"/>
    <cellStyle name="Percent 5 2 3" xfId="1580"/>
    <cellStyle name="Percent 5 2 4" xfId="1581"/>
    <cellStyle name="Percent 5 2 5" xfId="1582"/>
    <cellStyle name="Percent 5 3" xfId="1583"/>
    <cellStyle name="Percent 6" xfId="1584"/>
    <cellStyle name="Percent 7" xfId="1585"/>
    <cellStyle name="Percent 8" xfId="1586"/>
    <cellStyle name="Percent 9" xfId="1587"/>
    <cellStyle name="Prozent" xfId="3681" builtinId="5"/>
    <cellStyle name="Prozent 2" xfId="1588"/>
    <cellStyle name="Prozent 2 2" xfId="1589"/>
    <cellStyle name="Prozent 2 2 2" xfId="1590"/>
    <cellStyle name="Prozent 2 2 2 2" xfId="1591"/>
    <cellStyle name="Prozent 2 2 3" xfId="1592"/>
    <cellStyle name="Prozent 2 2 4" xfId="1593"/>
    <cellStyle name="Prozent 2 3" xfId="1594"/>
    <cellStyle name="Prozent 2 3 2" xfId="1595"/>
    <cellStyle name="Prozent 2 3 2 2" xfId="1596"/>
    <cellStyle name="Prozent 2 3 3" xfId="1597"/>
    <cellStyle name="Prozent 2 3 4" xfId="1598"/>
    <cellStyle name="Prozent 2 3 4 2" xfId="1599"/>
    <cellStyle name="Prozent 2 3 4 3" xfId="1600"/>
    <cellStyle name="Prozent 2 4" xfId="1601"/>
    <cellStyle name="Prozent 2 4 2" xfId="1602"/>
    <cellStyle name="Prozent 2 5" xfId="1603"/>
    <cellStyle name="Prozent 3" xfId="1604"/>
    <cellStyle name="Prozent 3 2" xfId="1605"/>
    <cellStyle name="Prozent 3 2 2" xfId="1606"/>
    <cellStyle name="Prozent 3 2 2 2" xfId="1607"/>
    <cellStyle name="Prozent 3 2 3" xfId="1608"/>
    <cellStyle name="Prozent 3 2 3 2" xfId="1609"/>
    <cellStyle name="Prozent 3 2 4" xfId="1610"/>
    <cellStyle name="Prozent 3 2 5" xfId="1611"/>
    <cellStyle name="Prozent 3 3" xfId="1612"/>
    <cellStyle name="Prozent 3 3 2" xfId="1613"/>
    <cellStyle name="Prozent 3 4" xfId="1614"/>
    <cellStyle name="Prozent 3 5" xfId="1615"/>
    <cellStyle name="Prozent 4" xfId="1616"/>
    <cellStyle name="Prozent 4 2" xfId="1617"/>
    <cellStyle name="Prozent 4 2 2" xfId="1618"/>
    <cellStyle name="Prozent 4 2 2 2" xfId="1619"/>
    <cellStyle name="Prozent 4 2 3" xfId="1620"/>
    <cellStyle name="Prozent 4 2 4" xfId="1621"/>
    <cellStyle name="Prozent 4 3" xfId="1622"/>
    <cellStyle name="Prozent 4 3 2" xfId="1623"/>
    <cellStyle name="Prozent 4 4" xfId="1624"/>
    <cellStyle name="Prozent 4 4 2" xfId="1625"/>
    <cellStyle name="Prozent 4 5" xfId="1626"/>
    <cellStyle name="Prozent 5" xfId="1627"/>
    <cellStyle name="Prozent 5 2" xfId="1628"/>
    <cellStyle name="Prozent 5 2 2" xfId="1629"/>
    <cellStyle name="Prozent 5 3" xfId="1630"/>
    <cellStyle name="Prozent 5 4" xfId="1631"/>
    <cellStyle name="Prozent 5 4 2" xfId="1632"/>
    <cellStyle name="Prozent 5 4 3" xfId="1633"/>
    <cellStyle name="Prozent 6" xfId="1634"/>
    <cellStyle name="Prozent 6 2" xfId="1635"/>
    <cellStyle name="Prozent 6 3" xfId="1636"/>
    <cellStyle name="Prozent 7" xfId="1637"/>
    <cellStyle name="Prozent 7 2" xfId="1638"/>
    <cellStyle name="Prozent 7 2 2" xfId="1639"/>
    <cellStyle name="Prozent 8" xfId="1640"/>
    <cellStyle name="Prozent 8 2" xfId="1641"/>
    <cellStyle name="Prozent 9" xfId="1642"/>
    <cellStyle name="row" xfId="1643"/>
    <cellStyle name="Schlecht 2" xfId="1644"/>
    <cellStyle name="Schlecht 2 2" xfId="1645"/>
    <cellStyle name="Schlecht 2 3" xfId="2784"/>
    <cellStyle name="Schlecht 3" xfId="1646"/>
    <cellStyle name="Standard" xfId="0" builtinId="0" customBuiltin="1"/>
    <cellStyle name="Standard 10" xfId="8"/>
    <cellStyle name="Standard 10 2" xfId="53"/>
    <cellStyle name="Standard 10 3" xfId="1647"/>
    <cellStyle name="Standard 10 3 2" xfId="1648"/>
    <cellStyle name="Standard 10_Kennzahlen 2011" xfId="1649"/>
    <cellStyle name="Standard 100" xfId="1650"/>
    <cellStyle name="Standard 101" xfId="1651"/>
    <cellStyle name="Standard 102" xfId="1652"/>
    <cellStyle name="Standard 103" xfId="1653"/>
    <cellStyle name="Standard 104" xfId="1654"/>
    <cellStyle name="Standard 105" xfId="1655"/>
    <cellStyle name="Standard 106" xfId="1656"/>
    <cellStyle name="Standard 107" xfId="1657"/>
    <cellStyle name="Standard 107 2" xfId="1658"/>
    <cellStyle name="Standard 108" xfId="1659"/>
    <cellStyle name="Standard 108 2" xfId="1660"/>
    <cellStyle name="Standard 109" xfId="1661"/>
    <cellStyle name="Standard 109 2" xfId="1662"/>
    <cellStyle name="Standard 11" xfId="1663"/>
    <cellStyle name="Standard 11 2" xfId="1664"/>
    <cellStyle name="Standard 11 2 2" xfId="1665"/>
    <cellStyle name="Standard 11 2 3" xfId="1666"/>
    <cellStyle name="Standard 11 2 3 2" xfId="1667"/>
    <cellStyle name="Standard 11 3" xfId="1668"/>
    <cellStyle name="Standard 11 4" xfId="1669"/>
    <cellStyle name="Standard 110" xfId="1670"/>
    <cellStyle name="Standard 110 2" xfId="1671"/>
    <cellStyle name="Standard 111" xfId="1672"/>
    <cellStyle name="Standard 111 2" xfId="1673"/>
    <cellStyle name="Standard 112" xfId="1674"/>
    <cellStyle name="Standard 112 2" xfId="1675"/>
    <cellStyle name="Standard 113" xfId="1676"/>
    <cellStyle name="Standard 113 2" xfId="1677"/>
    <cellStyle name="Standard 114" xfId="1678"/>
    <cellStyle name="Standard 114 2" xfId="1679"/>
    <cellStyle name="Standard 1141" xfId="9"/>
    <cellStyle name="Standard 1141 2" xfId="10"/>
    <cellStyle name="Standard 115" xfId="1680"/>
    <cellStyle name="Standard 115 2" xfId="1681"/>
    <cellStyle name="Standard 116" xfId="1682"/>
    <cellStyle name="Standard 116 2" xfId="1683"/>
    <cellStyle name="Standard 117" xfId="1684"/>
    <cellStyle name="Standard 117 2" xfId="1685"/>
    <cellStyle name="Standard 118" xfId="1686"/>
    <cellStyle name="Standard 118 2" xfId="1687"/>
    <cellStyle name="Standard 119" xfId="1688"/>
    <cellStyle name="Standard 119 2" xfId="1689"/>
    <cellStyle name="Standard 12" xfId="1690"/>
    <cellStyle name="Standard 12 2" xfId="1691"/>
    <cellStyle name="Standard 12 2 2" xfId="1692"/>
    <cellStyle name="Standard 12 2 2 2" xfId="1693"/>
    <cellStyle name="Standard 12 3" xfId="1694"/>
    <cellStyle name="Standard 12 3 2" xfId="1695"/>
    <cellStyle name="Standard 120" xfId="1696"/>
    <cellStyle name="Standard 121" xfId="198"/>
    <cellStyle name="Standard 121 2" xfId="3660"/>
    <cellStyle name="Standard 121 3" xfId="3671"/>
    <cellStyle name="Standard 122" xfId="2762"/>
    <cellStyle name="Standard 1224" xfId="11"/>
    <cellStyle name="Standard 1225" xfId="12"/>
    <cellStyle name="Standard 123" xfId="2815"/>
    <cellStyle name="Standard 124" xfId="2824"/>
    <cellStyle name="Standard 125" xfId="2892"/>
    <cellStyle name="Standard 1252 2" xfId="51"/>
    <cellStyle name="Standard 126" xfId="2893"/>
    <cellStyle name="Standard 1263" xfId="50"/>
    <cellStyle name="Standard 127" xfId="2894"/>
    <cellStyle name="Standard 128" xfId="2951"/>
    <cellStyle name="Standard 129" xfId="3008"/>
    <cellStyle name="Standard 13" xfId="1697"/>
    <cellStyle name="Standard 13 2" xfId="1698"/>
    <cellStyle name="Standard 13 3" xfId="1699"/>
    <cellStyle name="Standard 13 3 2" xfId="1700"/>
    <cellStyle name="Standard 130" xfId="3105"/>
    <cellStyle name="Standard 131" xfId="3106"/>
    <cellStyle name="Standard 132" xfId="3107"/>
    <cellStyle name="Standard 1323" xfId="3691"/>
    <cellStyle name="Standard 133" xfId="3108"/>
    <cellStyle name="Standard 134" xfId="3109"/>
    <cellStyle name="Standard 135" xfId="3110"/>
    <cellStyle name="Standard 136" xfId="3111"/>
    <cellStyle name="Standard 137" xfId="3112"/>
    <cellStyle name="Standard 138" xfId="3113"/>
    <cellStyle name="Standard 139" xfId="13"/>
    <cellStyle name="Standard 14" xfId="1701"/>
    <cellStyle name="Standard 14 2" xfId="1702"/>
    <cellStyle name="Standard 14 3" xfId="1703"/>
    <cellStyle name="Standard 140" xfId="3114"/>
    <cellStyle name="Standard 141" xfId="3115"/>
    <cellStyle name="Standard 141 6" xfId="52"/>
    <cellStyle name="Standard 142" xfId="3212"/>
    <cellStyle name="Standard 143" xfId="3217"/>
    <cellStyle name="Standard 144" xfId="3213"/>
    <cellStyle name="Standard 145" xfId="3218"/>
    <cellStyle name="Standard 146" xfId="3214"/>
    <cellStyle name="Standard 147" xfId="3219"/>
    <cellStyle name="Standard 148" xfId="3215"/>
    <cellStyle name="Standard 149" xfId="3220"/>
    <cellStyle name="Standard 15" xfId="1704"/>
    <cellStyle name="Standard 15 2" xfId="1705"/>
    <cellStyle name="Standard 150" xfId="3216"/>
    <cellStyle name="Standard 151" xfId="3221"/>
    <cellStyle name="Standard 152" xfId="3318"/>
    <cellStyle name="Standard 153" xfId="3319"/>
    <cellStyle name="Standard 154" xfId="3386"/>
    <cellStyle name="Standard 155" xfId="3453"/>
    <cellStyle name="Standard 156" xfId="3455"/>
    <cellStyle name="Standard 157" xfId="3454"/>
    <cellStyle name="Standard 158" xfId="3456"/>
    <cellStyle name="Standard 159" xfId="3457"/>
    <cellStyle name="Standard 16" xfId="1706"/>
    <cellStyle name="Standard 16 2" xfId="1707"/>
    <cellStyle name="Standard 160" xfId="3514"/>
    <cellStyle name="Standard 161" xfId="3604"/>
    <cellStyle name="Standard 162" xfId="3606"/>
    <cellStyle name="Standard 163" xfId="3607"/>
    <cellStyle name="Standard 164" xfId="3608"/>
    <cellStyle name="Standard 165" xfId="3609"/>
    <cellStyle name="Standard 166" xfId="3605"/>
    <cellStyle name="Standard 167" xfId="3610"/>
    <cellStyle name="Standard 168" xfId="3611"/>
    <cellStyle name="Standard 169" xfId="3612"/>
    <cellStyle name="Standard 17" xfId="1708"/>
    <cellStyle name="Standard 17 2" xfId="1709"/>
    <cellStyle name="Standard 170" xfId="3613"/>
    <cellStyle name="Standard 171" xfId="3614"/>
    <cellStyle name="Standard 172" xfId="3615"/>
    <cellStyle name="Standard 173" xfId="3616"/>
    <cellStyle name="Standard 174" xfId="3617"/>
    <cellStyle name="Standard 175" xfId="3618"/>
    <cellStyle name="Standard 176" xfId="3619"/>
    <cellStyle name="Standard 177" xfId="3620"/>
    <cellStyle name="Standard 178" xfId="3621"/>
    <cellStyle name="Standard 179" xfId="3652"/>
    <cellStyle name="Standard 18" xfId="1710"/>
    <cellStyle name="Standard 18 2" xfId="1711"/>
    <cellStyle name="Standard 19" xfId="1712"/>
    <cellStyle name="Standard 19 2" xfId="1713"/>
    <cellStyle name="Standard 19 2 2" xfId="2783"/>
    <cellStyle name="Standard 19 3" xfId="1714"/>
    <cellStyle name="Standard 19 3 2" xfId="1715"/>
    <cellStyle name="Standard 2" xfId="1"/>
    <cellStyle name="Standard 2 10" xfId="1717"/>
    <cellStyle name="Standard 2 11" xfId="1718"/>
    <cellStyle name="Standard 2 12" xfId="1716"/>
    <cellStyle name="Standard 2 2" xfId="4"/>
    <cellStyle name="Standard 2 2 10" xfId="1719"/>
    <cellStyle name="Standard 2 2 2" xfId="1720"/>
    <cellStyle name="Standard 2 2 2 2" xfId="1721"/>
    <cellStyle name="Standard 2 2 2 2 2" xfId="1722"/>
    <cellStyle name="Standard 2 2 2 2 2 2" xfId="1723"/>
    <cellStyle name="Standard 2 2 2 2 2 2 2" xfId="1724"/>
    <cellStyle name="Standard 2 2 2 2 2 3" xfId="1725"/>
    <cellStyle name="Standard 2 2 2 2 3" xfId="1726"/>
    <cellStyle name="Standard 2 2 2 2 3 2" xfId="1727"/>
    <cellStyle name="Standard 2 2 2 2 4" xfId="1728"/>
    <cellStyle name="Standard 2 2 2 3" xfId="1729"/>
    <cellStyle name="Standard 2 2 2 3 2" xfId="1730"/>
    <cellStyle name="Standard 2 2 2 3 2 2" xfId="1731"/>
    <cellStyle name="Standard 2 2 2 3 3" xfId="1732"/>
    <cellStyle name="Standard 2 2 2 4" xfId="1733"/>
    <cellStyle name="Standard 2 2 2 4 2" xfId="1734"/>
    <cellStyle name="Standard 2 2 2 5" xfId="1735"/>
    <cellStyle name="Standard 2 2 2 6" xfId="1736"/>
    <cellStyle name="Standard 2 2 2 6 2" xfId="1737"/>
    <cellStyle name="Standard 2 2 2 7" xfId="2782"/>
    <cellStyle name="Standard 2 2 3" xfId="1738"/>
    <cellStyle name="Standard 2 2 3 2" xfId="1739"/>
    <cellStyle name="Standard 2 2 3 2 2" xfId="1740"/>
    <cellStyle name="Standard 2 2 3 2 2 2" xfId="1741"/>
    <cellStyle name="Standard 2 2 3 2 3" xfId="1742"/>
    <cellStyle name="Standard 2 2 3 3" xfId="1743"/>
    <cellStyle name="Standard 2 2 3 3 2" xfId="1744"/>
    <cellStyle name="Standard 2 2 3 4" xfId="1745"/>
    <cellStyle name="Standard 2 2 4" xfId="1746"/>
    <cellStyle name="Standard 2 2 4 2" xfId="1747"/>
    <cellStyle name="Standard 2 2 4 2 2" xfId="1748"/>
    <cellStyle name="Standard 2 2 4 3" xfId="1749"/>
    <cellStyle name="Standard 2 2 5" xfId="1750"/>
    <cellStyle name="Standard 2 2 5 2" xfId="1751"/>
    <cellStyle name="Standard 2 2 6" xfId="1752"/>
    <cellStyle name="Standard 2 2 6 2" xfId="1753"/>
    <cellStyle name="Standard 2 2 6 2 2" xfId="1754"/>
    <cellStyle name="Standard 2 2 7" xfId="1755"/>
    <cellStyle name="Standard 2 2 7 2" xfId="1756"/>
    <cellStyle name="Standard 2 2 7 3" xfId="1757"/>
    <cellStyle name="Standard 2 2 8" xfId="1758"/>
    <cellStyle name="Standard 2 2 8 2" xfId="1759"/>
    <cellStyle name="Standard 2 2 8 2 2" xfId="1760"/>
    <cellStyle name="Standard 2 2 9" xfId="1761"/>
    <cellStyle name="Standard 2 2 9 2" xfId="1762"/>
    <cellStyle name="Standard 2 2_Tabellen Jugendkulturbarometer 110919" xfId="1763"/>
    <cellStyle name="Standard 2 3" xfId="1764"/>
    <cellStyle name="Standard 2 3 2" xfId="1765"/>
    <cellStyle name="Standard 2 3 2 2" xfId="1766"/>
    <cellStyle name="Standard 2 3 2 2 2" xfId="1767"/>
    <cellStyle name="Standard 2 3 2 3" xfId="1768"/>
    <cellStyle name="Standard 2 3 2 3 2" xfId="1769"/>
    <cellStyle name="Standard 2 3 3" xfId="1770"/>
    <cellStyle name="Standard 2 3 3 2" xfId="1771"/>
    <cellStyle name="Standard 2 3 4" xfId="1772"/>
    <cellStyle name="Standard 2 3 4 2" xfId="1773"/>
    <cellStyle name="Standard 2 3 5" xfId="1774"/>
    <cellStyle name="Standard 2 3 6" xfId="2781"/>
    <cellStyle name="Standard 2 4" xfId="1775"/>
    <cellStyle name="Standard 2 4 2" xfId="1776"/>
    <cellStyle name="Standard 2 4 2 2" xfId="1777"/>
    <cellStyle name="Standard 2 4 2 2 2" xfId="1778"/>
    <cellStyle name="Standard 2 4 2 3" xfId="1779"/>
    <cellStyle name="Standard 2 4 2 4" xfId="1780"/>
    <cellStyle name="Standard 2 4 2 4 2" xfId="1781"/>
    <cellStyle name="Standard 2 4 2 5" xfId="1782"/>
    <cellStyle name="Standard 2 4 3" xfId="1783"/>
    <cellStyle name="Standard 2 4 3 2" xfId="1784"/>
    <cellStyle name="Standard 2 4 3 2 2" xfId="1785"/>
    <cellStyle name="Standard 2 4 3 3" xfId="1786"/>
    <cellStyle name="Standard 2 4 4" xfId="1787"/>
    <cellStyle name="Standard 2 4 5" xfId="1788"/>
    <cellStyle name="Standard 2 4 5 2" xfId="1789"/>
    <cellStyle name="Standard 2 4 6" xfId="1790"/>
    <cellStyle name="Standard 2 5" xfId="1791"/>
    <cellStyle name="Standard 2 5 2" xfId="1792"/>
    <cellStyle name="Standard 2 5 2 2" xfId="1793"/>
    <cellStyle name="Standard 2 5 2 3" xfId="1794"/>
    <cellStyle name="Standard 2 5 2 3 2" xfId="1795"/>
    <cellStyle name="Standard 2 5 2 4" xfId="1796"/>
    <cellStyle name="Standard 2 5 3" xfId="1797"/>
    <cellStyle name="Standard 2 5 3 2" xfId="1798"/>
    <cellStyle name="Standard 2 5 3 3" xfId="1799"/>
    <cellStyle name="Standard 2 5 4" xfId="1800"/>
    <cellStyle name="Standard 2 5 4 2" xfId="1801"/>
    <cellStyle name="Standard 2 5 4 3" xfId="1802"/>
    <cellStyle name="Standard 2 6" xfId="1803"/>
    <cellStyle name="Standard 2 6 2" xfId="1804"/>
    <cellStyle name="Standard 2 6 2 2" xfId="1805"/>
    <cellStyle name="Standard 2 6 3" xfId="1806"/>
    <cellStyle name="Standard 2 7" xfId="1807"/>
    <cellStyle name="Standard 2 7 2" xfId="1808"/>
    <cellStyle name="Standard 2 7 3" xfId="1809"/>
    <cellStyle name="Standard 2 8" xfId="1810"/>
    <cellStyle name="Standard 2 8 2" xfId="1811"/>
    <cellStyle name="Standard 2 8 3" xfId="1812"/>
    <cellStyle name="Standard 2 8 4" xfId="1813"/>
    <cellStyle name="Standard 2 9" xfId="1814"/>
    <cellStyle name="Standard 2_BBE2012_H_ANR_Staba83" xfId="1815"/>
    <cellStyle name="Standard 20" xfId="1816"/>
    <cellStyle name="Standard 20 2" xfId="1817"/>
    <cellStyle name="Standard 21" xfId="1818"/>
    <cellStyle name="Standard 21 2" xfId="1819"/>
    <cellStyle name="Standard 22" xfId="1820"/>
    <cellStyle name="Standard 22 2" xfId="1821"/>
    <cellStyle name="Standard 22 2 2" xfId="1822"/>
    <cellStyle name="Standard 22 2 2 2" xfId="1823"/>
    <cellStyle name="Standard 22 2 3" xfId="1824"/>
    <cellStyle name="Standard 22 2 4" xfId="2780"/>
    <cellStyle name="Standard 22 3" xfId="1825"/>
    <cellStyle name="Standard 22 3 2" xfId="1826"/>
    <cellStyle name="Standard 22 4" xfId="1827"/>
    <cellStyle name="Standard 23" xfId="1828"/>
    <cellStyle name="Standard 23 2" xfId="1829"/>
    <cellStyle name="Standard 23 2 2" xfId="2779"/>
    <cellStyle name="Standard 24" xfId="1830"/>
    <cellStyle name="Standard 24 2" xfId="1831"/>
    <cellStyle name="Standard 25" xfId="1832"/>
    <cellStyle name="Standard 25 2" xfId="1833"/>
    <cellStyle name="Standard 25 3" xfId="1834"/>
    <cellStyle name="Standard 25 3 2" xfId="1835"/>
    <cellStyle name="Standard 25 4" xfId="1836"/>
    <cellStyle name="Standard 26" xfId="1837"/>
    <cellStyle name="Standard 27" xfId="1838"/>
    <cellStyle name="Standard 27 2" xfId="1839"/>
    <cellStyle name="Standard 28" xfId="1840"/>
    <cellStyle name="Standard 28 2" xfId="1841"/>
    <cellStyle name="Standard 28 2 2" xfId="1842"/>
    <cellStyle name="Standard 28 3" xfId="1843"/>
    <cellStyle name="Standard 28 4" xfId="1844"/>
    <cellStyle name="Standard 29" xfId="1845"/>
    <cellStyle name="Standard 29 2" xfId="1846"/>
    <cellStyle name="Standard 29 2 2" xfId="1847"/>
    <cellStyle name="Standard 29 3" xfId="1848"/>
    <cellStyle name="Standard 29 4" xfId="1849"/>
    <cellStyle name="Standard 3" xfId="14"/>
    <cellStyle name="Standard 3 10" xfId="1850"/>
    <cellStyle name="Standard 3 10 2" xfId="1851"/>
    <cellStyle name="Standard 3 11" xfId="1852"/>
    <cellStyle name="Standard 3 12" xfId="1853"/>
    <cellStyle name="Standard 3 13" xfId="1854"/>
    <cellStyle name="Standard 3 14" xfId="1855"/>
    <cellStyle name="Standard 3 14 2" xfId="1856"/>
    <cellStyle name="Standard 3 2" xfId="1857"/>
    <cellStyle name="Standard 3 2 10" xfId="2778"/>
    <cellStyle name="Standard 3 2 2" xfId="1858"/>
    <cellStyle name="Standard 3 2 2 2" xfId="1859"/>
    <cellStyle name="Standard 3 2 2 2 2" xfId="1860"/>
    <cellStyle name="Standard 3 2 2 2 2 2" xfId="1861"/>
    <cellStyle name="Standard 3 2 2 2 3" xfId="1862"/>
    <cellStyle name="Standard 3 2 2 3" xfId="1863"/>
    <cellStyle name="Standard 3 2 2 3 2" xfId="1864"/>
    <cellStyle name="Standard 3 2 2 3 3" xfId="1865"/>
    <cellStyle name="Standard 3 2 2 4" xfId="1866"/>
    <cellStyle name="Standard 3 2 2 5" xfId="2777"/>
    <cellStyle name="Standard 3 2 3" xfId="1867"/>
    <cellStyle name="Standard 3 2 3 2" xfId="1868"/>
    <cellStyle name="Standard 3 2 3 2 2" xfId="1869"/>
    <cellStyle name="Standard 3 2 3 3" xfId="1870"/>
    <cellStyle name="Standard 3 2 4" xfId="1871"/>
    <cellStyle name="Standard 3 2 4 2" xfId="1872"/>
    <cellStyle name="Standard 3 2 4 3" xfId="1873"/>
    <cellStyle name="Standard 3 2 5" xfId="1874"/>
    <cellStyle name="Standard 3 2 5 2" xfId="1875"/>
    <cellStyle name="Standard 3 2 5 2 2" xfId="1876"/>
    <cellStyle name="Standard 3 2 6" xfId="1877"/>
    <cellStyle name="Standard 3 2 6 2" xfId="1878"/>
    <cellStyle name="Standard 3 2 6 3" xfId="1879"/>
    <cellStyle name="Standard 3 2 7" xfId="1880"/>
    <cellStyle name="Standard 3 2 7 2" xfId="1881"/>
    <cellStyle name="Standard 3 2 7 2 2" xfId="1882"/>
    <cellStyle name="Standard 3 2 8" xfId="1883"/>
    <cellStyle name="Standard 3 2 8 2" xfId="1884"/>
    <cellStyle name="Standard 3 2 9" xfId="1885"/>
    <cellStyle name="Standard 3 3" xfId="1886"/>
    <cellStyle name="Standard 3 3 2" xfId="2"/>
    <cellStyle name="Standard 3 3 2 2" xfId="1887"/>
    <cellStyle name="Standard 3 3 2 2 2" xfId="1888"/>
    <cellStyle name="Standard 3 3 2 2 2 2" xfId="1889"/>
    <cellStyle name="Standard 3 3 2 2 3" xfId="1890"/>
    <cellStyle name="Standard 3 3 2 3" xfId="1891"/>
    <cellStyle name="Standard 3 3 2 3 2" xfId="1892"/>
    <cellStyle name="Standard 3 3 2 4" xfId="1893"/>
    <cellStyle name="Standard 3 3 2 5" xfId="1894"/>
    <cellStyle name="Standard 3 3 3" xfId="1895"/>
    <cellStyle name="Standard 3 3 3 2" xfId="1896"/>
    <cellStyle name="Standard 3 3 3 2 2" xfId="1897"/>
    <cellStyle name="Standard 3 3 3 3" xfId="1898"/>
    <cellStyle name="Standard 3 3 3 4" xfId="1899"/>
    <cellStyle name="Standard 3 3 4" xfId="1900"/>
    <cellStyle name="Standard 3 3 4 2" xfId="1901"/>
    <cellStyle name="Standard 3 3 5" xfId="1902"/>
    <cellStyle name="Standard 3 3 5 2" xfId="1903"/>
    <cellStyle name="Standard 3 3 5 3" xfId="1904"/>
    <cellStyle name="Standard 3 3 6" xfId="1905"/>
    <cellStyle name="Standard 3 3 7" xfId="1906"/>
    <cellStyle name="Standard 3 3 8" xfId="1907"/>
    <cellStyle name="Standard 3 4" xfId="3"/>
    <cellStyle name="Standard 3 4 2" xfId="1908"/>
    <cellStyle name="Standard 3 4 2 2" xfId="1909"/>
    <cellStyle name="Standard 3 4 2 2 2" xfId="1910"/>
    <cellStyle name="Standard 3 4 2 3" xfId="1911"/>
    <cellStyle name="Standard 3 4 2 4" xfId="2776"/>
    <cellStyle name="Standard 3 4 3" xfId="1912"/>
    <cellStyle name="Standard 3 4 3 2" xfId="1913"/>
    <cellStyle name="Standard 3 4 4" xfId="1914"/>
    <cellStyle name="Standard 3 4 5" xfId="1915"/>
    <cellStyle name="Standard 3 5" xfId="1916"/>
    <cellStyle name="Standard 3 5 2" xfId="1917"/>
    <cellStyle name="Standard 3 5 2 2" xfId="1918"/>
    <cellStyle name="Standard 3 5 2 3" xfId="2774"/>
    <cellStyle name="Standard 3 5 3" xfId="1919"/>
    <cellStyle name="Standard 3 5 4" xfId="2775"/>
    <cellStyle name="Standard 3 6" xfId="1920"/>
    <cellStyle name="Standard 3 6 2" xfId="1921"/>
    <cellStyle name="Standard 3 7" xfId="1922"/>
    <cellStyle name="Standard 3 7 2" xfId="1923"/>
    <cellStyle name="Standard 3 7 2 2" xfId="1924"/>
    <cellStyle name="Standard 3 8" xfId="1925"/>
    <cellStyle name="Standard 3 8 2" xfId="1926"/>
    <cellStyle name="Standard 3 8 3" xfId="1927"/>
    <cellStyle name="Standard 3 9" xfId="1928"/>
    <cellStyle name="Standard 3 9 2" xfId="1929"/>
    <cellStyle name="Standard 3 9 2 2" xfId="1930"/>
    <cellStyle name="Standard 3_d1_2012" xfId="1931"/>
    <cellStyle name="Standard 30" xfId="1932"/>
    <cellStyle name="Standard 30 2" xfId="1933"/>
    <cellStyle name="Standard 30 3" xfId="1934"/>
    <cellStyle name="Standard 30 4" xfId="1935"/>
    <cellStyle name="Standard 31" xfId="1936"/>
    <cellStyle name="Standard 31 2" xfId="1937"/>
    <cellStyle name="Standard 31 3" xfId="1938"/>
    <cellStyle name="Standard 31 4" xfId="1939"/>
    <cellStyle name="Standard 32" xfId="1940"/>
    <cellStyle name="Standard 32 2" xfId="1941"/>
    <cellStyle name="Standard 32 3" xfId="1942"/>
    <cellStyle name="Standard 32 4" xfId="1943"/>
    <cellStyle name="Standard 33" xfId="1944"/>
    <cellStyle name="Standard 33 2" xfId="1945"/>
    <cellStyle name="Standard 33 3" xfId="1946"/>
    <cellStyle name="Standard 34" xfId="1947"/>
    <cellStyle name="Standard 34 2" xfId="1948"/>
    <cellStyle name="Standard 35" xfId="1949"/>
    <cellStyle name="Standard 35 2" xfId="1950"/>
    <cellStyle name="Standard 36" xfId="1951"/>
    <cellStyle name="Standard 36 2" xfId="1952"/>
    <cellStyle name="Standard 37" xfId="1953"/>
    <cellStyle name="Standard 37 2" xfId="1954"/>
    <cellStyle name="Standard 37 3" xfId="1955"/>
    <cellStyle name="Standard 38" xfId="1956"/>
    <cellStyle name="Standard 38 2" xfId="1957"/>
    <cellStyle name="Standard 38 3" xfId="1958"/>
    <cellStyle name="Standard 39" xfId="1959"/>
    <cellStyle name="Standard 39 2" xfId="1960"/>
    <cellStyle name="Standard 39 3" xfId="1961"/>
    <cellStyle name="Standard 4" xfId="15"/>
    <cellStyle name="Standard 4 2" xfId="1962"/>
    <cellStyle name="Standard 4 2 2" xfId="1963"/>
    <cellStyle name="Standard 4 2 2 2" xfId="1964"/>
    <cellStyle name="Standard 4 2 2 2 2" xfId="1965"/>
    <cellStyle name="Standard 4 2 3" xfId="1966"/>
    <cellStyle name="Standard 4 2 3 2" xfId="1967"/>
    <cellStyle name="Standard 4 2 4" xfId="1968"/>
    <cellStyle name="Standard 4 2 4 2" xfId="1969"/>
    <cellStyle name="Standard 4 2 4 3" xfId="1970"/>
    <cellStyle name="Standard 4 2 4 4" xfId="1971"/>
    <cellStyle name="Standard 4 2 5" xfId="1972"/>
    <cellStyle name="Standard 4 2 5 2" xfId="1973"/>
    <cellStyle name="Standard 4 2 6" xfId="1974"/>
    <cellStyle name="Standard 4 2 7" xfId="1975"/>
    <cellStyle name="Standard 4 2 8" xfId="2773"/>
    <cellStyle name="Standard 4 3" xfId="1976"/>
    <cellStyle name="Standard 4 3 2" xfId="1977"/>
    <cellStyle name="Standard 4 3 2 2" xfId="1978"/>
    <cellStyle name="Standard 4 3 3" xfId="1979"/>
    <cellStyle name="Standard 4 3 4" xfId="1980"/>
    <cellStyle name="Standard 4 3 5" xfId="1981"/>
    <cellStyle name="Standard 4 4" xfId="1982"/>
    <cellStyle name="Standard 4 4 2" xfId="1983"/>
    <cellStyle name="Standard 4 4 2 2" xfId="1984"/>
    <cellStyle name="Standard 4 4 2 3" xfId="1985"/>
    <cellStyle name="Standard 4 4 3" xfId="1986"/>
    <cellStyle name="Standard 4 5" xfId="1987"/>
    <cellStyle name="Standard 4 5 2" xfId="1988"/>
    <cellStyle name="Standard 4 5 2 2" xfId="1989"/>
    <cellStyle name="Standard 4 5 3" xfId="1990"/>
    <cellStyle name="Standard 4 5 4" xfId="1991"/>
    <cellStyle name="Standard 4 6" xfId="1992"/>
    <cellStyle name="Standard 4 6 2" xfId="1993"/>
    <cellStyle name="Standard 4 6 2 2" xfId="1994"/>
    <cellStyle name="Standard 4 6 3" xfId="1995"/>
    <cellStyle name="Standard 4 7" xfId="1996"/>
    <cellStyle name="Standard 4 7 2" xfId="1997"/>
    <cellStyle name="Standard 4 8" xfId="1998"/>
    <cellStyle name="Standard 4_Tabelle1" xfId="1999"/>
    <cellStyle name="Standard 40" xfId="2000"/>
    <cellStyle name="Standard 40 2" xfId="2001"/>
    <cellStyle name="Standard 41" xfId="2002"/>
    <cellStyle name="Standard 41 2" xfId="2003"/>
    <cellStyle name="Standard 42" xfId="2004"/>
    <cellStyle name="Standard 42 2" xfId="2005"/>
    <cellStyle name="Standard 43" xfId="2006"/>
    <cellStyle name="Standard 43 2" xfId="2007"/>
    <cellStyle name="Standard 44" xfId="2008"/>
    <cellStyle name="Standard 44 2" xfId="2009"/>
    <cellStyle name="Standard 45" xfId="2010"/>
    <cellStyle name="Standard 45 2" xfId="2011"/>
    <cellStyle name="Standard 46" xfId="2012"/>
    <cellStyle name="Standard 46 2" xfId="2013"/>
    <cellStyle name="Standard 47" xfId="2014"/>
    <cellStyle name="Standard 47 2" xfId="2015"/>
    <cellStyle name="Standard 48" xfId="2016"/>
    <cellStyle name="Standard 48 2" xfId="2017"/>
    <cellStyle name="Standard 49" xfId="2018"/>
    <cellStyle name="Standard 49 2" xfId="2019"/>
    <cellStyle name="Standard 5" xfId="16"/>
    <cellStyle name="Standard 5 10" xfId="2020"/>
    <cellStyle name="Standard 5 2" xfId="2021"/>
    <cellStyle name="Standard 5 2 2" xfId="2022"/>
    <cellStyle name="Standard 5 2 2 2" xfId="2023"/>
    <cellStyle name="Standard 5 2 2 2 2" xfId="2024"/>
    <cellStyle name="Standard 5 2 2 2 3" xfId="2025"/>
    <cellStyle name="Standard 5 2 3" xfId="2026"/>
    <cellStyle name="Standard 5 2 3 2" xfId="2027"/>
    <cellStyle name="Standard 5 2 3 2 2" xfId="2028"/>
    <cellStyle name="Standard 5 2 4" xfId="2029"/>
    <cellStyle name="Standard 5 2 4 2" xfId="2030"/>
    <cellStyle name="Standard 5 2 4 3" xfId="2031"/>
    <cellStyle name="Standard 5 2 5" xfId="2032"/>
    <cellStyle name="Standard 5 2 5 2" xfId="2033"/>
    <cellStyle name="Standard 5 2 5 2 2" xfId="2034"/>
    <cellStyle name="Standard 5 2 6" xfId="2035"/>
    <cellStyle name="Standard 5 2 6 2" xfId="2036"/>
    <cellStyle name="Standard 5 3" xfId="2037"/>
    <cellStyle name="Standard 5 3 2" xfId="2038"/>
    <cellStyle name="Standard 5 3 2 2" xfId="2039"/>
    <cellStyle name="Standard 5 3 2 3" xfId="2040"/>
    <cellStyle name="Standard 5 3 3" xfId="2041"/>
    <cellStyle name="Standard 5 3 4" xfId="2772"/>
    <cellStyle name="Standard 5 4" xfId="2042"/>
    <cellStyle name="Standard 5 4 2" xfId="2043"/>
    <cellStyle name="Standard 5 4 2 2" xfId="2044"/>
    <cellStyle name="Standard 5 5" xfId="2045"/>
    <cellStyle name="Standard 5 5 2" xfId="2046"/>
    <cellStyle name="Standard 5 5 3" xfId="2047"/>
    <cellStyle name="Standard 5 6" xfId="2048"/>
    <cellStyle name="Standard 5 6 2" xfId="2049"/>
    <cellStyle name="Standard 5 6 2 2" xfId="2050"/>
    <cellStyle name="Standard 5 6 3" xfId="2051"/>
    <cellStyle name="Standard 5 7" xfId="2052"/>
    <cellStyle name="Standard 5 7 2" xfId="2053"/>
    <cellStyle name="Standard 5 8" xfId="2054"/>
    <cellStyle name="Standard 5 9" xfId="2055"/>
    <cellStyle name="Standard 50" xfId="2056"/>
    <cellStyle name="Standard 50 2" xfId="2057"/>
    <cellStyle name="Standard 51" xfId="2058"/>
    <cellStyle name="Standard 51 2" xfId="2059"/>
    <cellStyle name="Standard 52" xfId="2060"/>
    <cellStyle name="Standard 52 2" xfId="2061"/>
    <cellStyle name="Standard 53" xfId="2062"/>
    <cellStyle name="Standard 53 2" xfId="2063"/>
    <cellStyle name="Standard 54" xfId="2064"/>
    <cellStyle name="Standard 54 2" xfId="2065"/>
    <cellStyle name="Standard 55" xfId="2066"/>
    <cellStyle name="Standard 55 2" xfId="2067"/>
    <cellStyle name="Standard 56" xfId="2068"/>
    <cellStyle name="Standard 56 2" xfId="2069"/>
    <cellStyle name="Standard 57" xfId="2070"/>
    <cellStyle name="Standard 57 2" xfId="2071"/>
    <cellStyle name="Standard 58" xfId="2072"/>
    <cellStyle name="Standard 58 2" xfId="2073"/>
    <cellStyle name="Standard 59" xfId="2074"/>
    <cellStyle name="Standard 59 2" xfId="2075"/>
    <cellStyle name="Standard 6" xfId="17"/>
    <cellStyle name="Standard 6 10" xfId="2076"/>
    <cellStyle name="Standard 6 2" xfId="2077"/>
    <cellStyle name="Standard 6 2 2" xfId="2078"/>
    <cellStyle name="Standard 6 2 2 2" xfId="2079"/>
    <cellStyle name="Standard 6 2 2 2 2" xfId="2080"/>
    <cellStyle name="Standard 6 2 3" xfId="2081"/>
    <cellStyle name="Standard 6 2 3 2" xfId="2082"/>
    <cellStyle name="Standard 6 2 3 3" xfId="2083"/>
    <cellStyle name="Standard 6 2 4" xfId="2084"/>
    <cellStyle name="Standard 6 2 4 2" xfId="2085"/>
    <cellStyle name="Standard 6 2 4 2 2" xfId="2086"/>
    <cellStyle name="Standard 6 2 5" xfId="2087"/>
    <cellStyle name="Standard 6 2 5 2" xfId="2088"/>
    <cellStyle name="Standard 6 3" xfId="2089"/>
    <cellStyle name="Standard 6 3 2" xfId="2090"/>
    <cellStyle name="Standard 6 3 2 2" xfId="2091"/>
    <cellStyle name="Standard 6 3 2 3" xfId="2092"/>
    <cellStyle name="Standard 6 3 3" xfId="2093"/>
    <cellStyle name="Standard 6 4" xfId="2094"/>
    <cellStyle name="Standard 6 4 2" xfId="2095"/>
    <cellStyle name="Standard 6 4 2 2" xfId="2096"/>
    <cellStyle name="Standard 6 4 3" xfId="2097"/>
    <cellStyle name="Standard 6 5" xfId="2098"/>
    <cellStyle name="Standard 6 5 2" xfId="2099"/>
    <cellStyle name="Standard 6 5 3" xfId="2100"/>
    <cellStyle name="Standard 6 5 4" xfId="2101"/>
    <cellStyle name="Standard 6 6" xfId="2102"/>
    <cellStyle name="Standard 6 6 2" xfId="2103"/>
    <cellStyle name="Standard 6 6 2 2" xfId="2104"/>
    <cellStyle name="Standard 6 7" xfId="2105"/>
    <cellStyle name="Standard 6 7 2" xfId="2106"/>
    <cellStyle name="Standard 6 8" xfId="2107"/>
    <cellStyle name="Standard 6 9" xfId="2108"/>
    <cellStyle name="Standard 6_SOFI Tab. H1.2-1A" xfId="2109"/>
    <cellStyle name="Standard 60" xfId="2110"/>
    <cellStyle name="Standard 60 2" xfId="2111"/>
    <cellStyle name="Standard 61" xfId="2112"/>
    <cellStyle name="Standard 61 2" xfId="2113"/>
    <cellStyle name="Standard 62" xfId="2114"/>
    <cellStyle name="Standard 62 2" xfId="2115"/>
    <cellStyle name="Standard 63" xfId="2116"/>
    <cellStyle name="Standard 63 2" xfId="2117"/>
    <cellStyle name="Standard 64" xfId="2118"/>
    <cellStyle name="Standard 64 2" xfId="2119"/>
    <cellStyle name="Standard 65" xfId="2120"/>
    <cellStyle name="Standard 65 2" xfId="2121"/>
    <cellStyle name="Standard 66" xfId="2122"/>
    <cellStyle name="Standard 66 2" xfId="2123"/>
    <cellStyle name="Standard 67" xfId="2124"/>
    <cellStyle name="Standard 67 2" xfId="2125"/>
    <cellStyle name="Standard 68" xfId="2126"/>
    <cellStyle name="Standard 68 2" xfId="2127"/>
    <cellStyle name="Standard 69" xfId="2128"/>
    <cellStyle name="Standard 69 2" xfId="2129"/>
    <cellStyle name="Standard 7" xfId="2130"/>
    <cellStyle name="Standard 7 10" xfId="2131"/>
    <cellStyle name="Standard 7 16" xfId="3680"/>
    <cellStyle name="Standard 7 2" xfId="2132"/>
    <cellStyle name="Standard 7 2 2" xfId="2133"/>
    <cellStyle name="Standard 7 2 2 2" xfId="2134"/>
    <cellStyle name="Standard 7 2 2 3" xfId="2135"/>
    <cellStyle name="Standard 7 3" xfId="2136"/>
    <cellStyle name="Standard 7 3 2" xfId="2137"/>
    <cellStyle name="Standard 7 3 2 2" xfId="2138"/>
    <cellStyle name="Standard 7 3 3" xfId="2139"/>
    <cellStyle name="Standard 7 4" xfId="2140"/>
    <cellStyle name="Standard 7 4 2" xfId="2141"/>
    <cellStyle name="Standard 7 4 3" xfId="2142"/>
    <cellStyle name="Standard 7 5" xfId="2143"/>
    <cellStyle name="Standard 7 5 2" xfId="2144"/>
    <cellStyle name="Standard 7 6" xfId="2145"/>
    <cellStyle name="Standard 7 6 2" xfId="2146"/>
    <cellStyle name="Standard 7 7" xfId="2147"/>
    <cellStyle name="Standard 7 7 2" xfId="2148"/>
    <cellStyle name="Standard 7 8" xfId="2149"/>
    <cellStyle name="Standard 7 9" xfId="2150"/>
    <cellStyle name="Standard 70" xfId="2151"/>
    <cellStyle name="Standard 70 2" xfId="2152"/>
    <cellStyle name="Standard 71" xfId="2153"/>
    <cellStyle name="Standard 71 2" xfId="2154"/>
    <cellStyle name="Standard 72" xfId="2155"/>
    <cellStyle name="Standard 72 2" xfId="2156"/>
    <cellStyle name="Standard 73" xfId="2157"/>
    <cellStyle name="Standard 73 2" xfId="2158"/>
    <cellStyle name="Standard 74" xfId="2159"/>
    <cellStyle name="Standard 74 2" xfId="2160"/>
    <cellStyle name="Standard 75" xfId="2161"/>
    <cellStyle name="Standard 75 2" xfId="2162"/>
    <cellStyle name="Standard 76" xfId="2163"/>
    <cellStyle name="Standard 76 2" xfId="2164"/>
    <cellStyle name="Standard 77" xfId="2165"/>
    <cellStyle name="Standard 77 2" xfId="2166"/>
    <cellStyle name="Standard 78" xfId="2167"/>
    <cellStyle name="Standard 78 2" xfId="2168"/>
    <cellStyle name="Standard 79" xfId="2169"/>
    <cellStyle name="Standard 79 2" xfId="2170"/>
    <cellStyle name="Standard 8" xfId="2171"/>
    <cellStyle name="Standard 8 2" xfId="2172"/>
    <cellStyle name="Standard 8 2 2" xfId="2173"/>
    <cellStyle name="Standard 8 2 2 2" xfId="2174"/>
    <cellStyle name="Standard 8 3" xfId="2175"/>
    <cellStyle name="Standard 8 3 2" xfId="2176"/>
    <cellStyle name="Standard 8 3 3" xfId="2177"/>
    <cellStyle name="Standard 8 4" xfId="2178"/>
    <cellStyle name="Standard 8 4 2" xfId="2179"/>
    <cellStyle name="Standard 8 4 3" xfId="2180"/>
    <cellStyle name="Standard 8 5" xfId="2181"/>
    <cellStyle name="Standard 8 5 2" xfId="2182"/>
    <cellStyle name="Standard 8 6" xfId="2183"/>
    <cellStyle name="Standard 8 7" xfId="2184"/>
    <cellStyle name="Standard 8_SOFI Tab. H1.2-1A" xfId="2185"/>
    <cellStyle name="Standard 80" xfId="2186"/>
    <cellStyle name="Standard 80 2" xfId="2187"/>
    <cellStyle name="Standard 81" xfId="2188"/>
    <cellStyle name="Standard 81 2" xfId="2189"/>
    <cellStyle name="Standard 82" xfId="2190"/>
    <cellStyle name="Standard 82 2" xfId="2191"/>
    <cellStyle name="Standard 83" xfId="2192"/>
    <cellStyle name="Standard 83 2" xfId="2193"/>
    <cellStyle name="Standard 84" xfId="2194"/>
    <cellStyle name="Standard 84 2" xfId="2195"/>
    <cellStyle name="Standard 85" xfId="2196"/>
    <cellStyle name="Standard 85 2" xfId="2197"/>
    <cellStyle name="Standard 86" xfId="2198"/>
    <cellStyle name="Standard 86 2" xfId="2199"/>
    <cellStyle name="Standard 87" xfId="2200"/>
    <cellStyle name="Standard 87 2" xfId="2201"/>
    <cellStyle name="Standard 88" xfId="2202"/>
    <cellStyle name="Standard 88 2" xfId="2203"/>
    <cellStyle name="Standard 89" xfId="2204"/>
    <cellStyle name="Standard 89 2" xfId="2205"/>
    <cellStyle name="Standard 9" xfId="2206"/>
    <cellStyle name="Standard 9 2" xfId="2207"/>
    <cellStyle name="Standard 9 2 2" xfId="2208"/>
    <cellStyle name="Standard 9 2 2 2" xfId="2209"/>
    <cellStyle name="Standard 9 2 2 3" xfId="2210"/>
    <cellStyle name="Standard 9 2 3" xfId="2211"/>
    <cellStyle name="Standard 9 2 3 2" xfId="2212"/>
    <cellStyle name="Standard 9 2_SOFI Tab. H1.2-1A" xfId="2213"/>
    <cellStyle name="Standard 9 3" xfId="2214"/>
    <cellStyle name="Standard 9 3 2" xfId="2215"/>
    <cellStyle name="Standard 9 3 2 2" xfId="2216"/>
    <cellStyle name="Standard 9 3 2 2 2" xfId="2217"/>
    <cellStyle name="Standard 9 3 2 3" xfId="2218"/>
    <cellStyle name="Standard 9 3 3" xfId="2219"/>
    <cellStyle name="Standard 9 3 3 2" xfId="2220"/>
    <cellStyle name="Standard 9 3 4" xfId="2221"/>
    <cellStyle name="Standard 9 4" xfId="2222"/>
    <cellStyle name="Standard 9 4 2" xfId="2223"/>
    <cellStyle name="Standard 9 4 2 2" xfId="2224"/>
    <cellStyle name="Standard 9 4 3" xfId="2225"/>
    <cellStyle name="Standard 9_SOFI Tab. H1.2-1A" xfId="2226"/>
    <cellStyle name="Standard 90" xfId="2227"/>
    <cellStyle name="Standard 91" xfId="2228"/>
    <cellStyle name="Standard 92" xfId="2229"/>
    <cellStyle name="Standard 93" xfId="2230"/>
    <cellStyle name="Standard 94" xfId="2231"/>
    <cellStyle name="Standard 95" xfId="2232"/>
    <cellStyle name="Standard 96" xfId="2233"/>
    <cellStyle name="Standard 97" xfId="2234"/>
    <cellStyle name="Standard 98" xfId="2235"/>
    <cellStyle name="Standard 99" xfId="2236"/>
    <cellStyle name="style1385638635423" xfId="2237"/>
    <cellStyle name="style1385638635438" xfId="2238"/>
    <cellStyle name="style1385638635470" xfId="2239"/>
    <cellStyle name="style1409137545777" xfId="2240"/>
    <cellStyle name="style1409137545777 2" xfId="2241"/>
    <cellStyle name="style1409137546292" xfId="2242"/>
    <cellStyle name="style1409137546292 2" xfId="2243"/>
    <cellStyle name="style1410424099488" xfId="2244"/>
    <cellStyle name="style1410424099488 2" xfId="2245"/>
    <cellStyle name="style1432115046898" xfId="2246"/>
    <cellStyle name="style1432115046929" xfId="2247"/>
    <cellStyle name="style1432115046960" xfId="2248"/>
    <cellStyle name="style1432115047007" xfId="2249"/>
    <cellStyle name="style1432115047038" xfId="2250"/>
    <cellStyle name="style1432115047569" xfId="2251"/>
    <cellStyle name="style1432115047662" xfId="2252"/>
    <cellStyle name="style1432115047771" xfId="2253"/>
    <cellStyle name="style1432115047959" xfId="2254"/>
    <cellStyle name="style1432115047990" xfId="2255"/>
    <cellStyle name="style1432115048037" xfId="2256"/>
    <cellStyle name="style1432115048177" xfId="2257"/>
    <cellStyle name="style1432115048177 2" xfId="3657"/>
    <cellStyle name="style1432115048177 3" xfId="3676"/>
    <cellStyle name="style1432115048224" xfId="2258"/>
    <cellStyle name="style1432115048224 2" xfId="3658"/>
    <cellStyle name="style1432115048224 3" xfId="3674"/>
    <cellStyle name="style1432115048333" xfId="2259"/>
    <cellStyle name="style1432115048551" xfId="2260"/>
    <cellStyle name="style1432115048583" xfId="2261"/>
    <cellStyle name="style1432115048614" xfId="2262"/>
    <cellStyle name="style1432115048645" xfId="2263"/>
    <cellStyle name="style1432115048676" xfId="2264"/>
    <cellStyle name="style1432115048707" xfId="2265"/>
    <cellStyle name="style1432115048739" xfId="2266"/>
    <cellStyle name="style1432115048770" xfId="2267"/>
    <cellStyle name="style1432115048801" xfId="2268"/>
    <cellStyle name="style1432115048832" xfId="2269"/>
    <cellStyle name="style1432115048957" xfId="2270"/>
    <cellStyle name="style1432115049066" xfId="2271"/>
    <cellStyle name="style1432115049113" xfId="2272"/>
    <cellStyle name="style1432115049144" xfId="2273"/>
    <cellStyle name="style1432115049222" xfId="2274"/>
    <cellStyle name="style1432115049238" xfId="2275"/>
    <cellStyle name="style1432115049269" xfId="2276"/>
    <cellStyle name="style1432115049300" xfId="2277"/>
    <cellStyle name="style1432115049347" xfId="2278"/>
    <cellStyle name="style1432115049363" xfId="2279"/>
    <cellStyle name="style1432115049409" xfId="2280"/>
    <cellStyle name="style1432115049441" xfId="2281"/>
    <cellStyle name="style1434371616151" xfId="2282"/>
    <cellStyle name="style1434371616306" xfId="2283"/>
    <cellStyle name="style1434371616423" xfId="2284"/>
    <cellStyle name="style1434371634456" xfId="2285"/>
    <cellStyle name="style1434371634492" xfId="2286"/>
    <cellStyle name="style1434371634528" xfId="2287"/>
    <cellStyle name="style1434371634623" xfId="2288"/>
    <cellStyle name="style1434371634660" xfId="2289"/>
    <cellStyle name="style1434371634695" xfId="2290"/>
    <cellStyle name="style1434371635017" xfId="2291"/>
    <cellStyle name="style1434371635047" xfId="2292"/>
    <cellStyle name="style1434371635087" xfId="2293"/>
    <cellStyle name="style1434371635288" xfId="2294"/>
    <cellStyle name="style1434371635394" xfId="2295"/>
    <cellStyle name="style1434371635501" xfId="2296"/>
    <cellStyle name="style1436190653413" xfId="2297"/>
    <cellStyle name="style1436190653413 2" xfId="2298"/>
    <cellStyle name="style1436190653538" xfId="2299"/>
    <cellStyle name="style1436190653538 2" xfId="2300"/>
    <cellStyle name="style1436190653663" xfId="2301"/>
    <cellStyle name="style1436190653663 2" xfId="2302"/>
    <cellStyle name="style1436190653756" xfId="2303"/>
    <cellStyle name="style1436190653756 2" xfId="2304"/>
    <cellStyle name="style1436190653897" xfId="2305"/>
    <cellStyle name="style1436190653897 2" xfId="2306"/>
    <cellStyle name="style1436190654053" xfId="2307"/>
    <cellStyle name="style1436190654053 2" xfId="2308"/>
    <cellStyle name="style1436190654163" xfId="2309"/>
    <cellStyle name="style1436190654163 2" xfId="2310"/>
    <cellStyle name="style1436190654303" xfId="2311"/>
    <cellStyle name="style1436190654303 2" xfId="2312"/>
    <cellStyle name="style1436190654444" xfId="2313"/>
    <cellStyle name="style1436190654444 2" xfId="2314"/>
    <cellStyle name="style1436190654600" xfId="2315"/>
    <cellStyle name="style1436190654600 2" xfId="2316"/>
    <cellStyle name="style1436190654694" xfId="2317"/>
    <cellStyle name="style1436190654694 2" xfId="2318"/>
    <cellStyle name="style1436190654803" xfId="2319"/>
    <cellStyle name="style1436190654803 2" xfId="2320"/>
    <cellStyle name="style1436190654913" xfId="2321"/>
    <cellStyle name="style1436190654913 2" xfId="2322"/>
    <cellStyle name="style1436190655022" xfId="2323"/>
    <cellStyle name="style1436190655022 2" xfId="2324"/>
    <cellStyle name="style1436190655178" xfId="2325"/>
    <cellStyle name="style1436190655178 2" xfId="2326"/>
    <cellStyle name="style1436190655303" xfId="2327"/>
    <cellStyle name="style1436190655303 2" xfId="2328"/>
    <cellStyle name="style1436190655397" xfId="2329"/>
    <cellStyle name="style1436190655397 2" xfId="2330"/>
    <cellStyle name="style1436190655460" xfId="2331"/>
    <cellStyle name="style1436190655460 2" xfId="2332"/>
    <cellStyle name="style1436190655538" xfId="2333"/>
    <cellStyle name="style1436190655538 2" xfId="2334"/>
    <cellStyle name="style1436190655616" xfId="2335"/>
    <cellStyle name="style1436190655616 2" xfId="2336"/>
    <cellStyle name="style1436190655694" xfId="2337"/>
    <cellStyle name="style1436190655694 2" xfId="2338"/>
    <cellStyle name="style1436190655788" xfId="2339"/>
    <cellStyle name="style1436190655788 2" xfId="2340"/>
    <cellStyle name="style1436190655897" xfId="2341"/>
    <cellStyle name="style1436190655897 2" xfId="2342"/>
    <cellStyle name="style1436190655991" xfId="2343"/>
    <cellStyle name="style1436190655991 2" xfId="2344"/>
    <cellStyle name="style1436190656069" xfId="2345"/>
    <cellStyle name="style1436190656069 2" xfId="2346"/>
    <cellStyle name="style1436190656131" xfId="2347"/>
    <cellStyle name="style1436190656131 2" xfId="2348"/>
    <cellStyle name="style1436190656210" xfId="2349"/>
    <cellStyle name="style1436190656210 2" xfId="2350"/>
    <cellStyle name="style1436190656272" xfId="2351"/>
    <cellStyle name="style1436190656272 2" xfId="2352"/>
    <cellStyle name="style1436190656335" xfId="2353"/>
    <cellStyle name="style1436190656335 2" xfId="2354"/>
    <cellStyle name="style1436190656413" xfId="2355"/>
    <cellStyle name="style1436190656413 2" xfId="2356"/>
    <cellStyle name="style1436190656475" xfId="2357"/>
    <cellStyle name="style1436190656475 2" xfId="2358"/>
    <cellStyle name="style1436190656553" xfId="2359"/>
    <cellStyle name="style1436190656553 2" xfId="2360"/>
    <cellStyle name="style1436190656756" xfId="2361"/>
    <cellStyle name="style1436190656756 2" xfId="2362"/>
    <cellStyle name="style1436190656819" xfId="2363"/>
    <cellStyle name="style1436190656819 2" xfId="2364"/>
    <cellStyle name="style1436190656866" xfId="2365"/>
    <cellStyle name="style1436190656866 2" xfId="2366"/>
    <cellStyle name="style1436190656913" xfId="2367"/>
    <cellStyle name="style1436190656913 2" xfId="2368"/>
    <cellStyle name="style1436190656975" xfId="2369"/>
    <cellStyle name="style1436190656975 2" xfId="2370"/>
    <cellStyle name="style1436190657131" xfId="2371"/>
    <cellStyle name="style1436190657131 2" xfId="2372"/>
    <cellStyle name="style1436190657241" xfId="2373"/>
    <cellStyle name="style1436190657241 2" xfId="2374"/>
    <cellStyle name="style1436190657288" xfId="2375"/>
    <cellStyle name="style1436190657288 2" xfId="2376"/>
    <cellStyle name="style1436190657350" xfId="2377"/>
    <cellStyle name="style1436190657350 2" xfId="2378"/>
    <cellStyle name="style1436190657397" xfId="2379"/>
    <cellStyle name="style1436190657397 2" xfId="2380"/>
    <cellStyle name="style1436190657460" xfId="2381"/>
    <cellStyle name="style1436190657460 2" xfId="2382"/>
    <cellStyle name="style1436190657538" xfId="2383"/>
    <cellStyle name="style1436190657538 2" xfId="2384"/>
    <cellStyle name="style1436190657600" xfId="2385"/>
    <cellStyle name="style1436190657600 2" xfId="2386"/>
    <cellStyle name="style1436190657678" xfId="2387"/>
    <cellStyle name="style1436190657678 2" xfId="2388"/>
    <cellStyle name="style1436190657741" xfId="2389"/>
    <cellStyle name="style1436190657741 2" xfId="2390"/>
    <cellStyle name="style1436190657819" xfId="2391"/>
    <cellStyle name="style1436190657819 2" xfId="2392"/>
    <cellStyle name="style1436190657881" xfId="2393"/>
    <cellStyle name="style1436190657881 2" xfId="2394"/>
    <cellStyle name="style1436190657944" xfId="2395"/>
    <cellStyle name="style1436190657944 2" xfId="2396"/>
    <cellStyle name="style1436190658022" xfId="2397"/>
    <cellStyle name="style1436190658022 2" xfId="2398"/>
    <cellStyle name="style1436190658085" xfId="2399"/>
    <cellStyle name="style1436190658085 2" xfId="2400"/>
    <cellStyle name="style1436190658131" xfId="2401"/>
    <cellStyle name="style1436190658131 2" xfId="2402"/>
    <cellStyle name="style1436190658194" xfId="2403"/>
    <cellStyle name="style1436190658194 2" xfId="2404"/>
    <cellStyle name="style1436190658256" xfId="2405"/>
    <cellStyle name="style1436190658256 2" xfId="2406"/>
    <cellStyle name="style1436190658303" xfId="2407"/>
    <cellStyle name="style1436190658303 2" xfId="2408"/>
    <cellStyle name="style1436190658366" xfId="2409"/>
    <cellStyle name="style1436190658366 2" xfId="2410"/>
    <cellStyle name="style1436190658413" xfId="2411"/>
    <cellStyle name="style1436190658413 2" xfId="2412"/>
    <cellStyle name="style1436190658459" xfId="2413"/>
    <cellStyle name="style1436190658459 2" xfId="2414"/>
    <cellStyle name="style1436190658538" xfId="2415"/>
    <cellStyle name="style1436190658538 2" xfId="2416"/>
    <cellStyle name="style1436190658600" xfId="2417"/>
    <cellStyle name="style1436190658600 2" xfId="2418"/>
    <cellStyle name="style1436190658694" xfId="2419"/>
    <cellStyle name="style1436190658694 2" xfId="2420"/>
    <cellStyle name="style1436190658772" xfId="2421"/>
    <cellStyle name="style1436190658772 2" xfId="2422"/>
    <cellStyle name="style1436190658866" xfId="2423"/>
    <cellStyle name="style1436190658866 2" xfId="2424"/>
    <cellStyle name="style1436190658991" xfId="2425"/>
    <cellStyle name="style1436190658991 2" xfId="2426"/>
    <cellStyle name="style1436190659100" xfId="2427"/>
    <cellStyle name="style1436190659100 2" xfId="2428"/>
    <cellStyle name="style1436190659616" xfId="2429"/>
    <cellStyle name="style1436190659616 2" xfId="2430"/>
    <cellStyle name="style1436190659741" xfId="2431"/>
    <cellStyle name="style1436190659741 2" xfId="2432"/>
    <cellStyle name="style1436190659866" xfId="2433"/>
    <cellStyle name="style1436190659866 2" xfId="2434"/>
    <cellStyle name="style1436190660100" xfId="2435"/>
    <cellStyle name="style1436190660100 2" xfId="2436"/>
    <cellStyle name="style1436190660209" xfId="2437"/>
    <cellStyle name="style1436190660209 2" xfId="2438"/>
    <cellStyle name="style1436190732209" xfId="2439"/>
    <cellStyle name="style1436190732365" xfId="2440"/>
    <cellStyle name="style1436190732490" xfId="2441"/>
    <cellStyle name="style1436190732615" xfId="2442"/>
    <cellStyle name="style1436190732772" xfId="2443"/>
    <cellStyle name="style1436190732928" xfId="2444"/>
    <cellStyle name="style1436190733084" xfId="2445"/>
    <cellStyle name="style1436190733256" xfId="2446"/>
    <cellStyle name="style1436190733459" xfId="2447"/>
    <cellStyle name="style1436190733553" xfId="2448"/>
    <cellStyle name="style1436190733631" xfId="2449"/>
    <cellStyle name="style1436190733725" xfId="2450"/>
    <cellStyle name="style1436190733818" xfId="2451"/>
    <cellStyle name="style1436190733912" xfId="2452"/>
    <cellStyle name="style1436190734068" xfId="2453"/>
    <cellStyle name="style1436190734178" xfId="2454"/>
    <cellStyle name="style1436190734303" xfId="2455"/>
    <cellStyle name="style1436190734428" xfId="2456"/>
    <cellStyle name="style1436190734537" xfId="2457"/>
    <cellStyle name="style1436190734678" xfId="2458"/>
    <cellStyle name="style1436190734834" xfId="2459"/>
    <cellStyle name="style1436190734990" xfId="2460"/>
    <cellStyle name="style1436190735147" xfId="2461"/>
    <cellStyle name="style1436190735350" xfId="2462"/>
    <cellStyle name="style1436190735428" xfId="2463"/>
    <cellStyle name="style1436190735522" xfId="2464"/>
    <cellStyle name="style1436190735647" xfId="2465"/>
    <cellStyle name="style1436190735803" xfId="2466"/>
    <cellStyle name="style1436190735975" xfId="2467"/>
    <cellStyle name="style1436190736053" xfId="2468"/>
    <cellStyle name="style1436190736147" xfId="2469"/>
    <cellStyle name="style1436190736209" xfId="2470"/>
    <cellStyle name="style1436190736350" xfId="2471"/>
    <cellStyle name="style1436190736459" xfId="2472"/>
    <cellStyle name="style1436190736568" xfId="2473"/>
    <cellStyle name="style1436190736693" xfId="2474"/>
    <cellStyle name="style1436190736803" xfId="2475"/>
    <cellStyle name="style1436190736975" xfId="2476"/>
    <cellStyle name="style1436190737131" xfId="2477"/>
    <cellStyle name="style1436190737287" xfId="2478"/>
    <cellStyle name="style1436190737396" xfId="2479"/>
    <cellStyle name="style1436190737490" xfId="2480"/>
    <cellStyle name="style1436190737568" xfId="2481"/>
    <cellStyle name="style1436190737693" xfId="2482"/>
    <cellStyle name="style1436190737834" xfId="2483"/>
    <cellStyle name="style1436190737990" xfId="2484"/>
    <cellStyle name="style1436190738162" xfId="2485"/>
    <cellStyle name="style1436190738287" xfId="2486"/>
    <cellStyle name="style1436190738412" xfId="2487"/>
    <cellStyle name="style1436190738568" xfId="2488"/>
    <cellStyle name="style1436190738725" xfId="2489"/>
    <cellStyle name="style1436190738850" xfId="2490"/>
    <cellStyle name="style1436190738959" xfId="2491"/>
    <cellStyle name="style1436190739100" xfId="2492"/>
    <cellStyle name="style1436190739225" xfId="2493"/>
    <cellStyle name="style1436190739334" xfId="2494"/>
    <cellStyle name="style1436190739459" xfId="2495"/>
    <cellStyle name="style1436190739584" xfId="2496"/>
    <cellStyle name="style1436190739693" xfId="2497"/>
    <cellStyle name="style1436190740021" xfId="2498"/>
    <cellStyle name="style1436190740100" xfId="2499"/>
    <cellStyle name="style1436190740162" xfId="2500"/>
    <cellStyle name="style1436190740240" xfId="2501"/>
    <cellStyle name="style1436190740553" xfId="2502"/>
    <cellStyle name="style1436190740818" xfId="2503"/>
    <cellStyle name="style1436190740896" xfId="2504"/>
    <cellStyle name="style1436190741100" xfId="2505"/>
    <cellStyle name="style1436190741287" xfId="2506"/>
    <cellStyle name="style1436190741350" xfId="2507"/>
    <cellStyle name="style1450441815830" xfId="2771"/>
    <cellStyle name="style1450441820002" xfId="2770"/>
    <cellStyle name="style1450441822049" xfId="2769"/>
    <cellStyle name="style1450441824674" xfId="2768"/>
    <cellStyle name="style1450441824737" xfId="2767"/>
    <cellStyle name="style1450441824799" xfId="2766"/>
    <cellStyle name="style1450441824924" xfId="2765"/>
    <cellStyle name="style1450441825002" xfId="2764"/>
    <cellStyle name="style1450441825081" xfId="2763"/>
    <cellStyle name="style1454062517534" xfId="2508"/>
    <cellStyle name="style1454062517534 2" xfId="2509"/>
    <cellStyle name="style1454062517753" xfId="2510"/>
    <cellStyle name="style1454062517753 2" xfId="2511"/>
    <cellStyle name="style1454062517878" xfId="2512"/>
    <cellStyle name="style1454062517878 2" xfId="2513"/>
    <cellStyle name="style1454062518003" xfId="2514"/>
    <cellStyle name="style1454062518003 2" xfId="2515"/>
    <cellStyle name="style1454062518097" xfId="2516"/>
    <cellStyle name="style1454062518097 2" xfId="2517"/>
    <cellStyle name="style1454062518206" xfId="2518"/>
    <cellStyle name="style1454062518206 2" xfId="2519"/>
    <cellStyle name="style1454062518331" xfId="2520"/>
    <cellStyle name="style1454062518331 2" xfId="2521"/>
    <cellStyle name="style1454062518456" xfId="2522"/>
    <cellStyle name="style1454062518456 2" xfId="2523"/>
    <cellStyle name="style1454062518566" xfId="2524"/>
    <cellStyle name="style1454062518566 2" xfId="2525"/>
    <cellStyle name="style1454062518675" xfId="2526"/>
    <cellStyle name="style1454062518675 2" xfId="2527"/>
    <cellStyle name="style1454062518769" xfId="2528"/>
    <cellStyle name="style1454062518769 2" xfId="2529"/>
    <cellStyle name="style1454062518894" xfId="2530"/>
    <cellStyle name="style1454062518894 2" xfId="2531"/>
    <cellStyle name="style1454062519034" xfId="2532"/>
    <cellStyle name="style1454062519034 2" xfId="2533"/>
    <cellStyle name="style1454062519144" xfId="2534"/>
    <cellStyle name="style1454062519144 2" xfId="2535"/>
    <cellStyle name="style1454062519300" xfId="2536"/>
    <cellStyle name="style1454062519300 2" xfId="2537"/>
    <cellStyle name="style1454062519425" xfId="2538"/>
    <cellStyle name="style1454062519425 2" xfId="2539"/>
    <cellStyle name="style1454062519550" xfId="2540"/>
    <cellStyle name="style1454062519550 2" xfId="2541"/>
    <cellStyle name="style1454062519675" xfId="2542"/>
    <cellStyle name="style1454062519675 2" xfId="2543"/>
    <cellStyle name="style1454062519784" xfId="2544"/>
    <cellStyle name="style1454062519784 2" xfId="2545"/>
    <cellStyle name="style1454062519941" xfId="2546"/>
    <cellStyle name="style1454062519941 2" xfId="2547"/>
    <cellStyle name="style1454062520112" xfId="2548"/>
    <cellStyle name="style1454062520112 2" xfId="2549"/>
    <cellStyle name="style1454062520269" xfId="2550"/>
    <cellStyle name="style1454062520269 2" xfId="2551"/>
    <cellStyle name="style1454062520409" xfId="2552"/>
    <cellStyle name="style1454062520409 2" xfId="2553"/>
    <cellStyle name="style1454062520487" xfId="2554"/>
    <cellStyle name="style1454062520487 2" xfId="2555"/>
    <cellStyle name="style1454062520597" xfId="2556"/>
    <cellStyle name="style1454062520597 2" xfId="2557"/>
    <cellStyle name="style1454062520722" xfId="2558"/>
    <cellStyle name="style1454062520722 2" xfId="2559"/>
    <cellStyle name="style1454062520800" xfId="2560"/>
    <cellStyle name="style1454062520800 2" xfId="2561"/>
    <cellStyle name="style1454062520894" xfId="2562"/>
    <cellStyle name="style1454062520894 2" xfId="2563"/>
    <cellStyle name="style1454062520972" xfId="2564"/>
    <cellStyle name="style1454062520972 2" xfId="2565"/>
    <cellStyle name="style1454062521050" xfId="2566"/>
    <cellStyle name="style1454062521050 2" xfId="2567"/>
    <cellStyle name="style1454062521144" xfId="2568"/>
    <cellStyle name="style1454062521144 2" xfId="2569"/>
    <cellStyle name="style1454062521206" xfId="2570"/>
    <cellStyle name="style1454062521206 2" xfId="2571"/>
    <cellStyle name="style1454062521284" xfId="2572"/>
    <cellStyle name="style1454062521284 2" xfId="2573"/>
    <cellStyle name="style1454062521362" xfId="2574"/>
    <cellStyle name="style1454062521362 2" xfId="2575"/>
    <cellStyle name="style1454062521441" xfId="2576"/>
    <cellStyle name="style1454062521441 2" xfId="2577"/>
    <cellStyle name="style1454062521519" xfId="2578"/>
    <cellStyle name="style1454062521519 2" xfId="2579"/>
    <cellStyle name="style1454062521581" xfId="2580"/>
    <cellStyle name="style1454062521581 2" xfId="2581"/>
    <cellStyle name="style1454062521644" xfId="2582"/>
    <cellStyle name="style1454062521644 2" xfId="2583"/>
    <cellStyle name="style1454062521737" xfId="2584"/>
    <cellStyle name="style1454062521737 2" xfId="2585"/>
    <cellStyle name="style1454062521831" xfId="2586"/>
    <cellStyle name="style1454062521831 2" xfId="2587"/>
    <cellStyle name="style1454062521925" xfId="2588"/>
    <cellStyle name="style1454062521925 2" xfId="2589"/>
    <cellStyle name="style1454062522003" xfId="2590"/>
    <cellStyle name="style1454062522003 2" xfId="2591"/>
    <cellStyle name="style1454062522081" xfId="2592"/>
    <cellStyle name="style1454062522081 2" xfId="2593"/>
    <cellStyle name="style1454062522175" xfId="2594"/>
    <cellStyle name="style1454062522175 2" xfId="2595"/>
    <cellStyle name="style1454062522253" xfId="2596"/>
    <cellStyle name="style1454062522253 2" xfId="2597"/>
    <cellStyle name="style1454062522347" xfId="2598"/>
    <cellStyle name="style1454062522347 2" xfId="2599"/>
    <cellStyle name="style1454062522456" xfId="2600"/>
    <cellStyle name="style1454062522456 2" xfId="2601"/>
    <cellStyle name="style1454062522566" xfId="2602"/>
    <cellStyle name="style1454062522566 2" xfId="2603"/>
    <cellStyle name="style1454062522628" xfId="2604"/>
    <cellStyle name="style1454062522628 2" xfId="2605"/>
    <cellStyle name="style1454062522800" xfId="2606"/>
    <cellStyle name="style1454062522800 2" xfId="2607"/>
    <cellStyle name="style1454062522863" xfId="2608"/>
    <cellStyle name="style1454062522863 2" xfId="2609"/>
    <cellStyle name="style1454062778770" xfId="2610"/>
    <cellStyle name="style1454062778895" xfId="2611"/>
    <cellStyle name="style1454062779004" xfId="2612"/>
    <cellStyle name="style1454062779114" xfId="2613"/>
    <cellStyle name="style1454062779270" xfId="2614"/>
    <cellStyle name="style1454062779426" xfId="2615"/>
    <cellStyle name="style1454062779582" xfId="2616"/>
    <cellStyle name="style1454062779739" xfId="2617"/>
    <cellStyle name="style1454062779832" xfId="2618"/>
    <cellStyle name="style1454062779926" xfId="2619"/>
    <cellStyle name="style1454062780035" xfId="2620"/>
    <cellStyle name="style1454062780192" xfId="2621"/>
    <cellStyle name="style1454062780285" xfId="2622"/>
    <cellStyle name="style1454062780348" xfId="2623"/>
    <cellStyle name="style1454062780442" xfId="2624"/>
    <cellStyle name="style1454062780504" xfId="2625"/>
    <cellStyle name="style1454062780582" xfId="2626"/>
    <cellStyle name="style1454062780660" xfId="2627"/>
    <cellStyle name="style1454062780754" xfId="2628"/>
    <cellStyle name="style1454062780895" xfId="2629"/>
    <cellStyle name="style1454062781051" xfId="2630"/>
    <cellStyle name="style1454062781207" xfId="2631"/>
    <cellStyle name="style1454062781301" xfId="2632"/>
    <cellStyle name="style1454062781426" xfId="2633"/>
    <cellStyle name="style1454062781520" xfId="2634"/>
    <cellStyle name="style1454062781629" xfId="2635"/>
    <cellStyle name="style1454062781754" xfId="2636"/>
    <cellStyle name="style1454062781879" xfId="2637"/>
    <cellStyle name="style1454062781973" xfId="2638"/>
    <cellStyle name="style1454062782067" xfId="2639"/>
    <cellStyle name="style1454062782160" xfId="2640"/>
    <cellStyle name="style1454062782317" xfId="2641"/>
    <cellStyle name="style1454062782473" xfId="2642"/>
    <cellStyle name="style1454062782645" xfId="2643"/>
    <cellStyle name="style1454062782707" xfId="2644"/>
    <cellStyle name="style1454062782770" xfId="2645"/>
    <cellStyle name="style1454062782848" xfId="2646"/>
    <cellStyle name="style1454062782942" xfId="2647"/>
    <cellStyle name="style1454062783098" xfId="2648"/>
    <cellStyle name="style1454062783254" xfId="2649"/>
    <cellStyle name="style1454062783411" xfId="2650"/>
    <cellStyle name="style1454062783567" xfId="2651"/>
    <cellStyle name="style1454062783723" xfId="2652"/>
    <cellStyle name="style1454062783879" xfId="2653"/>
    <cellStyle name="style1454062784036" xfId="2654"/>
    <cellStyle name="style1454062784161" xfId="2655"/>
    <cellStyle name="style1454062784286" xfId="2656"/>
    <cellStyle name="style1454062784395" xfId="2657"/>
    <cellStyle name="style1454062784520" xfId="2658"/>
    <cellStyle name="style1454062784629" xfId="2659"/>
    <cellStyle name="style1454062784692" xfId="2660"/>
    <cellStyle name="style1454062784754" xfId="2661"/>
    <cellStyle name="style1454062784817" xfId="2662"/>
    <cellStyle name="style1454062784879" xfId="2663"/>
    <cellStyle name="style1454062784942" xfId="2664"/>
    <cellStyle name="style1454062785004" xfId="2665"/>
    <cellStyle name="style1454062785067" xfId="2666"/>
    <cellStyle name="style1454062785129" xfId="2667"/>
    <cellStyle name="style1454062785207" xfId="2668"/>
    <cellStyle name="style1454062785286" xfId="2669"/>
    <cellStyle name="style1460365280386" xfId="2670"/>
    <cellStyle name="style1460365283668" xfId="2671"/>
    <cellStyle name="style1460365283777" xfId="2672"/>
    <cellStyle name="style1460365283871" xfId="2673"/>
    <cellStyle name="style1460365284011" xfId="2674"/>
    <cellStyle name="style1460365284136" xfId="2675"/>
    <cellStyle name="style1460365284246" xfId="2676"/>
    <cellStyle name="style1460365284418" xfId="2677"/>
    <cellStyle name="style1460365284527" xfId="2678"/>
    <cellStyle name="style1460365284668" xfId="2679"/>
    <cellStyle name="style1460365284824" xfId="2680"/>
    <cellStyle name="style1460365284933" xfId="2681"/>
    <cellStyle name="style1460365285027" xfId="2682"/>
    <cellStyle name="style1460365285105" xfId="2683"/>
    <cellStyle name="style1460365285215" xfId="2684"/>
    <cellStyle name="style1460365285308" xfId="2685"/>
    <cellStyle name="style1460365285402" xfId="2686"/>
    <cellStyle name="style1460365285496" xfId="2687"/>
    <cellStyle name="style1460365285574" xfId="2688"/>
    <cellStyle name="style1460365285683" xfId="2689"/>
    <cellStyle name="style1460365285793" xfId="2690"/>
    <cellStyle name="style1460365285902" xfId="2691"/>
    <cellStyle name="style1460365286011" xfId="2692"/>
    <cellStyle name="style1460365286121" xfId="2693"/>
    <cellStyle name="style1460365286230" xfId="2694"/>
    <cellStyle name="style1460365286340" xfId="2695"/>
    <cellStyle name="style1460365286449" xfId="2696"/>
    <cellStyle name="style1460365286558" xfId="2697"/>
    <cellStyle name="style1460365286668" xfId="2698"/>
    <cellStyle name="style1460365286762" xfId="2699"/>
    <cellStyle name="style1460365286871" xfId="2700"/>
    <cellStyle name="style1460365286949" xfId="2701"/>
    <cellStyle name="style1460365287074" xfId="2702"/>
    <cellStyle name="style1460365287183" xfId="2703"/>
    <cellStyle name="style1460365287277" xfId="2704"/>
    <cellStyle name="style1460365287371" xfId="2705"/>
    <cellStyle name="style1460365287449" xfId="2706"/>
    <cellStyle name="style1460365287543" xfId="2707"/>
    <cellStyle name="style1460365287652" xfId="2708"/>
    <cellStyle name="style1460365287777" xfId="2709"/>
    <cellStyle name="style1460365287871" xfId="2710"/>
    <cellStyle name="style1460365287965" xfId="2711"/>
    <cellStyle name="style1460365288105" xfId="2712"/>
    <cellStyle name="style1460365288199" xfId="2713"/>
    <cellStyle name="style1460365288293" xfId="2714"/>
    <cellStyle name="style1460365288402" xfId="2715"/>
    <cellStyle name="style1460365288543" xfId="2716"/>
    <cellStyle name="style1460365288621" xfId="2717"/>
    <cellStyle name="style1460365288699" xfId="2718"/>
    <cellStyle name="style1460365288808" xfId="2719"/>
    <cellStyle name="style1460365288918" xfId="2720"/>
    <cellStyle name="style1460365288980" xfId="2721"/>
    <cellStyle name="style1460365289058" xfId="2722"/>
    <cellStyle name="style1460365289137" xfId="2723"/>
    <cellStyle name="style1460365289215" xfId="2724"/>
    <cellStyle name="style1460365289293" xfId="2725"/>
    <cellStyle name="style1460365289371" xfId="2726"/>
    <cellStyle name="style1460365289449" xfId="2727"/>
    <cellStyle name="style1460365289527" xfId="2728"/>
    <cellStyle name="style1460365290168" xfId="2729"/>
    <cellStyle name="style1460365290277" xfId="2730"/>
    <cellStyle name="style1460365290371" xfId="2731"/>
    <cellStyle name="style1460365290449" xfId="2732"/>
    <cellStyle name="style1460365291246" xfId="2733"/>
    <cellStyle name="style1460365291871" xfId="2734"/>
    <cellStyle name="style1460365291934" xfId="2735"/>
    <cellStyle name="style1507628871282" xfId="18"/>
    <cellStyle name="style1507628871282 2" xfId="19"/>
    <cellStyle name="style1507628873688" xfId="20"/>
    <cellStyle name="style1507628873688 2" xfId="21"/>
    <cellStyle name="style1507628875438" xfId="22"/>
    <cellStyle name="style1507628875438 2" xfId="23"/>
    <cellStyle name="style1507628875727" xfId="24"/>
    <cellStyle name="style1507628875727 2" xfId="25"/>
    <cellStyle name="style1507628875872" xfId="26"/>
    <cellStyle name="style1507628875872 2" xfId="27"/>
    <cellStyle name="style1507628875977" xfId="28"/>
    <cellStyle name="style1507628875977 2" xfId="29"/>
    <cellStyle name="style1507628876114" xfId="30"/>
    <cellStyle name="style1507628876114 2" xfId="31"/>
    <cellStyle name="style1507628876302" xfId="32"/>
    <cellStyle name="style1507628876302 2" xfId="33"/>
    <cellStyle name="style1507628876462" xfId="34"/>
    <cellStyle name="style1507628876462 2" xfId="35"/>
    <cellStyle name="style1507628876567" xfId="36"/>
    <cellStyle name="style1507628876567 2" xfId="37"/>
    <cellStyle name="style1507628876700" xfId="38"/>
    <cellStyle name="style1507628876700 2" xfId="39"/>
    <cellStyle name="style1507628876837" xfId="40"/>
    <cellStyle name="style1507628876837 2" xfId="41"/>
    <cellStyle name="style1507628876977" xfId="42"/>
    <cellStyle name="style1507628876977 2" xfId="43"/>
    <cellStyle name="style1507628877091" xfId="44"/>
    <cellStyle name="style1507628877091 2" xfId="45"/>
    <cellStyle name="style1507628877262" xfId="46"/>
    <cellStyle name="style1507628877262 2" xfId="47"/>
    <cellStyle name="style1507628877477" xfId="48"/>
    <cellStyle name="style1507628877477 2" xfId="49"/>
    <cellStyle name="style1515050498436" xfId="101"/>
    <cellStyle name="style1515050498627" xfId="102"/>
    <cellStyle name="style1515050498799" xfId="107"/>
    <cellStyle name="style1515050498959" xfId="108"/>
    <cellStyle name="style1515050500463" xfId="86"/>
    <cellStyle name="style1515050500611" xfId="88"/>
    <cellStyle name="style1515050501768" xfId="93"/>
    <cellStyle name="style1515050501908" xfId="92"/>
    <cellStyle name="style1515050502072" xfId="94"/>
    <cellStyle name="style1515050503588" xfId="83"/>
    <cellStyle name="style1515050503740" xfId="84"/>
    <cellStyle name="style1515050503881" xfId="89"/>
    <cellStyle name="style1515050504080" xfId="90"/>
    <cellStyle name="style1515050504318" xfId="85"/>
    <cellStyle name="style1515050504580" xfId="87"/>
    <cellStyle name="style1515050504721" xfId="91"/>
    <cellStyle name="style1515050504869" xfId="95"/>
    <cellStyle name="style1515050505006" xfId="96"/>
    <cellStyle name="style1515050505162" xfId="97"/>
    <cellStyle name="style1515050505279" xfId="98"/>
    <cellStyle name="style1515050505416" xfId="99"/>
    <cellStyle name="style1515050505557" xfId="100"/>
    <cellStyle name="style1515050505717" xfId="103"/>
    <cellStyle name="style1515050505834" xfId="104"/>
    <cellStyle name="style1515050505971" xfId="105"/>
    <cellStyle name="style1515050506107" xfId="106"/>
    <cellStyle name="style1515050506248" xfId="109"/>
    <cellStyle name="style1515050506365" xfId="110"/>
    <cellStyle name="style1515050506553" xfId="111"/>
    <cellStyle name="style1515050506799" xfId="112"/>
    <cellStyle name="style1533710832073" xfId="55"/>
    <cellStyle name="style1533710832206" xfId="56"/>
    <cellStyle name="style1533710832335" xfId="54"/>
    <cellStyle name="style1533710832698" xfId="73"/>
    <cellStyle name="style1533710832816" xfId="74"/>
    <cellStyle name="style1533710832945" xfId="78"/>
    <cellStyle name="style1533710833066" xfId="79"/>
    <cellStyle name="style1533710834195" xfId="61"/>
    <cellStyle name="style1533710834308" xfId="62"/>
    <cellStyle name="style1533710835198" xfId="66"/>
    <cellStyle name="style1533710835312" xfId="67"/>
    <cellStyle name="style1533710836124" xfId="57"/>
    <cellStyle name="style1533710836253" xfId="58"/>
    <cellStyle name="style1533710836359" xfId="59"/>
    <cellStyle name="style1533710836464" xfId="63"/>
    <cellStyle name="style1533710836605" xfId="64"/>
    <cellStyle name="style1533710836757" xfId="60"/>
    <cellStyle name="style1533710836898" xfId="65"/>
    <cellStyle name="style1533710837042" xfId="68"/>
    <cellStyle name="style1533710837281" xfId="69"/>
    <cellStyle name="style1533710837484" xfId="70"/>
    <cellStyle name="style1533710837585" xfId="71"/>
    <cellStyle name="style1533710837734" xfId="72"/>
    <cellStyle name="style1533710837878" xfId="75"/>
    <cellStyle name="style1533710837991" xfId="76"/>
    <cellStyle name="style1533710838136" xfId="77"/>
    <cellStyle name="style1533710838304" xfId="80"/>
    <cellStyle name="style1533710838433" xfId="81"/>
    <cellStyle name="style1533710838589" xfId="82"/>
    <cellStyle name="style1552031054404" xfId="2825"/>
    <cellStyle name="style1552031054700" xfId="2826"/>
    <cellStyle name="style1552031054868" xfId="2827"/>
    <cellStyle name="style1552031055083" xfId="2828"/>
    <cellStyle name="style1552031055271" xfId="2829"/>
    <cellStyle name="style1552031055458" xfId="2830"/>
    <cellStyle name="style1552031055622" xfId="2831"/>
    <cellStyle name="style1552031055818" xfId="2832"/>
    <cellStyle name="style1552031055986" xfId="2833"/>
    <cellStyle name="style1552031056169" xfId="2834"/>
    <cellStyle name="style1552031056372" xfId="2835"/>
    <cellStyle name="style1552031056532" xfId="2836"/>
    <cellStyle name="style1552031056689" xfId="2837"/>
    <cellStyle name="style1552031056841" xfId="2838"/>
    <cellStyle name="style1552031057005" xfId="2839"/>
    <cellStyle name="style1552031057146" xfId="2840"/>
    <cellStyle name="style1552031057267" xfId="2841"/>
    <cellStyle name="style1552031057443" xfId="2842"/>
    <cellStyle name="style1552031057611" xfId="2843"/>
    <cellStyle name="style1552031057728" xfId="2844"/>
    <cellStyle name="style1552031057853" xfId="2845"/>
    <cellStyle name="style1552031058032" xfId="2846"/>
    <cellStyle name="style1552031058197" xfId="2847"/>
    <cellStyle name="style1552031058353" xfId="2848"/>
    <cellStyle name="style1552031058536" xfId="2849"/>
    <cellStyle name="style1552031058720" xfId="2850"/>
    <cellStyle name="style1552031058888" xfId="2851"/>
    <cellStyle name="style1552031059064" xfId="2852"/>
    <cellStyle name="style1552031059224" xfId="2853"/>
    <cellStyle name="style1552031059388" xfId="2854"/>
    <cellStyle name="style1552031059583" xfId="2855"/>
    <cellStyle name="style1552031059822" xfId="2856"/>
    <cellStyle name="style1552031059966" xfId="2857"/>
    <cellStyle name="style1552031060134" xfId="2858"/>
    <cellStyle name="style1552031060310" xfId="2859"/>
    <cellStyle name="style1552031060517" xfId="2860"/>
    <cellStyle name="style1552031060779" xfId="2861"/>
    <cellStyle name="style1552031060923" xfId="2862"/>
    <cellStyle name="style1552031061064" xfId="2863"/>
    <cellStyle name="style1552031061212" xfId="2864"/>
    <cellStyle name="style1552031061357" xfId="2865"/>
    <cellStyle name="style1552031061533" xfId="2866"/>
    <cellStyle name="style1552031061728" xfId="2867"/>
    <cellStyle name="style1552031061915" xfId="2868"/>
    <cellStyle name="style1552031062052" xfId="2869"/>
    <cellStyle name="style1552031062169" xfId="2870"/>
    <cellStyle name="style1552031062310" xfId="2871"/>
    <cellStyle name="style1552031062447" xfId="2872"/>
    <cellStyle name="style1552031062599" xfId="2873"/>
    <cellStyle name="style1552031062740" xfId="2874"/>
    <cellStyle name="style1552031062939" xfId="2875"/>
    <cellStyle name="style1552031063146" xfId="2876"/>
    <cellStyle name="style1552031063267" xfId="2877"/>
    <cellStyle name="style1552031063376" xfId="2878"/>
    <cellStyle name="style1552031063490" xfId="2879"/>
    <cellStyle name="style1552031063622" xfId="2880"/>
    <cellStyle name="style1552031063732" xfId="2881"/>
    <cellStyle name="style1552031063857" xfId="2882"/>
    <cellStyle name="style1552031064076" xfId="2883"/>
    <cellStyle name="style1552031064263" xfId="2884"/>
    <cellStyle name="style1552031064435" xfId="2885"/>
    <cellStyle name="style1552031065169" xfId="2886"/>
    <cellStyle name="style1552031065279" xfId="2887"/>
    <cellStyle name="style1552031065380" xfId="2888"/>
    <cellStyle name="style1552031065521" xfId="2889"/>
    <cellStyle name="style1552031065665" xfId="2890"/>
    <cellStyle name="style1552031065802" xfId="2891"/>
    <cellStyle name="style1553257678945" xfId="2895"/>
    <cellStyle name="style1553257678945 2" xfId="2952"/>
    <cellStyle name="style1553257679636" xfId="2896"/>
    <cellStyle name="style1553257679636 2" xfId="2953"/>
    <cellStyle name="style1553257679820" xfId="2897"/>
    <cellStyle name="style1553257679820 2" xfId="2954"/>
    <cellStyle name="style1553257679988" xfId="2898"/>
    <cellStyle name="style1553257679988 2" xfId="2955"/>
    <cellStyle name="style1553257680160" xfId="2899"/>
    <cellStyle name="style1553257680160 2" xfId="2956"/>
    <cellStyle name="style1553257680160 3" xfId="3663"/>
    <cellStyle name="style1553257680312" xfId="2900"/>
    <cellStyle name="style1553257680312 2" xfId="2957"/>
    <cellStyle name="style1553257680531" xfId="2901"/>
    <cellStyle name="style1553257680531 2" xfId="2958"/>
    <cellStyle name="style1553257680793" xfId="2902"/>
    <cellStyle name="style1553257680793 2" xfId="2959"/>
    <cellStyle name="style1553257680953" xfId="2903"/>
    <cellStyle name="style1553257680953 2" xfId="2960"/>
    <cellStyle name="style1553257681203" xfId="2904"/>
    <cellStyle name="style1553257681203 2" xfId="2961"/>
    <cellStyle name="style1553257681359" xfId="2905"/>
    <cellStyle name="style1553257681359 2" xfId="2962"/>
    <cellStyle name="style1553257681519" xfId="2906"/>
    <cellStyle name="style1553257681519 2" xfId="2963"/>
    <cellStyle name="style1553257681675" xfId="2907"/>
    <cellStyle name="style1553257681675 2" xfId="2964"/>
    <cellStyle name="style1553257681840" xfId="2908"/>
    <cellStyle name="style1553257681840 2" xfId="2965"/>
    <cellStyle name="style1553257681996" xfId="2909"/>
    <cellStyle name="style1553257681996 2" xfId="2966"/>
    <cellStyle name="style1553257682183" xfId="2910"/>
    <cellStyle name="style1553257682183 2" xfId="2967"/>
    <cellStyle name="style1553257682406" xfId="2911"/>
    <cellStyle name="style1553257682406 2" xfId="2968"/>
    <cellStyle name="style1553257682523" xfId="2912"/>
    <cellStyle name="style1553257682523 2" xfId="2969"/>
    <cellStyle name="style1553257682683" xfId="2913"/>
    <cellStyle name="style1553257682683 2" xfId="2970"/>
    <cellStyle name="style1553257682863" xfId="2914"/>
    <cellStyle name="style1553257682863 2" xfId="2971"/>
    <cellStyle name="style1553257683027" xfId="2915"/>
    <cellStyle name="style1553257683027 2" xfId="2972"/>
    <cellStyle name="style1553257683199" xfId="2916"/>
    <cellStyle name="style1553257683199 2" xfId="2973"/>
    <cellStyle name="style1553257683355" xfId="2917"/>
    <cellStyle name="style1553257683355 2" xfId="2974"/>
    <cellStyle name="style1553257683508" xfId="2918"/>
    <cellStyle name="style1553257683508 2" xfId="2975"/>
    <cellStyle name="style1553257683726" xfId="2919"/>
    <cellStyle name="style1553257683726 2" xfId="2976"/>
    <cellStyle name="style1553257683886" xfId="2920"/>
    <cellStyle name="style1553257683886 2" xfId="2977"/>
    <cellStyle name="style1553257683886 3" xfId="3662"/>
    <cellStyle name="style1553257684058" xfId="2921"/>
    <cellStyle name="style1553257684058 2" xfId="2978"/>
    <cellStyle name="style1553257684058 3" xfId="3661"/>
    <cellStyle name="style1553257684234" xfId="2922"/>
    <cellStyle name="style1553257684234 2" xfId="2979"/>
    <cellStyle name="style1553257684476" xfId="2923"/>
    <cellStyle name="style1553257684476 2" xfId="2980"/>
    <cellStyle name="style1553257684664" xfId="2924"/>
    <cellStyle name="style1553257684664 2" xfId="2981"/>
    <cellStyle name="style1553257684871" xfId="2925"/>
    <cellStyle name="style1553257684871 2" xfId="2982"/>
    <cellStyle name="style1553257685023" xfId="2926"/>
    <cellStyle name="style1553257685023 2" xfId="2983"/>
    <cellStyle name="style1553257685222" xfId="2927"/>
    <cellStyle name="style1553257685222 2" xfId="2984"/>
    <cellStyle name="style1553257685500" xfId="2928"/>
    <cellStyle name="style1553257685500 2" xfId="2985"/>
    <cellStyle name="style1553257685711" xfId="2929"/>
    <cellStyle name="style1553257685711 2" xfId="2986"/>
    <cellStyle name="style1553257685871" xfId="2930"/>
    <cellStyle name="style1553257685871 2" xfId="2987"/>
    <cellStyle name="style1553257686011" xfId="2931"/>
    <cellStyle name="style1553257686011 2" xfId="2988"/>
    <cellStyle name="style1553257686160" xfId="2932"/>
    <cellStyle name="style1553257686160 2" xfId="2989"/>
    <cellStyle name="style1553257686304" xfId="2933"/>
    <cellStyle name="style1553257686304 2" xfId="2990"/>
    <cellStyle name="style1553257686453" xfId="2934"/>
    <cellStyle name="style1553257686453 2" xfId="2991"/>
    <cellStyle name="style1553257686574" xfId="2935"/>
    <cellStyle name="style1553257686574 2" xfId="2992"/>
    <cellStyle name="style1553257686972" xfId="2936"/>
    <cellStyle name="style1553257686972 2" xfId="2993"/>
    <cellStyle name="style1553257687133" xfId="2937"/>
    <cellStyle name="style1553257687133 2" xfId="2994"/>
    <cellStyle name="style1553257687281" xfId="2938"/>
    <cellStyle name="style1553257687281 2" xfId="2995"/>
    <cellStyle name="style1553257687394" xfId="2939"/>
    <cellStyle name="style1553257687394 2" xfId="2996"/>
    <cellStyle name="style1553257687539" xfId="2940"/>
    <cellStyle name="style1553257687539 2" xfId="2997"/>
    <cellStyle name="style1553257687679" xfId="2941"/>
    <cellStyle name="style1553257687679 2" xfId="2998"/>
    <cellStyle name="style1553257687679 2 2" xfId="3653"/>
    <cellStyle name="style1553257687875" xfId="2942"/>
    <cellStyle name="style1553257687875 2" xfId="2999"/>
    <cellStyle name="style1553257688066" xfId="2943"/>
    <cellStyle name="style1553257688066 2" xfId="3000"/>
    <cellStyle name="style1553257688066 2 2" xfId="3654"/>
    <cellStyle name="style1553257688211" xfId="2944"/>
    <cellStyle name="style1553257688211 2" xfId="3001"/>
    <cellStyle name="style1553257688422" xfId="2945"/>
    <cellStyle name="style1553257688422 2" xfId="3002"/>
    <cellStyle name="style1553257688570" xfId="2946"/>
    <cellStyle name="style1553257688570 2" xfId="3003"/>
    <cellStyle name="style1553257688676" xfId="2947"/>
    <cellStyle name="style1553257688676 2" xfId="3004"/>
    <cellStyle name="style1553257689035" xfId="2948"/>
    <cellStyle name="style1553257689035 2" xfId="3005"/>
    <cellStyle name="style1553257689187" xfId="2949"/>
    <cellStyle name="style1553257689187 2" xfId="3006"/>
    <cellStyle name="style1553257689683" xfId="2950"/>
    <cellStyle name="style1553257689683 2" xfId="3007"/>
    <cellStyle name="style1553850885307" xfId="3009"/>
    <cellStyle name="style1553850885307 2" xfId="3116"/>
    <cellStyle name="style1553850885307 3" xfId="3222"/>
    <cellStyle name="style1553850885783" xfId="3010"/>
    <cellStyle name="style1553850885783 2" xfId="3117"/>
    <cellStyle name="style1553850885783 3" xfId="3223"/>
    <cellStyle name="style1553850885932" xfId="3011"/>
    <cellStyle name="style1553850885932 2" xfId="3118"/>
    <cellStyle name="style1553850885932 3" xfId="3224"/>
    <cellStyle name="style1553850886158" xfId="3012"/>
    <cellStyle name="style1553850886158 2" xfId="3119"/>
    <cellStyle name="style1553850886158 3" xfId="3225"/>
    <cellStyle name="style1553850886334" xfId="3013"/>
    <cellStyle name="style1553850886334 2" xfId="3120"/>
    <cellStyle name="style1553850886334 3" xfId="3226"/>
    <cellStyle name="style1553850886529" xfId="3014"/>
    <cellStyle name="style1553850886529 2" xfId="3121"/>
    <cellStyle name="style1553850886529 3" xfId="3227"/>
    <cellStyle name="style1553850886674" xfId="3015"/>
    <cellStyle name="style1553850886674 2" xfId="3122"/>
    <cellStyle name="style1553850886674 3" xfId="3228"/>
    <cellStyle name="style1553850886877" xfId="3016"/>
    <cellStyle name="style1553850886877 2" xfId="3123"/>
    <cellStyle name="style1553850886877 3" xfId="3229"/>
    <cellStyle name="style1553850887049" xfId="3017"/>
    <cellStyle name="style1553850887049 2" xfId="3124"/>
    <cellStyle name="style1553850887049 3" xfId="3230"/>
    <cellStyle name="style1553850887248" xfId="3018"/>
    <cellStyle name="style1553850887248 2" xfId="3125"/>
    <cellStyle name="style1553850887248 3" xfId="3231"/>
    <cellStyle name="style1553850887435" xfId="3019"/>
    <cellStyle name="style1553850887435 2" xfId="3126"/>
    <cellStyle name="style1553850887435 3" xfId="3232"/>
    <cellStyle name="style1553850887596" xfId="3020"/>
    <cellStyle name="style1553850887596 2" xfId="3127"/>
    <cellStyle name="style1553850887596 3" xfId="3233"/>
    <cellStyle name="style1553850887760" xfId="3021"/>
    <cellStyle name="style1553850887760 2" xfId="3128"/>
    <cellStyle name="style1553850887760 3" xfId="3234"/>
    <cellStyle name="style1553850887924" xfId="3022"/>
    <cellStyle name="style1553850887924 2" xfId="3129"/>
    <cellStyle name="style1553850887924 3" xfId="3235"/>
    <cellStyle name="style1553850888084" xfId="3023"/>
    <cellStyle name="style1553850888084 2" xfId="3130"/>
    <cellStyle name="style1553850888084 3" xfId="3236"/>
    <cellStyle name="style1553850888201" xfId="3024"/>
    <cellStyle name="style1553850888201 2" xfId="3131"/>
    <cellStyle name="style1553850888201 3" xfId="3237"/>
    <cellStyle name="style1553850888314" xfId="3025"/>
    <cellStyle name="style1553850888314 2" xfId="3132"/>
    <cellStyle name="style1553850888314 3" xfId="3238"/>
    <cellStyle name="style1553850888486" xfId="3026"/>
    <cellStyle name="style1553850888486 2" xfId="3133"/>
    <cellStyle name="style1553850888486 3" xfId="3239"/>
    <cellStyle name="style1553850888646" xfId="3027"/>
    <cellStyle name="style1553850888646 2" xfId="3134"/>
    <cellStyle name="style1553850888646 3" xfId="3240"/>
    <cellStyle name="style1553850888764" xfId="3028"/>
    <cellStyle name="style1553850888764 2" xfId="3135"/>
    <cellStyle name="style1553850888764 3" xfId="3241"/>
    <cellStyle name="style1553850888881" xfId="3029"/>
    <cellStyle name="style1553850888881 2" xfId="3136"/>
    <cellStyle name="style1553850888881 3" xfId="3242"/>
    <cellStyle name="style1553850889033" xfId="3030"/>
    <cellStyle name="style1553850889033 2" xfId="3137"/>
    <cellStyle name="style1553850889033 3" xfId="3243"/>
    <cellStyle name="style1553850889182" xfId="3031"/>
    <cellStyle name="style1553850889182 2" xfId="3138"/>
    <cellStyle name="style1553850889182 3" xfId="3244"/>
    <cellStyle name="style1553850889373" xfId="3032"/>
    <cellStyle name="style1553850889373 2" xfId="3139"/>
    <cellStyle name="style1553850889373 3" xfId="3245"/>
    <cellStyle name="style1553850889588" xfId="3033"/>
    <cellStyle name="style1553850889588 2" xfId="3140"/>
    <cellStyle name="style1553850889588 3" xfId="3246"/>
    <cellStyle name="style1553850889748" xfId="3034"/>
    <cellStyle name="style1553850889748 2" xfId="3141"/>
    <cellStyle name="style1553850889748 3" xfId="3247"/>
    <cellStyle name="style1553850889920" xfId="3035"/>
    <cellStyle name="style1553850889920 2" xfId="3142"/>
    <cellStyle name="style1553850889920 3" xfId="3248"/>
    <cellStyle name="style1553850890107" xfId="3036"/>
    <cellStyle name="style1553850890107 2" xfId="3143"/>
    <cellStyle name="style1553850890107 3" xfId="3249"/>
    <cellStyle name="style1553850890283" xfId="3037"/>
    <cellStyle name="style1553850890283 2" xfId="3144"/>
    <cellStyle name="style1553850890283 3" xfId="3250"/>
    <cellStyle name="style1553850890443" xfId="3038"/>
    <cellStyle name="style1553850890443 2" xfId="3145"/>
    <cellStyle name="style1553850890443 3" xfId="3251"/>
    <cellStyle name="style1553850890596" xfId="3039"/>
    <cellStyle name="style1553850890596 2" xfId="3146"/>
    <cellStyle name="style1553850890596 3" xfId="3252"/>
    <cellStyle name="style1553850890744" xfId="3040"/>
    <cellStyle name="style1553850890744 2" xfId="3147"/>
    <cellStyle name="style1553850890744 3" xfId="3253"/>
    <cellStyle name="style1553850890893" xfId="3041"/>
    <cellStyle name="style1553850890893 2" xfId="3148"/>
    <cellStyle name="style1553850890893 3" xfId="3254"/>
    <cellStyle name="style1553850891037" xfId="3042"/>
    <cellStyle name="style1553850891037 2" xfId="3149"/>
    <cellStyle name="style1553850891037 3" xfId="3255"/>
    <cellStyle name="style1553850891185" xfId="3043"/>
    <cellStyle name="style1553850891185 2" xfId="3150"/>
    <cellStyle name="style1553850891185 3" xfId="3256"/>
    <cellStyle name="style1553850891373" xfId="3044"/>
    <cellStyle name="style1553850891373 2" xfId="3151"/>
    <cellStyle name="style1553850891373 3" xfId="3257"/>
    <cellStyle name="style1553850891689" xfId="3045"/>
    <cellStyle name="style1553850891689 2" xfId="3152"/>
    <cellStyle name="style1553850891689 3" xfId="3258"/>
    <cellStyle name="style1553850891865" xfId="3046"/>
    <cellStyle name="style1553850891865 2" xfId="3153"/>
    <cellStyle name="style1553850891865 3" xfId="3259"/>
    <cellStyle name="style1553850891990" xfId="3047"/>
    <cellStyle name="style1553850891990 2" xfId="3154"/>
    <cellStyle name="style1553850891990 3" xfId="3260"/>
    <cellStyle name="style1553850892100" xfId="3048"/>
    <cellStyle name="style1553850892100 2" xfId="3155"/>
    <cellStyle name="style1553850892100 3" xfId="3261"/>
    <cellStyle name="style1553850892279" xfId="3049"/>
    <cellStyle name="style1553850892279 2" xfId="3156"/>
    <cellStyle name="style1553850892279 3" xfId="3262"/>
    <cellStyle name="style1553850892428" xfId="3050"/>
    <cellStyle name="style1553850892428 2" xfId="3157"/>
    <cellStyle name="style1553850892428 3" xfId="3263"/>
    <cellStyle name="style1553850892576" xfId="3051"/>
    <cellStyle name="style1553850892576 2" xfId="3158"/>
    <cellStyle name="style1553850892576 3" xfId="3264"/>
    <cellStyle name="style1553850892721" xfId="3052"/>
    <cellStyle name="style1553850892721 2" xfId="3159"/>
    <cellStyle name="style1553850892721 3" xfId="3265"/>
    <cellStyle name="style1553850892869" xfId="3053"/>
    <cellStyle name="style1553850892869 2" xfId="3160"/>
    <cellStyle name="style1553850892869 3" xfId="3266"/>
    <cellStyle name="style1553850893018" xfId="3054"/>
    <cellStyle name="style1553850893018 2" xfId="3161"/>
    <cellStyle name="style1553850893018 3" xfId="3267"/>
    <cellStyle name="style1553850893162" xfId="3055"/>
    <cellStyle name="style1553850893162 2" xfId="3162"/>
    <cellStyle name="style1553850893162 3" xfId="3268"/>
    <cellStyle name="style1553850893311" xfId="3056"/>
    <cellStyle name="style1553850893311 2" xfId="3163"/>
    <cellStyle name="style1553850893311 3" xfId="3269"/>
    <cellStyle name="style1553850893447" xfId="3057"/>
    <cellStyle name="style1553850893447 2" xfId="3164"/>
    <cellStyle name="style1553850893447 3" xfId="3270"/>
    <cellStyle name="style1553850893588" xfId="3058"/>
    <cellStyle name="style1553850893588 2" xfId="3165"/>
    <cellStyle name="style1553850893588 3" xfId="3271"/>
    <cellStyle name="style1553850893732" xfId="3059"/>
    <cellStyle name="style1553850893732 2" xfId="3166"/>
    <cellStyle name="style1553850893732 3" xfId="3272"/>
    <cellStyle name="style1553850893877" xfId="3060"/>
    <cellStyle name="style1553850893877 2" xfId="3167"/>
    <cellStyle name="style1553850893877 3" xfId="3273"/>
    <cellStyle name="style1553850894096" xfId="3061"/>
    <cellStyle name="style1553850894096 2" xfId="3168"/>
    <cellStyle name="style1553850894096 3" xfId="3274"/>
    <cellStyle name="style1553850894338" xfId="3062"/>
    <cellStyle name="style1553850894338 2" xfId="3169"/>
    <cellStyle name="style1553850894338 3" xfId="3275"/>
    <cellStyle name="style1553850894482" xfId="3063"/>
    <cellStyle name="style1553850894482 2" xfId="3170"/>
    <cellStyle name="style1553850894482 3" xfId="3276"/>
    <cellStyle name="style1553850894631" xfId="3064"/>
    <cellStyle name="style1553850894631 2" xfId="3171"/>
    <cellStyle name="style1553850894631 3" xfId="3277"/>
    <cellStyle name="style1553850894795" xfId="3065"/>
    <cellStyle name="style1553850894795 2" xfId="3172"/>
    <cellStyle name="style1553850894795 3" xfId="3278"/>
    <cellStyle name="style1553850894982" xfId="3066"/>
    <cellStyle name="style1553850894982 2" xfId="3173"/>
    <cellStyle name="style1553850894982 3" xfId="3279"/>
    <cellStyle name="style1553850895428" xfId="3067"/>
    <cellStyle name="style1553850895428 2" xfId="3174"/>
    <cellStyle name="style1553850895428 3" xfId="3280"/>
    <cellStyle name="style1553850895572" xfId="3068"/>
    <cellStyle name="style1553850895572 2" xfId="3175"/>
    <cellStyle name="style1553850895572 3" xfId="3281"/>
    <cellStyle name="style1553850895760" xfId="3069"/>
    <cellStyle name="style1553850895760 2" xfId="3176"/>
    <cellStyle name="style1553850895760 3" xfId="3282"/>
    <cellStyle name="style1553850895939" xfId="3070"/>
    <cellStyle name="style1553850895939 2" xfId="3177"/>
    <cellStyle name="style1553850895939 3" xfId="3283"/>
    <cellStyle name="style1553850896119" xfId="3071"/>
    <cellStyle name="style1553850896119 2" xfId="3178"/>
    <cellStyle name="style1553850896119 3" xfId="3284"/>
    <cellStyle name="style1553850896272" xfId="3072"/>
    <cellStyle name="style1553850896272 2" xfId="3179"/>
    <cellStyle name="style1553850896272 3" xfId="3285"/>
    <cellStyle name="style1553850896412" xfId="3073"/>
    <cellStyle name="style1553850896412 2" xfId="3180"/>
    <cellStyle name="style1553850896412 3" xfId="3286"/>
    <cellStyle name="style1553850896557" xfId="3074"/>
    <cellStyle name="style1553850896557 2" xfId="3181"/>
    <cellStyle name="style1553850896557 3" xfId="3287"/>
    <cellStyle name="style1553850897486" xfId="3075"/>
    <cellStyle name="style1553850897486 2" xfId="3182"/>
    <cellStyle name="style1553850897486 3" xfId="3288"/>
    <cellStyle name="style1553850897955" xfId="3076"/>
    <cellStyle name="style1553850897955 2" xfId="3183"/>
    <cellStyle name="style1553850897955 3" xfId="3289"/>
    <cellStyle name="style1553850898072" xfId="3077"/>
    <cellStyle name="style1553850898072 2" xfId="3184"/>
    <cellStyle name="style1553850898072 3" xfId="3290"/>
    <cellStyle name="style1553850898182" xfId="3078"/>
    <cellStyle name="style1553850898182 2" xfId="3185"/>
    <cellStyle name="style1553850898182 3" xfId="3291"/>
    <cellStyle name="style1553850898318" xfId="3079"/>
    <cellStyle name="style1553850898318 2" xfId="3186"/>
    <cellStyle name="style1553850898318 3" xfId="3292"/>
    <cellStyle name="style1553850898424" xfId="3080"/>
    <cellStyle name="style1553850898424 2" xfId="3187"/>
    <cellStyle name="style1553850898424 3" xfId="3293"/>
    <cellStyle name="style1553850898533" xfId="3081"/>
    <cellStyle name="style1553850898533 2" xfId="3188"/>
    <cellStyle name="style1553850898533 3" xfId="3294"/>
    <cellStyle name="style1553850898682" xfId="3082"/>
    <cellStyle name="style1553850898682 2" xfId="3189"/>
    <cellStyle name="style1553850898682 3" xfId="3295"/>
    <cellStyle name="style1553850898787" xfId="3083"/>
    <cellStyle name="style1553850898787 2" xfId="3190"/>
    <cellStyle name="style1553850898787 3" xfId="3296"/>
    <cellStyle name="style1553850898897" xfId="3084"/>
    <cellStyle name="style1553850898897 2" xfId="3191"/>
    <cellStyle name="style1553850898897 3" xfId="3297"/>
    <cellStyle name="style1553850899002" xfId="3085"/>
    <cellStyle name="style1553850899002 2" xfId="3192"/>
    <cellStyle name="style1553850899002 3" xfId="3298"/>
    <cellStyle name="style1553850899147" xfId="3086"/>
    <cellStyle name="style1553850899147 2" xfId="3193"/>
    <cellStyle name="style1553850899147 3" xfId="3299"/>
    <cellStyle name="style1553850899260" xfId="3087"/>
    <cellStyle name="style1553850899260 2" xfId="3194"/>
    <cellStyle name="style1553850899260 3" xfId="3300"/>
    <cellStyle name="style1553850899361" xfId="3088"/>
    <cellStyle name="style1553850899361 2" xfId="3195"/>
    <cellStyle name="style1553850899361 3" xfId="3301"/>
    <cellStyle name="style1553850899479" xfId="3089"/>
    <cellStyle name="style1553850899479 2" xfId="3196"/>
    <cellStyle name="style1553850899479 3" xfId="3302"/>
    <cellStyle name="style1553850899643" xfId="3090"/>
    <cellStyle name="style1553850899643 2" xfId="3197"/>
    <cellStyle name="style1553850899643 3" xfId="3303"/>
    <cellStyle name="style1553850899897" xfId="3091"/>
    <cellStyle name="style1553850899897 2" xfId="3198"/>
    <cellStyle name="style1553850899897 3" xfId="3304"/>
    <cellStyle name="style1553850900029" xfId="3092"/>
    <cellStyle name="style1553850900029 2" xfId="3199"/>
    <cellStyle name="style1553850900029 3" xfId="3305"/>
    <cellStyle name="style1553850900143" xfId="3093"/>
    <cellStyle name="style1553850900143 2" xfId="3200"/>
    <cellStyle name="style1553850900143 3" xfId="3306"/>
    <cellStyle name="style1553850900244" xfId="3094"/>
    <cellStyle name="style1553850900244 2" xfId="3201"/>
    <cellStyle name="style1553850900244 3" xfId="3307"/>
    <cellStyle name="style1553850900365" xfId="3095"/>
    <cellStyle name="style1553850900365 2" xfId="3202"/>
    <cellStyle name="style1553850900365 3" xfId="3308"/>
    <cellStyle name="style1553850900467" xfId="3096"/>
    <cellStyle name="style1553850900467 2" xfId="3203"/>
    <cellStyle name="style1553850900467 3" xfId="3309"/>
    <cellStyle name="style1553850900565" xfId="3097"/>
    <cellStyle name="style1553850900565 2" xfId="3204"/>
    <cellStyle name="style1553850900565 3" xfId="3310"/>
    <cellStyle name="style1553850900666" xfId="3098"/>
    <cellStyle name="style1553850900666 2" xfId="3205"/>
    <cellStyle name="style1553850900666 3" xfId="3311"/>
    <cellStyle name="style1553850900772" xfId="3099"/>
    <cellStyle name="style1553850900772 2" xfId="3206"/>
    <cellStyle name="style1553850900772 3" xfId="3312"/>
    <cellStyle name="style1553850900943" xfId="3100"/>
    <cellStyle name="style1553850900943 2" xfId="3207"/>
    <cellStyle name="style1553850900943 3" xfId="3313"/>
    <cellStyle name="style1553850901049" xfId="3101"/>
    <cellStyle name="style1553850901049 2" xfId="3208"/>
    <cellStyle name="style1553850901049 3" xfId="3314"/>
    <cellStyle name="style1553850901158" xfId="3102"/>
    <cellStyle name="style1553850901158 2" xfId="3209"/>
    <cellStyle name="style1553850901158 3" xfId="3315"/>
    <cellStyle name="style1553850901693" xfId="3103"/>
    <cellStyle name="style1553850901693 2" xfId="3210"/>
    <cellStyle name="style1553850901693 3" xfId="3316"/>
    <cellStyle name="style1553850901826" xfId="3104"/>
    <cellStyle name="style1553850901826 2" xfId="3211"/>
    <cellStyle name="style1553850901826 3" xfId="3317"/>
    <cellStyle name="style1556192973656" xfId="3387"/>
    <cellStyle name="style1556192973968" xfId="3388"/>
    <cellStyle name="style1556192974125" xfId="3389"/>
    <cellStyle name="style1556192974312" xfId="3390"/>
    <cellStyle name="style1556192974554" xfId="3391"/>
    <cellStyle name="style1556192974726" xfId="3392"/>
    <cellStyle name="style1556192974859" xfId="3393"/>
    <cellStyle name="style1556192975093" xfId="3394"/>
    <cellStyle name="style1556192975281" xfId="3395"/>
    <cellStyle name="style1556192975441" xfId="3396"/>
    <cellStyle name="style1556192975617" xfId="3397"/>
    <cellStyle name="style1556192975773" xfId="3398"/>
    <cellStyle name="style1556192975941" xfId="3399"/>
    <cellStyle name="style1556192976129" xfId="3400"/>
    <cellStyle name="style1556192976340" xfId="3401"/>
    <cellStyle name="style1556192976496" xfId="3402"/>
    <cellStyle name="style1556192976636" xfId="3403"/>
    <cellStyle name="style1556192976879" xfId="3404"/>
    <cellStyle name="style1556192977043" xfId="3405"/>
    <cellStyle name="style1556192977156" xfId="3406"/>
    <cellStyle name="style1556192977277" xfId="3407"/>
    <cellStyle name="style1556192977429" xfId="3408"/>
    <cellStyle name="style1556192977640" xfId="3409"/>
    <cellStyle name="style1556192977828" xfId="3410"/>
    <cellStyle name="style1556192978031" xfId="3411"/>
    <cellStyle name="style1556192978218" xfId="3412"/>
    <cellStyle name="style1556192978429" xfId="3413"/>
    <cellStyle name="style1556192978582" xfId="3414"/>
    <cellStyle name="style1556192978754" xfId="3415"/>
    <cellStyle name="style1556192978906" xfId="3416"/>
    <cellStyle name="style1556192979054" xfId="3417"/>
    <cellStyle name="style1556192979222" xfId="3418"/>
    <cellStyle name="style1556192979465" xfId="3419"/>
    <cellStyle name="style1556192979726" xfId="3420"/>
    <cellStyle name="style1556192979933" xfId="3421"/>
    <cellStyle name="style1556192980090" xfId="3422"/>
    <cellStyle name="style1556192980496" xfId="3423"/>
    <cellStyle name="style1556192980636" xfId="3424"/>
    <cellStyle name="style1556192980777" xfId="3425"/>
    <cellStyle name="style1556192980922" xfId="3426"/>
    <cellStyle name="style1556192981097" xfId="3427"/>
    <cellStyle name="style1556192981355" xfId="3428"/>
    <cellStyle name="style1556192981500" xfId="3429"/>
    <cellStyle name="style1556192981640" xfId="3430"/>
    <cellStyle name="style1556192981789" xfId="3431"/>
    <cellStyle name="style1556192981941" xfId="3432"/>
    <cellStyle name="style1556192982082" xfId="3433"/>
    <cellStyle name="style1556192982254" xfId="3434"/>
    <cellStyle name="style1556192982406" xfId="3435"/>
    <cellStyle name="style1556192982554" xfId="3436"/>
    <cellStyle name="style1556192982676" xfId="3437"/>
    <cellStyle name="style1556192982804" xfId="3438"/>
    <cellStyle name="style1556192982961" xfId="3439"/>
    <cellStyle name="style1556192983082" xfId="3440"/>
    <cellStyle name="style1556192983203" xfId="3441"/>
    <cellStyle name="style1556192983344" xfId="3442"/>
    <cellStyle name="style1556192983511" xfId="3443"/>
    <cellStyle name="style1556192983867" xfId="3444"/>
    <cellStyle name="style1556192983969" xfId="3445"/>
    <cellStyle name="style1556192984090" xfId="3446"/>
    <cellStyle name="style1556192984898" xfId="3447"/>
    <cellStyle name="style1556192985008" xfId="3448"/>
    <cellStyle name="style1556192985121" xfId="3449"/>
    <cellStyle name="style1556192985269" xfId="3450"/>
    <cellStyle name="style1556192985414" xfId="3451"/>
    <cellStyle name="style1556192985554" xfId="3452"/>
    <cellStyle name="style1556193024414" xfId="3320"/>
    <cellStyle name="style1556193024598" xfId="3321"/>
    <cellStyle name="style1556193024746" xfId="3322"/>
    <cellStyle name="style1556193024938" xfId="3323"/>
    <cellStyle name="style1556193025071" xfId="3324"/>
    <cellStyle name="style1556193025211" xfId="3325"/>
    <cellStyle name="style1556193025321" xfId="3326"/>
    <cellStyle name="style1556193025504" xfId="3327"/>
    <cellStyle name="style1556193025719" xfId="3328"/>
    <cellStyle name="style1556193025879" xfId="3329"/>
    <cellStyle name="style1556193026016" xfId="3330"/>
    <cellStyle name="style1556193026215" xfId="3331"/>
    <cellStyle name="style1556193026352" xfId="3332"/>
    <cellStyle name="style1556193026492" xfId="3333"/>
    <cellStyle name="style1556193026649" xfId="3334"/>
    <cellStyle name="style1556193026778" xfId="3335"/>
    <cellStyle name="style1556193026875" xfId="3336"/>
    <cellStyle name="style1556193027004" xfId="3337"/>
    <cellStyle name="style1556193027137" xfId="3338"/>
    <cellStyle name="style1556193027246" xfId="3339"/>
    <cellStyle name="style1556193027348" xfId="3340"/>
    <cellStyle name="style1556193027485" xfId="3341"/>
    <cellStyle name="style1556193027625" xfId="3342"/>
    <cellStyle name="style1556193027801" xfId="3343"/>
    <cellStyle name="style1556193027942" xfId="3344"/>
    <cellStyle name="style1556193028078" xfId="3345"/>
    <cellStyle name="style1556193028239" xfId="3346"/>
    <cellStyle name="style1556193028438" xfId="3347"/>
    <cellStyle name="style1556193028598" xfId="3348"/>
    <cellStyle name="style1556193028762" xfId="3349"/>
    <cellStyle name="style1556193028907" xfId="3350"/>
    <cellStyle name="style1556193029137" xfId="3351"/>
    <cellStyle name="style1556193029383" xfId="3352"/>
    <cellStyle name="style1556193029563" xfId="3353"/>
    <cellStyle name="style1556193029703" xfId="3354"/>
    <cellStyle name="style1556193029844" xfId="3355"/>
    <cellStyle name="style1556193030063" xfId="3356"/>
    <cellStyle name="style1556193030203" xfId="3357"/>
    <cellStyle name="style1556193030332" xfId="3358"/>
    <cellStyle name="style1556193030457" xfId="3359"/>
    <cellStyle name="style1556193030594" xfId="3360"/>
    <cellStyle name="style1556193030735" xfId="3361"/>
    <cellStyle name="style1556193030914" xfId="3362"/>
    <cellStyle name="style1556193031075" xfId="3363"/>
    <cellStyle name="style1556193031211" xfId="3364"/>
    <cellStyle name="style1556193031344" xfId="3365"/>
    <cellStyle name="style1556193031477" xfId="3366"/>
    <cellStyle name="style1556193031614" xfId="3367"/>
    <cellStyle name="style1556193031746" xfId="3368"/>
    <cellStyle name="style1556193031883" xfId="3369"/>
    <cellStyle name="style1556193031989" xfId="3370"/>
    <cellStyle name="style1556193032098" xfId="3371"/>
    <cellStyle name="style1556193032200" xfId="3372"/>
    <cellStyle name="style1556193032301" xfId="3373"/>
    <cellStyle name="style1556193032399" xfId="3374"/>
    <cellStyle name="style1556193032508" xfId="3375"/>
    <cellStyle name="style1556193032621" xfId="3376"/>
    <cellStyle name="style1556193032743" xfId="3377"/>
    <cellStyle name="style1556193032836" xfId="3378"/>
    <cellStyle name="style1556193032930" xfId="3379"/>
    <cellStyle name="style1556193033219" xfId="3380"/>
    <cellStyle name="style1556193033321" xfId="3381"/>
    <cellStyle name="style1556193033426" xfId="3382"/>
    <cellStyle name="style1556193033571" xfId="3383"/>
    <cellStyle name="style1556193033707" xfId="3384"/>
    <cellStyle name="style1556193033844" xfId="3385"/>
    <cellStyle name="style1559133912097" xfId="3458"/>
    <cellStyle name="style1559133912379" xfId="3459"/>
    <cellStyle name="style1559133912512" xfId="3460"/>
    <cellStyle name="style1559133912648" xfId="3461"/>
    <cellStyle name="style1559133912801" xfId="3462"/>
    <cellStyle name="style1559133912894" xfId="3463"/>
    <cellStyle name="style1559133913043" xfId="3464"/>
    <cellStyle name="style1559133913199" xfId="3465"/>
    <cellStyle name="style1559133913351" xfId="3466"/>
    <cellStyle name="style1559133913480" xfId="3467"/>
    <cellStyle name="style1559133913613" xfId="3468"/>
    <cellStyle name="style1559133913742" xfId="3469"/>
    <cellStyle name="style1559133913863" xfId="3470"/>
    <cellStyle name="style1559133913984" xfId="3471"/>
    <cellStyle name="style1559133914070" xfId="3472"/>
    <cellStyle name="style1559133914160" xfId="3473"/>
    <cellStyle name="style1559133914289" xfId="3474"/>
    <cellStyle name="style1559133914402" xfId="3475"/>
    <cellStyle name="style1559133914519" xfId="3476"/>
    <cellStyle name="style1559133914715" xfId="3477"/>
    <cellStyle name="style1559133914957" xfId="3478"/>
    <cellStyle name="style1559133915105" xfId="3479"/>
    <cellStyle name="style1559133915234" xfId="3480"/>
    <cellStyle name="style1559133915383" xfId="3481"/>
    <cellStyle name="style1559133915566" xfId="3482"/>
    <cellStyle name="style1559133915762" xfId="3483"/>
    <cellStyle name="style1559133915898" xfId="3484"/>
    <cellStyle name="style1559133916054" xfId="3485"/>
    <cellStyle name="style1559133916195" xfId="3486"/>
    <cellStyle name="style1559133916324" xfId="3487"/>
    <cellStyle name="style1559133916461" xfId="3488"/>
    <cellStyle name="style1559133916656" xfId="3489"/>
    <cellStyle name="style1559133916886" xfId="3490"/>
    <cellStyle name="style1559133917152" xfId="3491"/>
    <cellStyle name="style1559133917312" xfId="3492"/>
    <cellStyle name="style1559133917461" xfId="3493"/>
    <cellStyle name="style1559133917566" xfId="3494"/>
    <cellStyle name="style1559133917707" xfId="3495"/>
    <cellStyle name="style1559133917836" xfId="3496"/>
    <cellStyle name="style1559133917969" xfId="3497"/>
    <cellStyle name="style1559133918070" xfId="3498"/>
    <cellStyle name="style1559133918304" xfId="3499"/>
    <cellStyle name="style1559133918437" xfId="3500"/>
    <cellStyle name="style1559133918570" xfId="3501"/>
    <cellStyle name="style1559133918668" xfId="3502"/>
    <cellStyle name="style1559133918847" xfId="3503"/>
    <cellStyle name="style1559133919078" xfId="3504"/>
    <cellStyle name="style1559133919316" xfId="3505"/>
    <cellStyle name="style1559133919547" xfId="3506"/>
    <cellStyle name="style1559133919715" xfId="3507"/>
    <cellStyle name="style1559133919843" xfId="3508"/>
    <cellStyle name="style1559133919961" xfId="3509"/>
    <cellStyle name="style1559133920054" xfId="3510"/>
    <cellStyle name="style1559133920277" xfId="3511"/>
    <cellStyle name="style1559133920461" xfId="3512"/>
    <cellStyle name="style1559133921027" xfId="3513"/>
    <cellStyle name="style1585237607953" xfId="3623"/>
    <cellStyle name="style1585237608188" xfId="3627"/>
    <cellStyle name="style1585237608398" xfId="3631"/>
    <cellStyle name="style1585237610699" xfId="3636"/>
    <cellStyle name="style1585237610746" xfId="3622"/>
    <cellStyle name="style1585237610746 2" xfId="3659"/>
    <cellStyle name="style1585237610746 3" xfId="3677"/>
    <cellStyle name="style1585237610793" xfId="3637"/>
    <cellStyle name="style1585237610934" xfId="3634"/>
    <cellStyle name="style1585237611039" xfId="3626"/>
    <cellStyle name="style1585237611039 2" xfId="3655"/>
    <cellStyle name="style1585237611039 3" xfId="3675"/>
    <cellStyle name="style1585237611133" xfId="3635"/>
    <cellStyle name="style1585237611281" xfId="3638"/>
    <cellStyle name="style1585237611340" xfId="3630"/>
    <cellStyle name="style1585237611340 2" xfId="3656"/>
    <cellStyle name="style1585237611340 3" xfId="3678"/>
    <cellStyle name="style1585237611391" xfId="3639"/>
    <cellStyle name="style1585237611762" xfId="3624"/>
    <cellStyle name="style1585237611820" xfId="3625"/>
    <cellStyle name="style1585237611938" xfId="3628"/>
    <cellStyle name="style1585237611992" xfId="3629"/>
    <cellStyle name="style1585237612133" xfId="3632"/>
    <cellStyle name="style1585237612192" xfId="3633"/>
    <cellStyle name="style1585237663692" xfId="3515"/>
    <cellStyle name="style1585237663802" xfId="3516"/>
    <cellStyle name="style1585237663891" xfId="3517"/>
    <cellStyle name="style1585237663989" xfId="3518"/>
    <cellStyle name="style1585237664087" xfId="3519"/>
    <cellStyle name="style1585237664216" xfId="3520"/>
    <cellStyle name="style1585237664274" xfId="3521"/>
    <cellStyle name="style1585237664372" xfId="3522"/>
    <cellStyle name="style1585237664430" xfId="3523"/>
    <cellStyle name="style1585237664509" xfId="3524"/>
    <cellStyle name="style1585237664567" xfId="3525"/>
    <cellStyle name="style1585237664630" xfId="3526"/>
    <cellStyle name="style1585237664688" xfId="3527"/>
    <cellStyle name="style1585237664751" xfId="3528"/>
    <cellStyle name="style1585237664837" xfId="3529"/>
    <cellStyle name="style1585237664884" xfId="3530"/>
    <cellStyle name="style1585237664938" xfId="3531"/>
    <cellStyle name="style1585237665005" xfId="3532"/>
    <cellStyle name="style1585237665063" xfId="3533"/>
    <cellStyle name="style1585237665114" xfId="3534"/>
    <cellStyle name="style1585237665165" xfId="3535"/>
    <cellStyle name="style1585237665227" xfId="3536"/>
    <cellStyle name="style1585237665298" xfId="3537"/>
    <cellStyle name="style1585237665364" xfId="3538"/>
    <cellStyle name="style1585237665430" xfId="3539"/>
    <cellStyle name="style1585237665485" xfId="3540"/>
    <cellStyle name="style1585237665552" xfId="3541"/>
    <cellStyle name="style1585237665610" xfId="3542"/>
    <cellStyle name="style1585237665673" xfId="3543"/>
    <cellStyle name="style1585237665739" xfId="3544"/>
    <cellStyle name="style1585237665884" xfId="3545"/>
    <cellStyle name="style1585237665966" xfId="3546"/>
    <cellStyle name="style1585237666048" xfId="3547"/>
    <cellStyle name="style1585237666200" xfId="3548"/>
    <cellStyle name="style1585237666263" xfId="3549"/>
    <cellStyle name="style1585237666321" xfId="3550"/>
    <cellStyle name="style1585237666462" xfId="3551"/>
    <cellStyle name="style1585237666552" xfId="3552"/>
    <cellStyle name="style1585237666618" xfId="3553"/>
    <cellStyle name="style1585237666684" xfId="3554"/>
    <cellStyle name="style1585237666751" xfId="3555"/>
    <cellStyle name="style1585237666809" xfId="3556"/>
    <cellStyle name="style1585237666868" xfId="3557"/>
    <cellStyle name="style1585237666931" xfId="3558"/>
    <cellStyle name="style1585237666989" xfId="3559"/>
    <cellStyle name="style1585237667048" xfId="3560"/>
    <cellStyle name="style1585237667106" xfId="3561"/>
    <cellStyle name="style1585237667165" xfId="3562"/>
    <cellStyle name="style1585237667231" xfId="3563"/>
    <cellStyle name="style1585237667290" xfId="3564"/>
    <cellStyle name="style1585237667352" xfId="3565"/>
    <cellStyle name="style1585237667415" xfId="3566"/>
    <cellStyle name="style1585237667477" xfId="3567"/>
    <cellStyle name="style1585237667540" xfId="3568"/>
    <cellStyle name="style1585237667598" xfId="3569"/>
    <cellStyle name="style1585237667661" xfId="3570"/>
    <cellStyle name="style1585237667731" xfId="3571"/>
    <cellStyle name="style1585237667790" xfId="3572"/>
    <cellStyle name="style1585237667837" xfId="3573"/>
    <cellStyle name="style1585237667903" xfId="3574"/>
    <cellStyle name="style1585237667973" xfId="3575"/>
    <cellStyle name="style1585237668052" xfId="3576"/>
    <cellStyle name="style1585237668161" xfId="3577"/>
    <cellStyle name="style1585237668239" xfId="3578"/>
    <cellStyle name="style1585237668290" xfId="3579"/>
    <cellStyle name="style1585237668337" xfId="3580"/>
    <cellStyle name="style1585237668407" xfId="3581"/>
    <cellStyle name="style1585237668450" xfId="3582"/>
    <cellStyle name="style1585237668493" xfId="3583"/>
    <cellStyle name="style1585237668493 2" xfId="3672"/>
    <cellStyle name="style1585237668536" xfId="3584"/>
    <cellStyle name="style1585237668598" xfId="3585"/>
    <cellStyle name="style1585237668649" xfId="3586"/>
    <cellStyle name="style1585237668692" xfId="3587"/>
    <cellStyle name="style1585237668739" xfId="3588"/>
    <cellStyle name="style1585237668802" xfId="3589"/>
    <cellStyle name="style1585237668856" xfId="3590"/>
    <cellStyle name="style1585237668923" xfId="3591"/>
    <cellStyle name="style1585237668973" xfId="3592"/>
    <cellStyle name="style1585237669020" xfId="3593"/>
    <cellStyle name="style1585237669071" xfId="3594"/>
    <cellStyle name="style1585237669114" xfId="3595"/>
    <cellStyle name="style1585237669161" xfId="3596"/>
    <cellStyle name="style1585237669204" xfId="3597"/>
    <cellStyle name="style1585237669204 2" xfId="3673"/>
    <cellStyle name="style1585237669247" xfId="3598"/>
    <cellStyle name="style1585237669309" xfId="3599"/>
    <cellStyle name="style1585237669356" xfId="3600"/>
    <cellStyle name="style1585237669399" xfId="3601"/>
    <cellStyle name="style1585237669516" xfId="3602"/>
    <cellStyle name="style1585237669579" xfId="3603"/>
    <cellStyle name="style1585237728720" xfId="3640"/>
    <cellStyle name="style1585237728791" xfId="3641"/>
    <cellStyle name="style1585237728955" xfId="3642"/>
    <cellStyle name="style1585237729017" xfId="3643"/>
    <cellStyle name="style1585237729244" xfId="3644"/>
    <cellStyle name="style1585237729306" xfId="3645"/>
    <cellStyle name="style1585237765822" xfId="3648"/>
    <cellStyle name="style1585237765881" xfId="3649"/>
    <cellStyle name="style1585237766049" xfId="3646"/>
    <cellStyle name="style1585237766104" xfId="3647"/>
    <cellStyle name="style1585237766338" xfId="3650"/>
    <cellStyle name="style1585237766397" xfId="3651"/>
    <cellStyle name="style1613575835750" xfId="3668"/>
    <cellStyle name="style1613575835976" xfId="3665"/>
    <cellStyle name="style1613575836624" xfId="3667"/>
    <cellStyle name="style1613575836843" xfId="3664"/>
    <cellStyle name="style1613575837249" xfId="3669"/>
    <cellStyle name="style1613575837432" xfId="3670"/>
    <cellStyle name="style1613575837614" xfId="3666"/>
    <cellStyle name="style1662466259826" xfId="3682"/>
    <cellStyle name="style1662466259951" xfId="3683"/>
    <cellStyle name="style1690286443774" xfId="3684"/>
    <cellStyle name="style1690286443824" xfId="3685"/>
    <cellStyle name="style1690286443964" xfId="3686"/>
    <cellStyle name="style1690286444014" xfId="3687"/>
    <cellStyle name="style1690286444244" xfId="3689"/>
    <cellStyle name="style1690286444294" xfId="3688"/>
    <cellStyle name="title1" xfId="2736"/>
    <cellStyle name="Überschrift 1 2" xfId="2737"/>
    <cellStyle name="Überschrift 1 2 2" xfId="2816"/>
    <cellStyle name="Überschrift 1 3" xfId="2738"/>
    <cellStyle name="Überschrift 2 2" xfId="2739"/>
    <cellStyle name="Überschrift 2 2 2" xfId="2817"/>
    <cellStyle name="Überschrift 2 3" xfId="2740"/>
    <cellStyle name="Überschrift 3 2" xfId="2741"/>
    <cellStyle name="Überschrift 3 2 2" xfId="2818"/>
    <cellStyle name="Überschrift 3 3" xfId="2742"/>
    <cellStyle name="Überschrift 4 2" xfId="2743"/>
    <cellStyle name="Überschrift 4 2 2" xfId="2819"/>
    <cellStyle name="Überschrift 4 3" xfId="2744"/>
    <cellStyle name="Überschrift 5" xfId="2745"/>
    <cellStyle name="Überschrift 5 2" xfId="2820"/>
    <cellStyle name="Überschrift 6" xfId="2746"/>
    <cellStyle name="Verknüpfte Zelle 2" xfId="2747"/>
    <cellStyle name="Verknüpfte Zelle 2 2" xfId="2748"/>
    <cellStyle name="Verknüpfte Zelle 2 3" xfId="2821"/>
    <cellStyle name="Verknüpfte Zelle 3" xfId="2749"/>
    <cellStyle name="Vorspalte" xfId="2750"/>
    <cellStyle name="Warnender Text 2" xfId="2751"/>
    <cellStyle name="Warnender Text 2 2" xfId="2752"/>
    <cellStyle name="Warnender Text 2 3" xfId="2822"/>
    <cellStyle name="Warnender Text 3" xfId="2753"/>
    <cellStyle name="XLConnect.Boolean" xfId="2754"/>
    <cellStyle name="XLConnect.DateTime" xfId="2755"/>
    <cellStyle name="XLConnect.Header" xfId="2756"/>
    <cellStyle name="XLConnect.Numeric" xfId="2757"/>
    <cellStyle name="XLConnect.String" xfId="2758"/>
    <cellStyle name="Zelle überprüfen 2" xfId="2759"/>
    <cellStyle name="Zelle überprüfen 2 2" xfId="2760"/>
    <cellStyle name="Zelle überprüfen 2 3" xfId="2823"/>
    <cellStyle name="Zelle überprüfen 3" xfId="2761"/>
  </cellStyles>
  <dxfs count="7">
    <dxf>
      <fill>
        <patternFill>
          <bgColor theme="0" tint="-0.14990691854609822"/>
        </patternFill>
      </fill>
    </dxf>
    <dxf>
      <fill>
        <patternFill>
          <bgColor theme="0" tint="-0.14990691854609822"/>
        </patternFill>
      </fill>
    </dxf>
    <dxf>
      <fill>
        <patternFill>
          <bgColor theme="0" tint="-0.14990691854609822"/>
        </patternFill>
      </fill>
    </dxf>
    <dxf>
      <fill>
        <patternFill>
          <bgColor theme="0" tint="-0.14990691854609822"/>
        </patternFill>
      </fill>
    </dxf>
    <dxf>
      <fill>
        <patternFill>
          <bgColor theme="0" tint="-0.14990691854609822"/>
        </patternFill>
      </fill>
    </dxf>
    <dxf>
      <fill>
        <patternFill>
          <bgColor theme="0" tint="-0.14990691854609822"/>
        </patternFill>
      </fill>
    </dxf>
    <dxf>
      <fill>
        <patternFill>
          <bgColor theme="0" tint="-0.14990691854609822"/>
        </patternFill>
      </fill>
    </dxf>
  </dxfs>
  <tableStyles count="0" defaultTableStyle="TableStyleMedium2" defaultPivotStyle="PivotStyleLight16"/>
  <colors>
    <mruColors>
      <color rgb="FF0000FF"/>
      <color rgb="FFC5D9F1"/>
      <color rgb="FFEB9128"/>
      <color rgb="FFA59D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15874</xdr:rowOff>
    </xdr:from>
    <xdr:to>
      <xdr:col>1</xdr:col>
      <xdr:colOff>1655651</xdr:colOff>
      <xdr:row>4</xdr:row>
      <xdr:rowOff>143209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1" y="15874"/>
          <a:ext cx="2051096" cy="870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orschungsverbund.tu-dortmund.de/forschungsfelder/kindertagesbetreuung/aktuelle-projekte/kindertagesbetreuung-indikatorengestuetzte-dauerbeobachtung-mit-amtlichen-daten-k-ida/" TargetMode="External"/><Relationship Id="rId2" Type="http://schemas.openxmlformats.org/officeDocument/2006/relationships/hyperlink" Target="https://www.dji.de/ueber-uns/projekte/projekte/entwicklung-von-rahmenbedingungen-in-der-kindertagesbetreuung-erik/aktueller-stand-des-forschungsprojektes.html" TargetMode="External"/><Relationship Id="rId1" Type="http://schemas.openxmlformats.org/officeDocument/2006/relationships/hyperlink" Target="https://www.dji.de/ueber-uns/projekte/projekte/entwicklung-von-rahmenbedingungen-in-der-kindertagesbetreuung-erik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D9F1"/>
  </sheetPr>
  <dimension ref="A1:O53"/>
  <sheetViews>
    <sheetView showGridLines="0" tabSelected="1" zoomScale="80" zoomScaleNormal="80" workbookViewId="0">
      <pane ySplit="14" topLeftCell="A15" activePane="bottomLeft" state="frozen"/>
      <selection pane="bottomLeft" activeCell="A9" sqref="A9:K9"/>
    </sheetView>
  </sheetViews>
  <sheetFormatPr baseColWidth="10" defaultColWidth="11" defaultRowHeight="15"/>
  <cols>
    <col min="1" max="1" width="5.625" style="7" customWidth="1"/>
    <col min="2" max="2" width="30.625" style="7" customWidth="1"/>
    <col min="3" max="3" width="7.625" style="7" customWidth="1"/>
    <col min="4" max="4" width="50.625" style="23" customWidth="1"/>
    <col min="5" max="5" width="40.625" style="7" customWidth="1"/>
    <col min="6" max="6" width="15.625" style="7" customWidth="1"/>
    <col min="7" max="11" width="12.625" style="7" customWidth="1"/>
    <col min="12" max="16384" width="11" style="7"/>
  </cols>
  <sheetData>
    <row r="1" spans="1:15">
      <c r="D1" s="7"/>
    </row>
    <row r="2" spans="1:15">
      <c r="D2" s="7"/>
    </row>
    <row r="3" spans="1:15">
      <c r="D3" s="7"/>
    </row>
    <row r="4" spans="1:15">
      <c r="D4" s="7"/>
    </row>
    <row r="5" spans="1:15">
      <c r="D5" s="7"/>
    </row>
    <row r="6" spans="1:15">
      <c r="D6" s="7"/>
    </row>
    <row r="7" spans="1:15" ht="30" customHeight="1">
      <c r="A7" s="927" t="s">
        <v>685</v>
      </c>
      <c r="B7" s="928"/>
      <c r="C7" s="928"/>
      <c r="D7" s="928"/>
      <c r="E7" s="928"/>
      <c r="F7" s="928"/>
      <c r="G7" s="928"/>
      <c r="H7" s="928"/>
      <c r="I7" s="928"/>
      <c r="J7" s="928"/>
      <c r="K7" s="928"/>
    </row>
    <row r="8" spans="1:15">
      <c r="D8" s="7"/>
    </row>
    <row r="9" spans="1:15">
      <c r="A9" s="929" t="s">
        <v>589</v>
      </c>
      <c r="B9" s="929"/>
      <c r="C9" s="929"/>
      <c r="D9" s="929"/>
      <c r="E9" s="929"/>
      <c r="F9" s="929"/>
      <c r="G9" s="929"/>
      <c r="H9" s="929"/>
      <c r="I9" s="929"/>
      <c r="J9" s="929"/>
      <c r="K9" s="929"/>
    </row>
    <row r="10" spans="1:15" ht="15.75" thickBot="1">
      <c r="D10" s="512"/>
    </row>
    <row r="11" spans="1:15" ht="20.100000000000001" customHeight="1">
      <c r="A11" s="936" t="s">
        <v>0</v>
      </c>
      <c r="B11" s="937"/>
      <c r="C11" s="934" t="s">
        <v>1</v>
      </c>
      <c r="D11" s="934"/>
      <c r="E11" s="934" t="s">
        <v>600</v>
      </c>
      <c r="F11" s="945" t="s">
        <v>669</v>
      </c>
      <c r="G11" s="930" t="s">
        <v>50</v>
      </c>
      <c r="H11" s="930"/>
      <c r="I11" s="930"/>
      <c r="J11" s="930"/>
      <c r="K11" s="931"/>
    </row>
    <row r="12" spans="1:15" ht="20.100000000000001" customHeight="1">
      <c r="A12" s="938"/>
      <c r="B12" s="939"/>
      <c r="C12" s="935"/>
      <c r="D12" s="935"/>
      <c r="E12" s="935"/>
      <c r="F12" s="946"/>
      <c r="G12" s="509">
        <v>2018</v>
      </c>
      <c r="H12" s="405">
        <v>2019</v>
      </c>
      <c r="I12" s="405">
        <v>2020</v>
      </c>
      <c r="J12" s="405">
        <v>2021</v>
      </c>
      <c r="K12" s="414">
        <v>2022</v>
      </c>
    </row>
    <row r="13" spans="1:15" ht="20.100000000000001" customHeight="1">
      <c r="A13" s="938"/>
      <c r="B13" s="939"/>
      <c r="C13" s="935"/>
      <c r="D13" s="935"/>
      <c r="E13" s="935"/>
      <c r="F13" s="947"/>
      <c r="G13" s="510" t="s">
        <v>2</v>
      </c>
      <c r="H13" s="406" t="s">
        <v>2</v>
      </c>
      <c r="I13" s="406" t="s">
        <v>2</v>
      </c>
      <c r="J13" s="406" t="s">
        <v>2</v>
      </c>
      <c r="K13" s="415" t="s">
        <v>2</v>
      </c>
    </row>
    <row r="14" spans="1:15" ht="20.100000000000001" customHeight="1">
      <c r="A14" s="909" t="s">
        <v>43</v>
      </c>
      <c r="B14" s="910"/>
      <c r="C14" s="910"/>
      <c r="D14" s="910"/>
      <c r="E14" s="910"/>
      <c r="F14" s="910"/>
      <c r="G14" s="910"/>
      <c r="H14" s="910"/>
      <c r="I14" s="910"/>
      <c r="J14" s="910"/>
      <c r="K14" s="911"/>
    </row>
    <row r="15" spans="1:15" ht="33" customHeight="1">
      <c r="A15" s="932" t="s">
        <v>58</v>
      </c>
      <c r="B15" s="912" t="s">
        <v>604</v>
      </c>
      <c r="C15" s="435" t="s">
        <v>4</v>
      </c>
      <c r="D15" s="447" t="s">
        <v>51</v>
      </c>
      <c r="E15" s="518" t="s">
        <v>601</v>
      </c>
      <c r="F15" s="8" t="s">
        <v>670</v>
      </c>
      <c r="G15" s="407" t="s">
        <v>3</v>
      </c>
      <c r="H15" s="9" t="s">
        <v>3</v>
      </c>
      <c r="I15" s="9" t="s">
        <v>3</v>
      </c>
      <c r="J15" s="9" t="s">
        <v>3</v>
      </c>
      <c r="K15" s="416" t="s">
        <v>3</v>
      </c>
      <c r="O15" s="512"/>
    </row>
    <row r="16" spans="1:15" ht="33" customHeight="1">
      <c r="A16" s="932"/>
      <c r="B16" s="912"/>
      <c r="C16" s="439" t="s">
        <v>5</v>
      </c>
      <c r="D16" s="448" t="s">
        <v>53</v>
      </c>
      <c r="E16" s="519" t="s">
        <v>601</v>
      </c>
      <c r="F16" s="502" t="s">
        <v>670</v>
      </c>
      <c r="G16" s="437"/>
      <c r="H16" s="437" t="s">
        <v>3</v>
      </c>
      <c r="I16" s="437" t="s">
        <v>3</v>
      </c>
      <c r="J16" s="437" t="s">
        <v>3</v>
      </c>
      <c r="K16" s="438" t="s">
        <v>3</v>
      </c>
    </row>
    <row r="17" spans="1:13" ht="33" customHeight="1">
      <c r="A17" s="932"/>
      <c r="B17" s="912"/>
      <c r="C17" s="921" t="s">
        <v>8</v>
      </c>
      <c r="D17" s="942" t="s">
        <v>54</v>
      </c>
      <c r="E17" s="449" t="s">
        <v>601</v>
      </c>
      <c r="F17" s="507" t="s">
        <v>670</v>
      </c>
      <c r="G17" s="407" t="s">
        <v>3</v>
      </c>
      <c r="H17" s="9" t="s">
        <v>3</v>
      </c>
      <c r="I17" s="9" t="s">
        <v>3</v>
      </c>
      <c r="J17" s="9" t="s">
        <v>3</v>
      </c>
      <c r="K17" s="426" t="s">
        <v>3</v>
      </c>
      <c r="M17" s="11"/>
    </row>
    <row r="18" spans="1:13" ht="33" customHeight="1">
      <c r="A18" s="932"/>
      <c r="B18" s="912"/>
      <c r="C18" s="944"/>
      <c r="D18" s="943"/>
      <c r="E18" s="520" t="s">
        <v>608</v>
      </c>
      <c r="F18" s="508" t="s">
        <v>670</v>
      </c>
      <c r="G18" s="411" t="s">
        <v>3</v>
      </c>
      <c r="H18" s="411" t="s">
        <v>3</v>
      </c>
      <c r="I18" s="411" t="s">
        <v>3</v>
      </c>
      <c r="J18" s="411" t="s">
        <v>3</v>
      </c>
      <c r="K18" s="420" t="s">
        <v>3</v>
      </c>
      <c r="M18" s="11"/>
    </row>
    <row r="19" spans="1:13" ht="33" customHeight="1">
      <c r="A19" s="932"/>
      <c r="B19" s="912"/>
      <c r="C19" s="917" t="s">
        <v>10</v>
      </c>
      <c r="D19" s="940" t="s">
        <v>11</v>
      </c>
      <c r="E19" s="502" t="s">
        <v>42</v>
      </c>
      <c r="F19" s="13" t="s">
        <v>671</v>
      </c>
      <c r="G19" s="410"/>
      <c r="H19" s="22"/>
      <c r="I19" s="22" t="s">
        <v>3</v>
      </c>
      <c r="J19" s="22"/>
      <c r="K19" s="419" t="s">
        <v>3</v>
      </c>
    </row>
    <row r="20" spans="1:13" ht="33" customHeight="1">
      <c r="A20" s="932"/>
      <c r="B20" s="912"/>
      <c r="C20" s="918"/>
      <c r="D20" s="941"/>
      <c r="E20" s="521" t="s">
        <v>40</v>
      </c>
      <c r="F20" s="506" t="s">
        <v>671</v>
      </c>
      <c r="G20" s="408"/>
      <c r="H20" s="10"/>
      <c r="I20" s="10" t="s">
        <v>3</v>
      </c>
      <c r="J20" s="10"/>
      <c r="K20" s="417" t="s">
        <v>3</v>
      </c>
    </row>
    <row r="21" spans="1:13" ht="33" customHeight="1">
      <c r="A21" s="932"/>
      <c r="B21" s="912" t="s">
        <v>605</v>
      </c>
      <c r="C21" s="921" t="s">
        <v>6</v>
      </c>
      <c r="D21" s="942" t="s">
        <v>9</v>
      </c>
      <c r="E21" s="449" t="s">
        <v>602</v>
      </c>
      <c r="F21" s="508" t="s">
        <v>670</v>
      </c>
      <c r="G21" s="444"/>
      <c r="H21" s="445" t="s">
        <v>3</v>
      </c>
      <c r="I21" s="445" t="s">
        <v>3</v>
      </c>
      <c r="J21" s="445" t="s">
        <v>56</v>
      </c>
      <c r="K21" s="446" t="s">
        <v>56</v>
      </c>
    </row>
    <row r="22" spans="1:13" ht="33" customHeight="1">
      <c r="A22" s="932"/>
      <c r="B22" s="912"/>
      <c r="C22" s="922"/>
      <c r="D22" s="943"/>
      <c r="E22" s="522" t="s">
        <v>603</v>
      </c>
      <c r="F22" s="511" t="s">
        <v>670</v>
      </c>
      <c r="G22" s="411"/>
      <c r="H22" s="16" t="s">
        <v>3</v>
      </c>
      <c r="I22" s="16" t="s">
        <v>3</v>
      </c>
      <c r="J22" s="16" t="s">
        <v>3</v>
      </c>
      <c r="K22" s="420" t="s">
        <v>3</v>
      </c>
    </row>
    <row r="23" spans="1:13" ht="33" customHeight="1">
      <c r="A23" s="932"/>
      <c r="B23" s="912"/>
      <c r="C23" s="917" t="s">
        <v>12</v>
      </c>
      <c r="D23" s="915" t="s">
        <v>13</v>
      </c>
      <c r="E23" s="502" t="s">
        <v>33</v>
      </c>
      <c r="F23" s="503" t="s">
        <v>671</v>
      </c>
      <c r="G23" s="412"/>
      <c r="H23" s="14"/>
      <c r="I23" s="14" t="s">
        <v>3</v>
      </c>
      <c r="J23" s="14"/>
      <c r="K23" s="421" t="s">
        <v>3</v>
      </c>
    </row>
    <row r="24" spans="1:13" ht="33" customHeight="1">
      <c r="A24" s="932"/>
      <c r="B24" s="912"/>
      <c r="C24" s="918"/>
      <c r="D24" s="916"/>
      <c r="E24" s="521" t="s">
        <v>34</v>
      </c>
      <c r="F24" s="506" t="s">
        <v>671</v>
      </c>
      <c r="G24" s="408"/>
      <c r="H24" s="10"/>
      <c r="I24" s="10" t="s">
        <v>3</v>
      </c>
      <c r="J24" s="10"/>
      <c r="K24" s="417" t="s">
        <v>3</v>
      </c>
    </row>
    <row r="25" spans="1:13" ht="33" customHeight="1">
      <c r="A25" s="932"/>
      <c r="B25" s="912"/>
      <c r="C25" s="422" t="s">
        <v>14</v>
      </c>
      <c r="D25" s="449" t="s">
        <v>15</v>
      </c>
      <c r="E25" s="523" t="s">
        <v>33</v>
      </c>
      <c r="F25" s="21" t="s">
        <v>671</v>
      </c>
      <c r="G25" s="409"/>
      <c r="H25" s="12"/>
      <c r="I25" s="12" t="s">
        <v>3</v>
      </c>
      <c r="J25" s="12"/>
      <c r="K25" s="418" t="s">
        <v>3</v>
      </c>
    </row>
    <row r="26" spans="1:13" ht="33" customHeight="1">
      <c r="A26" s="932"/>
      <c r="B26" s="912"/>
      <c r="C26" s="424" t="s">
        <v>31</v>
      </c>
      <c r="D26" s="450" t="s">
        <v>45</v>
      </c>
      <c r="E26" s="524" t="s">
        <v>33</v>
      </c>
      <c r="F26" s="20" t="s">
        <v>671</v>
      </c>
      <c r="G26" s="413"/>
      <c r="H26" s="17"/>
      <c r="I26" s="17" t="s">
        <v>3</v>
      </c>
      <c r="J26" s="17"/>
      <c r="K26" s="423" t="s">
        <v>3</v>
      </c>
    </row>
    <row r="27" spans="1:13" ht="33" customHeight="1">
      <c r="A27" s="932"/>
      <c r="B27" s="912"/>
      <c r="C27" s="921" t="s">
        <v>46</v>
      </c>
      <c r="D27" s="919" t="s">
        <v>17</v>
      </c>
      <c r="E27" s="525" t="s">
        <v>36</v>
      </c>
      <c r="F27" s="18" t="s">
        <v>671</v>
      </c>
      <c r="G27" s="444"/>
      <c r="H27" s="445"/>
      <c r="I27" s="445" t="s">
        <v>3</v>
      </c>
      <c r="J27" s="445"/>
      <c r="K27" s="446" t="s">
        <v>3</v>
      </c>
    </row>
    <row r="28" spans="1:13" ht="33" customHeight="1">
      <c r="A28" s="932"/>
      <c r="B28" s="912"/>
      <c r="C28" s="922"/>
      <c r="D28" s="920"/>
      <c r="E28" s="525" t="s">
        <v>37</v>
      </c>
      <c r="F28" s="516" t="s">
        <v>671</v>
      </c>
      <c r="G28" s="411"/>
      <c r="H28" s="16"/>
      <c r="I28" s="16" t="s">
        <v>3</v>
      </c>
      <c r="J28" s="16"/>
      <c r="K28" s="420" t="s">
        <v>3</v>
      </c>
    </row>
    <row r="29" spans="1:13" ht="33" customHeight="1">
      <c r="A29" s="932"/>
      <c r="B29" s="912"/>
      <c r="C29" s="917" t="s">
        <v>16</v>
      </c>
      <c r="D29" s="915" t="s">
        <v>47</v>
      </c>
      <c r="E29" s="526" t="s">
        <v>38</v>
      </c>
      <c r="F29" s="504" t="s">
        <v>671</v>
      </c>
      <c r="G29" s="412"/>
      <c r="H29" s="14"/>
      <c r="I29" s="14" t="s">
        <v>3</v>
      </c>
      <c r="J29" s="14"/>
      <c r="K29" s="421" t="s">
        <v>3</v>
      </c>
    </row>
    <row r="30" spans="1:13" ht="33" customHeight="1">
      <c r="A30" s="932"/>
      <c r="B30" s="912"/>
      <c r="C30" s="918"/>
      <c r="D30" s="916"/>
      <c r="E30" s="527" t="s">
        <v>39</v>
      </c>
      <c r="F30" s="517" t="s">
        <v>671</v>
      </c>
      <c r="G30" s="408"/>
      <c r="H30" s="10"/>
      <c r="I30" s="10" t="s">
        <v>3</v>
      </c>
      <c r="J30" s="10"/>
      <c r="K30" s="417" t="s">
        <v>3</v>
      </c>
    </row>
    <row r="31" spans="1:13" ht="33" customHeight="1">
      <c r="A31" s="932"/>
      <c r="B31" s="912" t="s">
        <v>606</v>
      </c>
      <c r="C31" s="435" t="s">
        <v>7</v>
      </c>
      <c r="D31" s="451" t="s">
        <v>57</v>
      </c>
      <c r="E31" s="528" t="s">
        <v>601</v>
      </c>
      <c r="F31" s="15" t="s">
        <v>670</v>
      </c>
      <c r="G31" s="411" t="s">
        <v>3</v>
      </c>
      <c r="H31" s="16" t="s">
        <v>3</v>
      </c>
      <c r="I31" s="16" t="s">
        <v>3</v>
      </c>
      <c r="J31" s="16" t="s">
        <v>3</v>
      </c>
      <c r="K31" s="420" t="s">
        <v>3</v>
      </c>
    </row>
    <row r="32" spans="1:13" ht="33" customHeight="1">
      <c r="A32" s="932"/>
      <c r="B32" s="912"/>
      <c r="C32" s="424" t="s">
        <v>18</v>
      </c>
      <c r="D32" s="450" t="s">
        <v>48</v>
      </c>
      <c r="E32" s="524" t="s">
        <v>35</v>
      </c>
      <c r="F32" s="20" t="s">
        <v>671</v>
      </c>
      <c r="G32" s="413"/>
      <c r="H32" s="17"/>
      <c r="I32" s="17" t="s">
        <v>3</v>
      </c>
      <c r="J32" s="17"/>
      <c r="K32" s="423" t="s">
        <v>3</v>
      </c>
    </row>
    <row r="33" spans="1:11" ht="33" customHeight="1">
      <c r="A33" s="932"/>
      <c r="B33" s="912"/>
      <c r="C33" s="422" t="s">
        <v>19</v>
      </c>
      <c r="D33" s="451" t="s">
        <v>29</v>
      </c>
      <c r="E33" s="523" t="s">
        <v>40</v>
      </c>
      <c r="F33" s="21" t="s">
        <v>671</v>
      </c>
      <c r="G33" s="409"/>
      <c r="H33" s="12"/>
      <c r="I33" s="12" t="s">
        <v>3</v>
      </c>
      <c r="J33" s="12"/>
      <c r="K33" s="418" t="s">
        <v>3</v>
      </c>
    </row>
    <row r="34" spans="1:11" ht="33" customHeight="1">
      <c r="A34" s="932"/>
      <c r="B34" s="912"/>
      <c r="C34" s="424" t="s">
        <v>20</v>
      </c>
      <c r="D34" s="450" t="s">
        <v>49</v>
      </c>
      <c r="E34" s="524" t="s">
        <v>33</v>
      </c>
      <c r="F34" s="20" t="s">
        <v>671</v>
      </c>
      <c r="G34" s="413"/>
      <c r="H34" s="17"/>
      <c r="I34" s="17" t="s">
        <v>3</v>
      </c>
      <c r="J34" s="17"/>
      <c r="K34" s="423" t="s">
        <v>3</v>
      </c>
    </row>
    <row r="35" spans="1:11" ht="33" customHeight="1">
      <c r="A35" s="932"/>
      <c r="B35" s="912" t="s">
        <v>607</v>
      </c>
      <c r="C35" s="422" t="s">
        <v>21</v>
      </c>
      <c r="D35" s="451" t="s">
        <v>22</v>
      </c>
      <c r="E35" s="523" t="s">
        <v>40</v>
      </c>
      <c r="F35" s="21" t="s">
        <v>671</v>
      </c>
      <c r="G35" s="409"/>
      <c r="H35" s="12"/>
      <c r="I35" s="12" t="s">
        <v>3</v>
      </c>
      <c r="J35" s="12"/>
      <c r="K35" s="418" t="s">
        <v>3</v>
      </c>
    </row>
    <row r="36" spans="1:11" ht="33" customHeight="1">
      <c r="A36" s="932"/>
      <c r="B36" s="912"/>
      <c r="C36" s="424" t="s">
        <v>23</v>
      </c>
      <c r="D36" s="450" t="s">
        <v>24</v>
      </c>
      <c r="E36" s="529" t="s">
        <v>35</v>
      </c>
      <c r="F36" s="440" t="s">
        <v>671</v>
      </c>
      <c r="G36" s="413"/>
      <c r="H36" s="17"/>
      <c r="I36" s="17" t="s">
        <v>3</v>
      </c>
      <c r="J36" s="17"/>
      <c r="K36" s="423" t="s">
        <v>3</v>
      </c>
    </row>
    <row r="37" spans="1:11" ht="33" customHeight="1">
      <c r="A37" s="932"/>
      <c r="B37" s="912"/>
      <c r="C37" s="422" t="s">
        <v>25</v>
      </c>
      <c r="D37" s="451" t="s">
        <v>32</v>
      </c>
      <c r="E37" s="530" t="s">
        <v>35</v>
      </c>
      <c r="F37" s="441" t="s">
        <v>671</v>
      </c>
      <c r="G37" s="407"/>
      <c r="H37" s="9"/>
      <c r="I37" s="9" t="s">
        <v>3</v>
      </c>
      <c r="J37" s="9"/>
      <c r="K37" s="416" t="s">
        <v>3</v>
      </c>
    </row>
    <row r="38" spans="1:11" ht="33" customHeight="1">
      <c r="A38" s="932"/>
      <c r="B38" s="912"/>
      <c r="C38" s="917" t="s">
        <v>26</v>
      </c>
      <c r="D38" s="915" t="s">
        <v>27</v>
      </c>
      <c r="E38" s="526" t="s">
        <v>40</v>
      </c>
      <c r="F38" s="19" t="s">
        <v>671</v>
      </c>
      <c r="G38" s="410"/>
      <c r="H38" s="22"/>
      <c r="I38" s="22" t="s">
        <v>3</v>
      </c>
      <c r="J38" s="22"/>
      <c r="K38" s="419" t="s">
        <v>3</v>
      </c>
    </row>
    <row r="39" spans="1:11" ht="33" customHeight="1">
      <c r="A39" s="932"/>
      <c r="B39" s="912"/>
      <c r="C39" s="918"/>
      <c r="D39" s="916"/>
      <c r="E39" s="527" t="s">
        <v>41</v>
      </c>
      <c r="F39" s="517" t="s">
        <v>671</v>
      </c>
      <c r="G39" s="408"/>
      <c r="H39" s="10"/>
      <c r="I39" s="10" t="s">
        <v>3</v>
      </c>
      <c r="J39" s="10"/>
      <c r="K39" s="417" t="s">
        <v>3</v>
      </c>
    </row>
    <row r="40" spans="1:11" ht="33" customHeight="1" thickBot="1">
      <c r="A40" s="933"/>
      <c r="B40" s="913"/>
      <c r="C40" s="425" t="s">
        <v>28</v>
      </c>
      <c r="D40" s="514" t="s">
        <v>30</v>
      </c>
      <c r="E40" s="531" t="s">
        <v>33</v>
      </c>
      <c r="F40" s="505" t="s">
        <v>671</v>
      </c>
      <c r="G40" s="442"/>
      <c r="H40" s="442"/>
      <c r="I40" s="442" t="s">
        <v>3</v>
      </c>
      <c r="J40" s="442"/>
      <c r="K40" s="443" t="s">
        <v>3</v>
      </c>
    </row>
    <row r="41" spans="1:11">
      <c r="A41" s="25"/>
      <c r="B41" s="513"/>
      <c r="C41" s="26"/>
      <c r="D41" s="27"/>
      <c r="E41" s="24"/>
      <c r="F41" s="24"/>
      <c r="G41" s="25"/>
      <c r="H41" s="25"/>
      <c r="I41" s="25"/>
    </row>
    <row r="42" spans="1:11">
      <c r="A42" s="923" t="s">
        <v>590</v>
      </c>
      <c r="B42" s="923"/>
      <c r="C42" s="923"/>
      <c r="D42" s="923"/>
      <c r="E42" s="923"/>
      <c r="F42" s="923"/>
      <c r="G42" s="923"/>
      <c r="H42" s="923"/>
      <c r="I42" s="923"/>
      <c r="J42" s="923"/>
      <c r="K42" s="923"/>
    </row>
    <row r="43" spans="1:11">
      <c r="A43" s="29"/>
      <c r="B43" s="25"/>
      <c r="C43" s="25"/>
      <c r="D43" s="28"/>
      <c r="E43" s="25"/>
      <c r="F43" s="452"/>
      <c r="G43" s="25"/>
      <c r="H43" s="25"/>
      <c r="I43" s="25"/>
    </row>
    <row r="44" spans="1:11">
      <c r="A44" s="923" t="s">
        <v>591</v>
      </c>
      <c r="B44" s="923"/>
      <c r="C44" s="923"/>
      <c r="D44" s="923"/>
      <c r="E44" s="923"/>
      <c r="F44" s="923"/>
      <c r="G44" s="923"/>
      <c r="H44" s="923"/>
      <c r="I44" s="923"/>
      <c r="J44" s="923"/>
      <c r="K44" s="923"/>
    </row>
    <row r="45" spans="1:11">
      <c r="A45" s="30"/>
      <c r="B45" s="25"/>
      <c r="C45" s="25"/>
      <c r="D45" s="28"/>
      <c r="E45" s="25"/>
      <c r="F45" s="452"/>
      <c r="G45" s="25"/>
      <c r="H45" s="25"/>
      <c r="I45" s="25"/>
    </row>
    <row r="46" spans="1:11">
      <c r="A46" s="925" t="s">
        <v>596</v>
      </c>
      <c r="B46" s="925"/>
      <c r="C46" s="925"/>
      <c r="D46" s="925"/>
      <c r="E46" s="925"/>
      <c r="F46" s="925"/>
      <c r="G46" s="925"/>
      <c r="H46" s="925"/>
      <c r="I46" s="925"/>
      <c r="J46" s="925"/>
      <c r="K46" s="925"/>
    </row>
    <row r="47" spans="1:11">
      <c r="A47" s="924" t="s">
        <v>597</v>
      </c>
      <c r="B47" s="924"/>
      <c r="C47" s="924"/>
      <c r="D47" s="924"/>
      <c r="E47" s="924"/>
      <c r="F47" s="924"/>
      <c r="G47" s="924"/>
      <c r="H47" s="924"/>
      <c r="I47" s="924"/>
      <c r="J47" s="924"/>
      <c r="K47" s="924"/>
    </row>
    <row r="48" spans="1:11">
      <c r="A48" s="924" t="s">
        <v>598</v>
      </c>
      <c r="B48" s="924"/>
      <c r="C48" s="924"/>
      <c r="D48" s="924"/>
      <c r="E48" s="924"/>
      <c r="F48" s="924"/>
      <c r="G48" s="924"/>
      <c r="H48" s="924"/>
      <c r="I48" s="924"/>
      <c r="J48" s="924"/>
      <c r="K48" s="924"/>
    </row>
    <row r="49" spans="1:11">
      <c r="A49" s="924" t="s">
        <v>599</v>
      </c>
      <c r="B49" s="924"/>
      <c r="C49" s="924"/>
      <c r="D49" s="924"/>
      <c r="E49" s="924"/>
      <c r="F49" s="924"/>
      <c r="G49" s="924"/>
      <c r="H49" s="924"/>
      <c r="I49" s="924"/>
      <c r="J49" s="924"/>
      <c r="K49" s="924"/>
    </row>
    <row r="50" spans="1:11">
      <c r="A50" s="427"/>
      <c r="B50" s="427"/>
      <c r="C50" s="428"/>
      <c r="D50" s="429"/>
      <c r="E50" s="429"/>
      <c r="F50" s="429"/>
      <c r="G50" s="427"/>
      <c r="H50" s="427"/>
      <c r="I50" s="427"/>
      <c r="J50" s="427"/>
      <c r="K50" s="427"/>
    </row>
    <row r="51" spans="1:11">
      <c r="A51" s="427"/>
      <c r="B51" s="427"/>
      <c r="C51" s="428"/>
      <c r="D51" s="429"/>
      <c r="E51" s="429"/>
      <c r="F51" s="429"/>
      <c r="G51" s="427"/>
      <c r="H51" s="427"/>
      <c r="I51" s="427"/>
      <c r="J51" s="427"/>
      <c r="K51" s="427"/>
    </row>
    <row r="52" spans="1:11">
      <c r="A52" s="926" t="s">
        <v>672</v>
      </c>
      <c r="B52" s="914"/>
      <c r="C52" s="914"/>
      <c r="D52" s="914"/>
      <c r="E52" s="914"/>
      <c r="F52" s="914"/>
      <c r="G52" s="914"/>
      <c r="H52" s="914"/>
      <c r="I52" s="914"/>
      <c r="J52" s="914"/>
      <c r="K52" s="914"/>
    </row>
    <row r="53" spans="1:11">
      <c r="A53" s="914" t="s">
        <v>592</v>
      </c>
      <c r="B53" s="914"/>
      <c r="C53" s="914"/>
      <c r="D53" s="914"/>
      <c r="E53" s="914"/>
      <c r="F53" s="914"/>
      <c r="G53" s="914"/>
      <c r="H53" s="914"/>
      <c r="I53" s="914"/>
      <c r="J53" s="914"/>
      <c r="K53" s="914"/>
    </row>
  </sheetData>
  <mergeCells count="35">
    <mergeCell ref="A7:K7"/>
    <mergeCell ref="A9:K9"/>
    <mergeCell ref="G11:K11"/>
    <mergeCell ref="A15:A40"/>
    <mergeCell ref="E11:E13"/>
    <mergeCell ref="A11:B13"/>
    <mergeCell ref="C11:D13"/>
    <mergeCell ref="D38:D39"/>
    <mergeCell ref="C38:C39"/>
    <mergeCell ref="D19:D20"/>
    <mergeCell ref="C19:C20"/>
    <mergeCell ref="D17:D18"/>
    <mergeCell ref="C17:C18"/>
    <mergeCell ref="C21:C22"/>
    <mergeCell ref="D21:D22"/>
    <mergeCell ref="F11:F13"/>
    <mergeCell ref="A53:K53"/>
    <mergeCell ref="D23:D24"/>
    <mergeCell ref="C23:C24"/>
    <mergeCell ref="D27:D28"/>
    <mergeCell ref="C27:C28"/>
    <mergeCell ref="D29:D30"/>
    <mergeCell ref="C29:C30"/>
    <mergeCell ref="A42:K42"/>
    <mergeCell ref="A44:K44"/>
    <mergeCell ref="A48:K48"/>
    <mergeCell ref="A46:K46"/>
    <mergeCell ref="A47:K47"/>
    <mergeCell ref="A49:K49"/>
    <mergeCell ref="A52:K52"/>
    <mergeCell ref="A14:K14"/>
    <mergeCell ref="B15:B20"/>
    <mergeCell ref="B21:B30"/>
    <mergeCell ref="B31:B34"/>
    <mergeCell ref="B35:B40"/>
  </mergeCells>
  <hyperlinks>
    <hyperlink ref="D35" location="'Daten HF-04.4.1'!A1" display="Pflicht zur Teilnahme an regelmäßigen Fort- und Weiterbildungen in Landesgesetzen verankert"/>
    <hyperlink ref="D34" location="'Daten HF-04.3.4'!A1" display="Berufserfahrung (unabhängig von Voll- oder Teilzeitbeschäftigung) plus Leitungserfahrung"/>
    <hyperlink ref="D33" location="'Daten HF-04.3.3'!A1" display="Definierte Qualifikationsanforderung der Träger für Leitungen"/>
    <hyperlink ref="D36" location="'Daten HF-04.4.2'!A1" display="Teilnahme an Fort- und Weiterbildung"/>
    <hyperlink ref="D37" location="'Daten HF-04.4.3'!A1" display="Gründe der Nicht-Teilnahme"/>
    <hyperlink ref="D38" location="'Daten HF4.4.4'!A1" display="Angebote durch den Träger"/>
    <hyperlink ref="D26" location="'Daten HF-04.2.4'!A1" display="Vertragliche/tatsächliche Arbeitszeit"/>
    <hyperlink ref="D23" location="'Daten HF4.2.2'!A1" display="Vertragliche/tatsächliche Leitungsstunden"/>
    <hyperlink ref="D19" location="'Daten HF4.1.4'!A1" display="Formale Regelungen von Leitung"/>
    <hyperlink ref="D40" location="'Daten HF-04.4.5'!A1" display="Bedarf an Fort- und Weiterbildungen"/>
    <hyperlink ref="D29" location="'Daten HF4.2.7'!A1" display="Maßnahmen des Trägers für Kita-Leitungen"/>
    <hyperlink ref="D32" location="'Daten HF-04.3.2'!A1" display="Zusatzausbildung der Leitung"/>
    <hyperlink ref="D19:D20" location="'Daten HF-04.1.4'!A1" display="Formale Regelungen von Leitung"/>
    <hyperlink ref="D23:D24" location="'Daten HF-04.2.2'!A1" display="Vertragliche/tatsächliche Leitungsstunden"/>
    <hyperlink ref="D25" location="'Daten HF-04.2.3'!A1" display="Belastungen im Arbeitsalltag der Leitungen"/>
    <hyperlink ref="D29:D30" location="'Daten HF-04.2.6'!A1" display="Unterstützung durch den Träger"/>
    <hyperlink ref="D38:D39" location="'Daten HF-04.4.4'!A1" display="Angebote durch den Träger"/>
    <hyperlink ref="D15" location="'Daten HF-04.1.1'!A1" display="Kindertageseinrichtungen nach Art der Leitung"/>
    <hyperlink ref="D16" location="'Daten HF-04.1.2'!A1" display="Kindertageseinrichtungen nach Art der Leitung und Einrichtungsgröße"/>
    <hyperlink ref="E18" location="'Daten HF-04.1.3-2'!A1" display="Einrichtungsgröße"/>
    <hyperlink ref="E22" location="'Daten HF-04.2.1-2'!A1" display="Anzahl Beschäftigungsumfang"/>
    <hyperlink ref="D31" location="'Daten HF-04.3.1'!A1" display="Qualifikation der Leitungskräfte (nach Berufsabschluss)"/>
    <hyperlink ref="D27" location="'Daten HF4.2.6'!A1" display="Vorhandensein einer Stellenbeschreibung"/>
    <hyperlink ref="D27:D28" location="'Daten HF-04.2.5'!A1" display="Vorhandensein einer Stellenbeschreibung"/>
    <hyperlink ref="A47" r:id="rId1" display="Projekt-Webseite"/>
    <hyperlink ref="A49" r:id="rId2"/>
    <hyperlink ref="A48" r:id="rId3"/>
    <hyperlink ref="E17" location="'Daten HF4.1.3'!A1" display="Anzahl"/>
    <hyperlink ref="E17" location="'Daten HF-04.1.3-1'!A1" display="Anzahl &amp; Anteil"/>
    <hyperlink ref="E21" location="'Daten HF-04.2.1-1'!A1" display="Anzahl Befristung"/>
  </hyperlinks>
  <pageMargins left="0.7" right="0.7" top="0.78740157499999996" bottom="0.78740157499999996" header="0.3" footer="0.3"/>
  <pageSetup paperSize="9" orientation="portrait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"/>
  <sheetViews>
    <sheetView zoomScale="80" zoomScaleNormal="80" workbookViewId="0">
      <pane xSplit="1" topLeftCell="B1" activePane="topRight" state="frozen"/>
      <selection activeCell="A70" sqref="A70"/>
      <selection pane="topRight"/>
    </sheetView>
  </sheetViews>
  <sheetFormatPr baseColWidth="10" defaultColWidth="11" defaultRowHeight="15"/>
  <cols>
    <col min="1" max="1" width="23.5" style="32" customWidth="1"/>
    <col min="2" max="19" width="11.125" style="32" customWidth="1"/>
    <col min="20" max="16384" width="11" style="32"/>
  </cols>
  <sheetData>
    <row r="1" spans="1:19" s="33" customFormat="1" ht="14.45" customHeight="1">
      <c r="A1" s="136" t="s">
        <v>593</v>
      </c>
    </row>
    <row r="2" spans="1:19" s="33" customFormat="1" ht="14.45" customHeight="1">
      <c r="A2" s="1"/>
    </row>
    <row r="3" spans="1:19" ht="24.75" customHeight="1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</row>
    <row r="4" spans="1:19" s="33" customFormat="1" ht="12.75">
      <c r="A4" s="1"/>
    </row>
    <row r="5" spans="1:19" ht="14.45" customHeight="1">
      <c r="A5" s="1033" t="s">
        <v>262</v>
      </c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3"/>
      <c r="N5" s="1033"/>
      <c r="O5" s="1033"/>
      <c r="P5" s="1033"/>
      <c r="Q5" s="1033"/>
      <c r="R5" s="1033"/>
      <c r="S5" s="1033"/>
    </row>
    <row r="6" spans="1:19" ht="14.45" customHeight="1">
      <c r="A6" s="1099" t="s">
        <v>59</v>
      </c>
      <c r="B6" s="1089" t="s">
        <v>194</v>
      </c>
      <c r="C6" s="1090"/>
      <c r="D6" s="1090"/>
      <c r="E6" s="1090"/>
      <c r="F6" s="1090"/>
      <c r="G6" s="1090"/>
      <c r="H6" s="1090"/>
      <c r="I6" s="1090"/>
      <c r="J6" s="1090"/>
      <c r="K6" s="1090"/>
      <c r="L6" s="1090"/>
      <c r="M6" s="1090"/>
      <c r="N6" s="1090"/>
      <c r="O6" s="1090"/>
      <c r="P6" s="1090"/>
      <c r="Q6" s="1090"/>
      <c r="R6" s="1090"/>
      <c r="S6" s="1102"/>
    </row>
    <row r="7" spans="1:19" ht="14.45" customHeight="1">
      <c r="A7" s="1100"/>
      <c r="B7" s="1089" t="s">
        <v>176</v>
      </c>
      <c r="C7" s="1090"/>
      <c r="D7" s="1090"/>
      <c r="E7" s="1090"/>
      <c r="F7" s="1090"/>
      <c r="G7" s="1091"/>
      <c r="H7" s="1080" t="s">
        <v>177</v>
      </c>
      <c r="I7" s="1080"/>
      <c r="J7" s="1080"/>
      <c r="K7" s="1080"/>
      <c r="L7" s="1080"/>
      <c r="M7" s="1092"/>
      <c r="N7" s="1103" t="s">
        <v>178</v>
      </c>
      <c r="O7" s="1104"/>
      <c r="P7" s="1104"/>
      <c r="Q7" s="1104"/>
      <c r="R7" s="1104"/>
      <c r="S7" s="1105"/>
    </row>
    <row r="8" spans="1:19" ht="14.45" customHeight="1">
      <c r="A8" s="1100"/>
      <c r="B8" s="1079" t="s">
        <v>179</v>
      </c>
      <c r="C8" s="1080"/>
      <c r="D8" s="1081"/>
      <c r="E8" s="1081" t="s">
        <v>180</v>
      </c>
      <c r="F8" s="1086"/>
      <c r="G8" s="1087"/>
      <c r="H8" s="1079" t="s">
        <v>179</v>
      </c>
      <c r="I8" s="1080"/>
      <c r="J8" s="1081"/>
      <c r="K8" s="1081" t="s">
        <v>180</v>
      </c>
      <c r="L8" s="1086"/>
      <c r="M8" s="1087"/>
      <c r="N8" s="1097" t="s">
        <v>179</v>
      </c>
      <c r="O8" s="1098"/>
      <c r="P8" s="1098"/>
      <c r="Q8" s="1080" t="s">
        <v>180</v>
      </c>
      <c r="R8" s="1080"/>
      <c r="S8" s="1081"/>
    </row>
    <row r="9" spans="1:19" ht="14.45" customHeight="1" thickBot="1">
      <c r="A9" s="1101"/>
      <c r="B9" s="463" t="s">
        <v>44</v>
      </c>
      <c r="C9" s="471" t="s">
        <v>128</v>
      </c>
      <c r="D9" s="256" t="s">
        <v>129</v>
      </c>
      <c r="E9" s="471" t="s">
        <v>44</v>
      </c>
      <c r="F9" s="471" t="s">
        <v>128</v>
      </c>
      <c r="G9" s="257" t="s">
        <v>129</v>
      </c>
      <c r="H9" s="463" t="s">
        <v>44</v>
      </c>
      <c r="I9" s="471" t="s">
        <v>128</v>
      </c>
      <c r="J9" s="256" t="s">
        <v>129</v>
      </c>
      <c r="K9" s="471" t="s">
        <v>44</v>
      </c>
      <c r="L9" s="471" t="s">
        <v>128</v>
      </c>
      <c r="M9" s="257" t="s">
        <v>129</v>
      </c>
      <c r="N9" s="255" t="s">
        <v>44</v>
      </c>
      <c r="O9" s="495" t="s">
        <v>128</v>
      </c>
      <c r="P9" s="256" t="s">
        <v>129</v>
      </c>
      <c r="Q9" s="471" t="s">
        <v>44</v>
      </c>
      <c r="R9" s="471" t="s">
        <v>128</v>
      </c>
      <c r="S9" s="256" t="s">
        <v>129</v>
      </c>
    </row>
    <row r="10" spans="1:19" ht="14.45" customHeight="1">
      <c r="A10" s="272" t="s">
        <v>70</v>
      </c>
      <c r="B10" s="466">
        <v>37.1</v>
      </c>
      <c r="C10" s="472">
        <v>0.27</v>
      </c>
      <c r="D10" s="260">
        <v>373</v>
      </c>
      <c r="E10" s="478">
        <v>39.5</v>
      </c>
      <c r="F10" s="472">
        <v>0.38</v>
      </c>
      <c r="G10" s="259">
        <v>357</v>
      </c>
      <c r="H10" s="466">
        <v>36.200000000000003</v>
      </c>
      <c r="I10" s="472">
        <v>0.81</v>
      </c>
      <c r="J10" s="260">
        <v>53</v>
      </c>
      <c r="K10" s="477">
        <v>39</v>
      </c>
      <c r="L10" s="472">
        <v>1.1000000000000001</v>
      </c>
      <c r="M10" s="259">
        <v>52</v>
      </c>
      <c r="N10" s="494">
        <v>37.4</v>
      </c>
      <c r="O10" s="496">
        <v>0.3</v>
      </c>
      <c r="P10" s="260">
        <v>292</v>
      </c>
      <c r="Q10" s="478">
        <v>40</v>
      </c>
      <c r="R10" s="472">
        <v>0.4</v>
      </c>
      <c r="S10" s="258">
        <v>277</v>
      </c>
    </row>
    <row r="11" spans="1:19" ht="14.45" customHeight="1">
      <c r="A11" s="273" t="s">
        <v>71</v>
      </c>
      <c r="B11" s="466">
        <v>36.299999999999997</v>
      </c>
      <c r="C11" s="472">
        <v>0.27</v>
      </c>
      <c r="D11" s="260">
        <v>338</v>
      </c>
      <c r="E11" s="478">
        <v>38.5</v>
      </c>
      <c r="F11" s="472">
        <v>0.48</v>
      </c>
      <c r="G11" s="261">
        <v>325</v>
      </c>
      <c r="H11" s="466">
        <v>35.700000000000003</v>
      </c>
      <c r="I11" s="472">
        <v>0.67</v>
      </c>
      <c r="J11" s="260">
        <v>73</v>
      </c>
      <c r="K11" s="478">
        <v>39.1</v>
      </c>
      <c r="L11" s="472">
        <v>0.82</v>
      </c>
      <c r="M11" s="261">
        <v>72</v>
      </c>
      <c r="N11" s="466">
        <v>36.4</v>
      </c>
      <c r="O11" s="496">
        <v>0.32</v>
      </c>
      <c r="P11" s="260">
        <v>226</v>
      </c>
      <c r="Q11" s="477">
        <v>38.4</v>
      </c>
      <c r="R11" s="472">
        <v>0.6</v>
      </c>
      <c r="S11" s="260">
        <v>217</v>
      </c>
    </row>
    <row r="12" spans="1:19" ht="14.45" customHeight="1">
      <c r="A12" s="273" t="s">
        <v>72</v>
      </c>
      <c r="B12" s="466">
        <v>37.200000000000003</v>
      </c>
      <c r="C12" s="472">
        <v>0.23</v>
      </c>
      <c r="D12" s="260">
        <v>327</v>
      </c>
      <c r="E12" s="477">
        <v>39</v>
      </c>
      <c r="F12" s="472">
        <v>0.39</v>
      </c>
      <c r="G12" s="261">
        <v>308</v>
      </c>
      <c r="H12" s="465">
        <v>37.1</v>
      </c>
      <c r="I12" s="472">
        <v>0.44</v>
      </c>
      <c r="J12" s="260">
        <v>129</v>
      </c>
      <c r="K12" s="477">
        <v>38.9</v>
      </c>
      <c r="L12" s="472">
        <v>0.74</v>
      </c>
      <c r="M12" s="261">
        <v>125</v>
      </c>
      <c r="N12" s="466">
        <v>37.5</v>
      </c>
      <c r="O12" s="496">
        <v>0.27</v>
      </c>
      <c r="P12" s="260">
        <v>158</v>
      </c>
      <c r="Q12" s="477">
        <v>39.5</v>
      </c>
      <c r="R12" s="472">
        <v>0.42</v>
      </c>
      <c r="S12" s="260">
        <v>144</v>
      </c>
    </row>
    <row r="13" spans="1:19" ht="14.45" customHeight="1">
      <c r="A13" s="273" t="s">
        <v>181</v>
      </c>
      <c r="B13" s="466">
        <v>36.4</v>
      </c>
      <c r="C13" s="472">
        <v>0.27</v>
      </c>
      <c r="D13" s="260">
        <v>275</v>
      </c>
      <c r="E13" s="477">
        <v>39.4</v>
      </c>
      <c r="F13" s="472">
        <v>0.4</v>
      </c>
      <c r="G13" s="261">
        <v>258</v>
      </c>
      <c r="H13" s="466">
        <v>36.1</v>
      </c>
      <c r="I13" s="472">
        <v>0.99</v>
      </c>
      <c r="J13" s="260">
        <v>41</v>
      </c>
      <c r="K13" s="477">
        <v>39.5</v>
      </c>
      <c r="L13" s="472">
        <v>1.04</v>
      </c>
      <c r="M13" s="261">
        <v>40</v>
      </c>
      <c r="N13" s="466">
        <v>36.700000000000003</v>
      </c>
      <c r="O13" s="496">
        <v>0.22</v>
      </c>
      <c r="P13" s="260">
        <v>209</v>
      </c>
      <c r="Q13" s="477">
        <v>39.4</v>
      </c>
      <c r="R13" s="472">
        <v>0.45</v>
      </c>
      <c r="S13" s="260">
        <v>196</v>
      </c>
    </row>
    <row r="14" spans="1:19" ht="14.45" customHeight="1">
      <c r="A14" s="273" t="s">
        <v>74</v>
      </c>
      <c r="B14" s="466">
        <v>34.5</v>
      </c>
      <c r="C14" s="472">
        <v>0.48</v>
      </c>
      <c r="D14" s="260">
        <v>104</v>
      </c>
      <c r="E14" s="477">
        <v>36.700000000000003</v>
      </c>
      <c r="F14" s="472">
        <v>0.85</v>
      </c>
      <c r="G14" s="261">
        <v>101</v>
      </c>
      <c r="H14" s="466">
        <v>34.6</v>
      </c>
      <c r="I14" s="472">
        <v>0.8</v>
      </c>
      <c r="J14" s="260">
        <v>39</v>
      </c>
      <c r="K14" s="477">
        <v>37.700000000000003</v>
      </c>
      <c r="L14" s="472">
        <v>1.1100000000000001</v>
      </c>
      <c r="M14" s="261">
        <v>38</v>
      </c>
      <c r="N14" s="466">
        <v>34.799999999999997</v>
      </c>
      <c r="O14" s="496">
        <v>0.55000000000000004</v>
      </c>
      <c r="P14" s="260">
        <v>53</v>
      </c>
      <c r="Q14" s="477">
        <v>37</v>
      </c>
      <c r="R14" s="472">
        <v>0.85</v>
      </c>
      <c r="S14" s="260">
        <v>50</v>
      </c>
    </row>
    <row r="15" spans="1:19" ht="14.45" customHeight="1">
      <c r="A15" s="273" t="s">
        <v>75</v>
      </c>
      <c r="B15" s="466">
        <v>35.4</v>
      </c>
      <c r="C15" s="472">
        <v>0.32</v>
      </c>
      <c r="D15" s="260">
        <v>210</v>
      </c>
      <c r="E15" s="477">
        <v>37.4</v>
      </c>
      <c r="F15" s="472">
        <v>0.51</v>
      </c>
      <c r="G15" s="261">
        <v>200</v>
      </c>
      <c r="H15" s="466">
        <v>35.6</v>
      </c>
      <c r="I15" s="472">
        <v>0.4</v>
      </c>
      <c r="J15" s="260">
        <v>127</v>
      </c>
      <c r="K15" s="477">
        <v>38.200000000000003</v>
      </c>
      <c r="L15" s="472">
        <v>0.69</v>
      </c>
      <c r="M15" s="261">
        <v>120</v>
      </c>
      <c r="N15" s="466">
        <v>35.1</v>
      </c>
      <c r="O15" s="496">
        <v>0.64</v>
      </c>
      <c r="P15" s="260">
        <v>53</v>
      </c>
      <c r="Q15" s="477">
        <v>36.1</v>
      </c>
      <c r="R15" s="472">
        <v>0.91</v>
      </c>
      <c r="S15" s="260">
        <v>53</v>
      </c>
    </row>
    <row r="16" spans="1:19" ht="14.45" customHeight="1">
      <c r="A16" s="273" t="s">
        <v>76</v>
      </c>
      <c r="B16" s="466">
        <v>36.4</v>
      </c>
      <c r="C16" s="472">
        <v>0.33</v>
      </c>
      <c r="D16" s="260">
        <v>316</v>
      </c>
      <c r="E16" s="477">
        <v>38.4</v>
      </c>
      <c r="F16" s="472">
        <v>0.43</v>
      </c>
      <c r="G16" s="261">
        <v>303</v>
      </c>
      <c r="H16" s="466">
        <v>37.700000000000003</v>
      </c>
      <c r="I16" s="472">
        <v>0.28000000000000003</v>
      </c>
      <c r="J16" s="260">
        <v>128</v>
      </c>
      <c r="K16" s="477">
        <v>39.4</v>
      </c>
      <c r="L16" s="472">
        <v>0.56000000000000005</v>
      </c>
      <c r="M16" s="261">
        <v>123</v>
      </c>
      <c r="N16" s="466">
        <v>36.6</v>
      </c>
      <c r="O16" s="496">
        <v>0.37</v>
      </c>
      <c r="P16" s="260">
        <v>131</v>
      </c>
      <c r="Q16" s="478">
        <v>39</v>
      </c>
      <c r="R16" s="472">
        <v>0.51</v>
      </c>
      <c r="S16" s="260">
        <v>127</v>
      </c>
    </row>
    <row r="17" spans="1:19" ht="14.45" customHeight="1">
      <c r="A17" s="273" t="s">
        <v>77</v>
      </c>
      <c r="B17" s="466">
        <v>37.1</v>
      </c>
      <c r="C17" s="472">
        <v>0.26</v>
      </c>
      <c r="D17" s="260">
        <v>202</v>
      </c>
      <c r="E17" s="477">
        <v>39.9</v>
      </c>
      <c r="F17" s="472">
        <v>0.4</v>
      </c>
      <c r="G17" s="261">
        <v>194</v>
      </c>
      <c r="H17" s="466">
        <v>38.4</v>
      </c>
      <c r="I17" s="472">
        <v>0.52</v>
      </c>
      <c r="J17" s="260">
        <v>28</v>
      </c>
      <c r="K17" s="478">
        <v>41.9</v>
      </c>
      <c r="L17" s="472">
        <v>1.0900000000000001</v>
      </c>
      <c r="M17" s="261">
        <v>27</v>
      </c>
      <c r="N17" s="466">
        <v>37</v>
      </c>
      <c r="O17" s="496">
        <v>0.27</v>
      </c>
      <c r="P17" s="260">
        <v>158</v>
      </c>
      <c r="Q17" s="477">
        <v>39.700000000000003</v>
      </c>
      <c r="R17" s="472">
        <v>0.43</v>
      </c>
      <c r="S17" s="260">
        <v>153</v>
      </c>
    </row>
    <row r="18" spans="1:19" ht="14.45" customHeight="1">
      <c r="A18" s="273" t="s">
        <v>78</v>
      </c>
      <c r="B18" s="466">
        <v>35.9</v>
      </c>
      <c r="C18" s="472">
        <v>0.25</v>
      </c>
      <c r="D18" s="260">
        <v>329</v>
      </c>
      <c r="E18" s="478">
        <v>38.4</v>
      </c>
      <c r="F18" s="472">
        <v>0.32</v>
      </c>
      <c r="G18" s="261">
        <v>314</v>
      </c>
      <c r="H18" s="466">
        <v>35.799999999999997</v>
      </c>
      <c r="I18" s="472">
        <v>0.5</v>
      </c>
      <c r="J18" s="260">
        <v>87</v>
      </c>
      <c r="K18" s="477">
        <v>38.6</v>
      </c>
      <c r="L18" s="472">
        <v>0.76</v>
      </c>
      <c r="M18" s="261">
        <v>82</v>
      </c>
      <c r="N18" s="466">
        <v>36.200000000000003</v>
      </c>
      <c r="O18" s="496">
        <v>0.28000000000000003</v>
      </c>
      <c r="P18" s="260">
        <v>212</v>
      </c>
      <c r="Q18" s="478">
        <v>38.700000000000003</v>
      </c>
      <c r="R18" s="472">
        <v>0.35</v>
      </c>
      <c r="S18" s="260">
        <v>205</v>
      </c>
    </row>
    <row r="19" spans="1:19" ht="14.45" customHeight="1">
      <c r="A19" s="273" t="s">
        <v>116</v>
      </c>
      <c r="B19" s="466">
        <v>37.4</v>
      </c>
      <c r="C19" s="472">
        <v>0.21</v>
      </c>
      <c r="D19" s="260">
        <v>354</v>
      </c>
      <c r="E19" s="477">
        <v>39</v>
      </c>
      <c r="F19" s="472">
        <v>0.35</v>
      </c>
      <c r="G19" s="261">
        <v>334</v>
      </c>
      <c r="H19" s="466">
        <v>37.6</v>
      </c>
      <c r="I19" s="472">
        <v>0.36</v>
      </c>
      <c r="J19" s="260">
        <v>113</v>
      </c>
      <c r="K19" s="477">
        <v>38.200000000000003</v>
      </c>
      <c r="L19" s="472">
        <v>0.79</v>
      </c>
      <c r="M19" s="261">
        <v>104</v>
      </c>
      <c r="N19" s="466">
        <v>37.700000000000003</v>
      </c>
      <c r="O19" s="496">
        <v>0.23</v>
      </c>
      <c r="P19" s="260">
        <v>216</v>
      </c>
      <c r="Q19" s="478">
        <v>39.700000000000003</v>
      </c>
      <c r="R19" s="472">
        <v>0.37</v>
      </c>
      <c r="S19" s="260">
        <v>206</v>
      </c>
    </row>
    <row r="20" spans="1:19" ht="14.45" customHeight="1">
      <c r="A20" s="273" t="s">
        <v>80</v>
      </c>
      <c r="B20" s="465">
        <v>37.4</v>
      </c>
      <c r="C20" s="472">
        <v>0.17</v>
      </c>
      <c r="D20" s="260">
        <v>340</v>
      </c>
      <c r="E20" s="478">
        <v>39.299999999999997</v>
      </c>
      <c r="F20" s="472">
        <v>0.31</v>
      </c>
      <c r="G20" s="261">
        <v>331</v>
      </c>
      <c r="H20" s="466">
        <v>37.700000000000003</v>
      </c>
      <c r="I20" s="472">
        <v>0.5</v>
      </c>
      <c r="J20" s="260">
        <v>45</v>
      </c>
      <c r="K20" s="477">
        <v>39.6</v>
      </c>
      <c r="L20" s="472">
        <v>1.03</v>
      </c>
      <c r="M20" s="261">
        <v>43</v>
      </c>
      <c r="N20" s="465">
        <v>37.4</v>
      </c>
      <c r="O20" s="496">
        <v>0.19</v>
      </c>
      <c r="P20" s="260">
        <v>269</v>
      </c>
      <c r="Q20" s="478">
        <v>39.299999999999997</v>
      </c>
      <c r="R20" s="472">
        <v>0.35</v>
      </c>
      <c r="S20" s="260">
        <v>263</v>
      </c>
    </row>
    <row r="21" spans="1:19" ht="14.45" customHeight="1">
      <c r="A21" s="273" t="s">
        <v>81</v>
      </c>
      <c r="B21" s="466">
        <v>37.700000000000003</v>
      </c>
      <c r="C21" s="472">
        <v>0.35</v>
      </c>
      <c r="D21" s="260">
        <v>116</v>
      </c>
      <c r="E21" s="477">
        <v>39.4</v>
      </c>
      <c r="F21" s="472">
        <v>0.6</v>
      </c>
      <c r="G21" s="261">
        <v>109</v>
      </c>
      <c r="H21" s="466">
        <v>38.5</v>
      </c>
      <c r="I21" s="472">
        <v>0.28000000000000003</v>
      </c>
      <c r="J21" s="260">
        <v>44</v>
      </c>
      <c r="K21" s="477">
        <v>39.799999999999997</v>
      </c>
      <c r="L21" s="472">
        <v>0.85</v>
      </c>
      <c r="M21" s="261">
        <v>43</v>
      </c>
      <c r="N21" s="466">
        <v>38.1</v>
      </c>
      <c r="O21" s="496">
        <v>0.23</v>
      </c>
      <c r="P21" s="260">
        <v>63</v>
      </c>
      <c r="Q21" s="477">
        <v>40</v>
      </c>
      <c r="R21" s="472">
        <v>0.65</v>
      </c>
      <c r="S21" s="260">
        <v>58</v>
      </c>
    </row>
    <row r="22" spans="1:19" ht="14.45" customHeight="1">
      <c r="A22" s="273" t="s">
        <v>82</v>
      </c>
      <c r="B22" s="466">
        <v>36.5</v>
      </c>
      <c r="C22" s="472">
        <v>0.19</v>
      </c>
      <c r="D22" s="260">
        <v>310</v>
      </c>
      <c r="E22" s="477">
        <v>39</v>
      </c>
      <c r="F22" s="472">
        <v>0.28999999999999998</v>
      </c>
      <c r="G22" s="261">
        <v>296</v>
      </c>
      <c r="H22" s="466">
        <v>37.200000000000003</v>
      </c>
      <c r="I22" s="472">
        <v>0.25</v>
      </c>
      <c r="J22" s="260">
        <v>156</v>
      </c>
      <c r="K22" s="477">
        <v>39.799999999999997</v>
      </c>
      <c r="L22" s="472">
        <v>0.38</v>
      </c>
      <c r="M22" s="261">
        <v>149</v>
      </c>
      <c r="N22" s="465">
        <v>35.799999999999997</v>
      </c>
      <c r="O22" s="496">
        <v>0.35</v>
      </c>
      <c r="P22" s="260">
        <v>98</v>
      </c>
      <c r="Q22" s="477">
        <v>37.5</v>
      </c>
      <c r="R22" s="472">
        <v>0.53</v>
      </c>
      <c r="S22" s="260">
        <v>95</v>
      </c>
    </row>
    <row r="23" spans="1:19" ht="14.45" customHeight="1">
      <c r="A23" s="273" t="s">
        <v>83</v>
      </c>
      <c r="B23" s="466">
        <v>36.299999999999997</v>
      </c>
      <c r="C23" s="472">
        <v>0.2</v>
      </c>
      <c r="D23" s="260">
        <v>345</v>
      </c>
      <c r="E23" s="477">
        <v>38.9</v>
      </c>
      <c r="F23" s="472">
        <v>0.28999999999999998</v>
      </c>
      <c r="G23" s="261">
        <v>329</v>
      </c>
      <c r="H23" s="466">
        <v>37.4</v>
      </c>
      <c r="I23" s="472">
        <v>0.38</v>
      </c>
      <c r="J23" s="260">
        <v>72</v>
      </c>
      <c r="K23" s="477">
        <v>39.9</v>
      </c>
      <c r="L23" s="472">
        <v>0.78</v>
      </c>
      <c r="M23" s="261">
        <v>69</v>
      </c>
      <c r="N23" s="466">
        <v>36.1</v>
      </c>
      <c r="O23" s="496">
        <v>0.23</v>
      </c>
      <c r="P23" s="260">
        <v>246</v>
      </c>
      <c r="Q23" s="477">
        <v>38.700000000000003</v>
      </c>
      <c r="R23" s="472">
        <v>0.33</v>
      </c>
      <c r="S23" s="260">
        <v>233</v>
      </c>
    </row>
    <row r="24" spans="1:19" ht="14.45" customHeight="1">
      <c r="A24" s="273" t="s">
        <v>84</v>
      </c>
      <c r="B24" s="466">
        <v>35.5</v>
      </c>
      <c r="C24" s="472">
        <v>0.24</v>
      </c>
      <c r="D24" s="260">
        <v>404</v>
      </c>
      <c r="E24" s="477">
        <v>38.200000000000003</v>
      </c>
      <c r="F24" s="472">
        <v>0.28999999999999998</v>
      </c>
      <c r="G24" s="261">
        <v>384</v>
      </c>
      <c r="H24" s="466">
        <v>36.4</v>
      </c>
      <c r="I24" s="472">
        <v>0.33</v>
      </c>
      <c r="J24" s="260">
        <v>182</v>
      </c>
      <c r="K24" s="477">
        <v>39.9</v>
      </c>
      <c r="L24" s="472">
        <v>0.38</v>
      </c>
      <c r="M24" s="261">
        <v>176</v>
      </c>
      <c r="N24" s="466">
        <v>35.1</v>
      </c>
      <c r="O24" s="496">
        <v>0.32</v>
      </c>
      <c r="P24" s="260">
        <v>183</v>
      </c>
      <c r="Q24" s="477">
        <v>37.1</v>
      </c>
      <c r="R24" s="472">
        <v>0.39</v>
      </c>
      <c r="S24" s="260">
        <v>170</v>
      </c>
    </row>
    <row r="25" spans="1:19" ht="14.45" customHeight="1" thickBot="1">
      <c r="A25" s="273" t="s">
        <v>85</v>
      </c>
      <c r="B25" s="467">
        <v>37</v>
      </c>
      <c r="C25" s="473">
        <v>0.2</v>
      </c>
      <c r="D25" s="262">
        <v>328</v>
      </c>
      <c r="E25" s="493">
        <v>39</v>
      </c>
      <c r="F25" s="473">
        <v>0.28999999999999998</v>
      </c>
      <c r="G25" s="263">
        <v>315</v>
      </c>
      <c r="H25" s="467">
        <v>37.799999999999997</v>
      </c>
      <c r="I25" s="473">
        <v>0.37</v>
      </c>
      <c r="J25" s="262">
        <v>76</v>
      </c>
      <c r="K25" s="479">
        <v>38.799999999999997</v>
      </c>
      <c r="L25" s="473">
        <v>0.64</v>
      </c>
      <c r="M25" s="263">
        <v>73</v>
      </c>
      <c r="N25" s="467">
        <v>37</v>
      </c>
      <c r="O25" s="497">
        <v>0.23</v>
      </c>
      <c r="P25" s="262">
        <v>194</v>
      </c>
      <c r="Q25" s="493">
        <v>38.799999999999997</v>
      </c>
      <c r="R25" s="473">
        <v>0.36</v>
      </c>
      <c r="S25" s="262">
        <v>186</v>
      </c>
    </row>
    <row r="26" spans="1:19" ht="14.45" customHeight="1">
      <c r="A26" s="274" t="s">
        <v>86</v>
      </c>
      <c r="B26" s="468">
        <v>36.700000000000003</v>
      </c>
      <c r="C26" s="474">
        <v>0.1</v>
      </c>
      <c r="D26" s="264">
        <v>2884</v>
      </c>
      <c r="E26" s="480">
        <v>38.799999999999997</v>
      </c>
      <c r="F26" s="474">
        <v>0.16</v>
      </c>
      <c r="G26" s="265">
        <v>2758</v>
      </c>
      <c r="H26" s="483">
        <v>36.700000000000003</v>
      </c>
      <c r="I26" s="474">
        <v>0.2</v>
      </c>
      <c r="J26" s="264">
        <v>891</v>
      </c>
      <c r="K26" s="480">
        <v>38.799999999999997</v>
      </c>
      <c r="L26" s="474">
        <v>0.32</v>
      </c>
      <c r="M26" s="265">
        <v>853</v>
      </c>
      <c r="N26" s="483">
        <v>37</v>
      </c>
      <c r="O26" s="498">
        <v>0.12</v>
      </c>
      <c r="P26" s="264">
        <v>1698</v>
      </c>
      <c r="Q26" s="480">
        <v>39.200000000000003</v>
      </c>
      <c r="R26" s="474">
        <v>0.19</v>
      </c>
      <c r="S26" s="264">
        <v>1626</v>
      </c>
    </row>
    <row r="27" spans="1:19" ht="14.45" customHeight="1">
      <c r="A27" s="275" t="s">
        <v>87</v>
      </c>
      <c r="B27" s="469">
        <v>36.799999999999997</v>
      </c>
      <c r="C27" s="475">
        <v>0.1</v>
      </c>
      <c r="D27" s="266">
        <v>1787</v>
      </c>
      <c r="E27" s="481">
        <v>39.1</v>
      </c>
      <c r="F27" s="475">
        <v>0.16</v>
      </c>
      <c r="G27" s="267">
        <v>1700</v>
      </c>
      <c r="H27" s="484">
        <v>37.200000000000003</v>
      </c>
      <c r="I27" s="475">
        <v>0.19</v>
      </c>
      <c r="J27" s="266">
        <v>502</v>
      </c>
      <c r="K27" s="481">
        <v>39.5</v>
      </c>
      <c r="L27" s="475">
        <v>0.31</v>
      </c>
      <c r="M27" s="267">
        <v>483</v>
      </c>
      <c r="N27" s="469">
        <v>36.700000000000003</v>
      </c>
      <c r="O27" s="499">
        <v>0.11</v>
      </c>
      <c r="P27" s="266">
        <v>1063</v>
      </c>
      <c r="Q27" s="481">
        <v>39</v>
      </c>
      <c r="R27" s="475">
        <v>0.18</v>
      </c>
      <c r="S27" s="266">
        <v>1007</v>
      </c>
    </row>
    <row r="28" spans="1:19" ht="14.45" customHeight="1">
      <c r="A28" s="276" t="s">
        <v>88</v>
      </c>
      <c r="B28" s="485">
        <v>36.700000000000003</v>
      </c>
      <c r="C28" s="476">
        <v>0.09</v>
      </c>
      <c r="D28" s="277">
        <v>4671</v>
      </c>
      <c r="E28" s="482">
        <v>38.9</v>
      </c>
      <c r="F28" s="476">
        <v>0.13</v>
      </c>
      <c r="G28" s="278">
        <v>4458</v>
      </c>
      <c r="H28" s="485">
        <v>36.799999999999997</v>
      </c>
      <c r="I28" s="476">
        <v>0.16</v>
      </c>
      <c r="J28" s="277">
        <v>1393</v>
      </c>
      <c r="K28" s="482">
        <v>39</v>
      </c>
      <c r="L28" s="476">
        <v>0.26</v>
      </c>
      <c r="M28" s="278">
        <v>1336</v>
      </c>
      <c r="N28" s="485">
        <v>36.9</v>
      </c>
      <c r="O28" s="500">
        <v>0.1</v>
      </c>
      <c r="P28" s="277">
        <v>2761</v>
      </c>
      <c r="Q28" s="482">
        <v>39.1</v>
      </c>
      <c r="R28" s="476">
        <v>0.16</v>
      </c>
      <c r="S28" s="277">
        <v>2633</v>
      </c>
    </row>
    <row r="29" spans="1:19" ht="14.45" customHeight="1">
      <c r="A29" s="1088" t="s">
        <v>652</v>
      </c>
      <c r="B29" s="1088"/>
      <c r="C29" s="1088"/>
      <c r="D29" s="1088"/>
      <c r="E29" s="1088"/>
      <c r="F29" s="1088"/>
      <c r="G29" s="1088"/>
      <c r="H29" s="1088"/>
      <c r="I29" s="1088"/>
      <c r="J29" s="1088"/>
      <c r="K29" s="1088"/>
      <c r="L29" s="1088"/>
      <c r="M29" s="1088"/>
      <c r="N29" s="1088"/>
      <c r="O29" s="1088"/>
      <c r="P29" s="1088"/>
      <c r="Q29" s="1088"/>
      <c r="R29" s="1088"/>
      <c r="S29" s="1088"/>
    </row>
    <row r="30" spans="1:19" ht="14.45" customHeight="1">
      <c r="A30" s="1088" t="s">
        <v>653</v>
      </c>
      <c r="B30" s="1088"/>
      <c r="C30" s="1088"/>
      <c r="D30" s="1088"/>
      <c r="E30" s="1088"/>
      <c r="F30" s="1088"/>
      <c r="G30" s="1088"/>
      <c r="H30" s="1088"/>
      <c r="I30" s="1088"/>
      <c r="J30" s="1088"/>
      <c r="K30" s="1088"/>
      <c r="L30" s="1088"/>
      <c r="M30" s="1088"/>
      <c r="N30" s="1088"/>
      <c r="O30" s="1088"/>
      <c r="P30" s="1088"/>
      <c r="Q30" s="1088"/>
      <c r="R30" s="1088"/>
      <c r="S30" s="1088"/>
    </row>
    <row r="31" spans="1:19" ht="14.45" customHeight="1">
      <c r="A31" s="1027" t="s">
        <v>195</v>
      </c>
      <c r="B31" s="1027"/>
      <c r="C31" s="1027"/>
      <c r="D31" s="1027"/>
      <c r="E31" s="1027"/>
      <c r="F31" s="1027"/>
      <c r="G31" s="1027"/>
      <c r="H31" s="1027"/>
      <c r="I31" s="1027"/>
      <c r="J31" s="1027"/>
      <c r="K31" s="1027"/>
      <c r="L31" s="1027"/>
      <c r="M31" s="1027"/>
      <c r="N31" s="1027"/>
      <c r="O31" s="1027"/>
      <c r="P31" s="1027"/>
      <c r="Q31" s="1027"/>
      <c r="R31" s="1027"/>
      <c r="S31" s="1027"/>
    </row>
    <row r="32" spans="1:19" ht="12.95" customHeight="1">
      <c r="A32" s="948" t="s">
        <v>657</v>
      </c>
      <c r="B32" s="948"/>
      <c r="C32" s="948"/>
      <c r="D32" s="948"/>
      <c r="E32" s="948"/>
      <c r="F32" s="948"/>
      <c r="G32" s="948"/>
      <c r="H32" s="948"/>
      <c r="I32" s="948"/>
      <c r="J32" s="948"/>
      <c r="K32" s="948"/>
      <c r="L32" s="948"/>
      <c r="M32" s="948"/>
      <c r="N32" s="948"/>
      <c r="O32" s="948"/>
      <c r="P32" s="948"/>
      <c r="Q32" s="948"/>
      <c r="R32" s="948"/>
      <c r="S32" s="948"/>
    </row>
    <row r="33" spans="1:19" ht="14.45" customHeight="1">
      <c r="A33" s="948" t="s">
        <v>583</v>
      </c>
      <c r="B33" s="948"/>
      <c r="C33" s="948"/>
      <c r="D33" s="948"/>
      <c r="E33" s="948"/>
      <c r="F33" s="948"/>
      <c r="G33" s="948"/>
      <c r="H33" s="948"/>
      <c r="I33" s="948"/>
      <c r="J33" s="948"/>
      <c r="K33" s="948"/>
      <c r="L33" s="948"/>
      <c r="M33" s="948"/>
      <c r="N33" s="948"/>
      <c r="O33" s="948"/>
      <c r="P33" s="948"/>
      <c r="Q33" s="948"/>
      <c r="R33" s="948"/>
      <c r="S33" s="948"/>
    </row>
    <row r="34" spans="1:19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</row>
    <row r="35" spans="1:19" ht="30" customHeight="1">
      <c r="A35" s="1032" t="s">
        <v>573</v>
      </c>
      <c r="B35" s="1032"/>
      <c r="C35" s="1032"/>
      <c r="D35" s="1032"/>
      <c r="E35" s="1032"/>
      <c r="F35" s="1032"/>
      <c r="G35" s="1032"/>
      <c r="H35" s="176"/>
      <c r="I35" s="176"/>
      <c r="J35" s="176"/>
      <c r="K35" s="176"/>
      <c r="L35" s="176"/>
      <c r="M35" s="176"/>
      <c r="N35" s="176"/>
      <c r="O35" s="176"/>
      <c r="P35" s="176"/>
      <c r="Q35" s="176"/>
      <c r="R35" s="176"/>
      <c r="S35" s="176"/>
    </row>
    <row r="36" spans="1:19" ht="15.75" thickBot="1">
      <c r="A36" s="1107" t="s">
        <v>59</v>
      </c>
      <c r="B36" s="1029" t="s">
        <v>570</v>
      </c>
      <c r="C36" s="1029" t="s">
        <v>566</v>
      </c>
      <c r="D36" s="1029" t="s">
        <v>566</v>
      </c>
      <c r="E36" s="1097" t="s">
        <v>180</v>
      </c>
      <c r="F36" s="1086"/>
      <c r="G36" s="1098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</row>
    <row r="37" spans="1:19" ht="14.45" customHeight="1" thickBot="1">
      <c r="A37" s="1037" t="s">
        <v>59</v>
      </c>
      <c r="B37" s="140" t="s">
        <v>44</v>
      </c>
      <c r="C37" s="140" t="s">
        <v>128</v>
      </c>
      <c r="D37" s="141" t="s">
        <v>129</v>
      </c>
      <c r="E37" s="140" t="s">
        <v>44</v>
      </c>
      <c r="F37" s="140" t="s">
        <v>128</v>
      </c>
      <c r="G37" s="140" t="s">
        <v>129</v>
      </c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</row>
    <row r="38" spans="1:19" ht="14.45" customHeight="1">
      <c r="A38" s="142" t="s">
        <v>70</v>
      </c>
      <c r="B38" s="284">
        <v>33.992706362011553</v>
      </c>
      <c r="C38" s="144">
        <v>0.41503457744594929</v>
      </c>
      <c r="D38" s="145">
        <v>437</v>
      </c>
      <c r="E38" s="284">
        <v>34.735250177858148</v>
      </c>
      <c r="F38" s="144">
        <v>0.47119008759733028</v>
      </c>
      <c r="G38" s="146">
        <v>428</v>
      </c>
      <c r="H38" s="176"/>
      <c r="I38" s="176"/>
      <c r="J38" s="176"/>
      <c r="K38" s="176"/>
      <c r="L38" s="176"/>
      <c r="M38" s="176"/>
      <c r="N38" s="176"/>
      <c r="O38" s="176"/>
      <c r="P38" s="176"/>
      <c r="Q38" s="176"/>
      <c r="R38" s="176"/>
      <c r="S38" s="176"/>
    </row>
    <row r="39" spans="1:19" ht="14.45" customHeight="1">
      <c r="A39" s="147" t="s">
        <v>71</v>
      </c>
      <c r="B39" s="285">
        <v>33.397876981904517</v>
      </c>
      <c r="C39" s="149">
        <v>0.463120009100015</v>
      </c>
      <c r="D39" s="150">
        <v>326</v>
      </c>
      <c r="E39" s="286">
        <v>34.048930875302929</v>
      </c>
      <c r="F39" s="149">
        <v>0.56937556952404278</v>
      </c>
      <c r="G39" s="151">
        <v>322</v>
      </c>
      <c r="H39" s="176"/>
      <c r="I39" s="176"/>
      <c r="J39" s="176"/>
      <c r="K39" s="176"/>
      <c r="L39" s="176"/>
      <c r="M39" s="176"/>
      <c r="N39" s="176"/>
      <c r="O39" s="176"/>
      <c r="P39" s="176"/>
      <c r="Q39" s="176"/>
      <c r="R39" s="176"/>
      <c r="S39" s="176"/>
    </row>
    <row r="40" spans="1:19" ht="14.45" customHeight="1">
      <c r="A40" s="142" t="s">
        <v>72</v>
      </c>
      <c r="B40" s="287">
        <v>35.419768607202457</v>
      </c>
      <c r="C40" s="144">
        <v>0.31655260379900518</v>
      </c>
      <c r="D40" s="145">
        <v>495</v>
      </c>
      <c r="E40" s="287">
        <v>35.560250476066798</v>
      </c>
      <c r="F40" s="144">
        <v>0.44198581647574409</v>
      </c>
      <c r="G40" s="146">
        <v>490</v>
      </c>
      <c r="H40" s="176"/>
      <c r="I40" s="176"/>
      <c r="J40" s="176"/>
      <c r="K40" s="176"/>
      <c r="L40" s="176"/>
      <c r="M40" s="176"/>
      <c r="N40" s="176"/>
      <c r="O40" s="176"/>
      <c r="P40" s="176"/>
      <c r="Q40" s="176"/>
      <c r="R40" s="176"/>
      <c r="S40" s="176"/>
    </row>
    <row r="41" spans="1:19" ht="14.45" customHeight="1">
      <c r="A41" s="147" t="s">
        <v>73</v>
      </c>
      <c r="B41" s="285">
        <v>33.113723993933299</v>
      </c>
      <c r="C41" s="149">
        <v>0.36309036643657261</v>
      </c>
      <c r="D41" s="150">
        <v>384</v>
      </c>
      <c r="E41" s="285">
        <v>34.933531093812817</v>
      </c>
      <c r="F41" s="149">
        <v>0.4542650163854467</v>
      </c>
      <c r="G41" s="151">
        <v>376</v>
      </c>
      <c r="H41" s="176"/>
      <c r="I41" s="176"/>
      <c r="J41" s="176"/>
      <c r="K41" s="176"/>
      <c r="L41" s="176"/>
      <c r="M41" s="176"/>
      <c r="N41" s="176"/>
      <c r="O41" s="176"/>
      <c r="P41" s="176"/>
      <c r="Q41" s="176"/>
      <c r="R41" s="176"/>
      <c r="S41" s="176"/>
    </row>
    <row r="42" spans="1:19" ht="14.45" customHeight="1">
      <c r="A42" s="142" t="s">
        <v>74</v>
      </c>
      <c r="B42" s="287">
        <v>34.189777110034498</v>
      </c>
      <c r="C42" s="144">
        <v>0.36644060659302902</v>
      </c>
      <c r="D42" s="145">
        <v>327</v>
      </c>
      <c r="E42" s="287">
        <v>34.971874518016349</v>
      </c>
      <c r="F42" s="144">
        <v>0.40952767706448678</v>
      </c>
      <c r="G42" s="146">
        <v>322</v>
      </c>
      <c r="H42" s="176"/>
      <c r="I42" s="176"/>
      <c r="J42" s="176"/>
      <c r="K42" s="176"/>
      <c r="L42" s="176"/>
      <c r="M42" s="176"/>
      <c r="N42" s="176"/>
      <c r="O42" s="176"/>
      <c r="P42" s="176"/>
      <c r="Q42" s="176"/>
      <c r="R42" s="176"/>
      <c r="S42" s="176"/>
    </row>
    <row r="43" spans="1:19" ht="14.45" customHeight="1">
      <c r="A43" s="147" t="s">
        <v>75</v>
      </c>
      <c r="B43" s="285">
        <v>33.716928081547287</v>
      </c>
      <c r="C43" s="149">
        <v>0.38249011896447521</v>
      </c>
      <c r="D43" s="150">
        <v>438</v>
      </c>
      <c r="E43" s="285">
        <v>34.049380403433076</v>
      </c>
      <c r="F43" s="149">
        <v>0.46408836919465951</v>
      </c>
      <c r="G43" s="151">
        <v>433</v>
      </c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</row>
    <row r="44" spans="1:19" ht="14.45" customHeight="1">
      <c r="A44" s="142" t="s">
        <v>76</v>
      </c>
      <c r="B44" s="284">
        <v>34.530008729159363</v>
      </c>
      <c r="C44" s="144">
        <v>0.36441509500379221</v>
      </c>
      <c r="D44" s="145">
        <v>368</v>
      </c>
      <c r="E44" s="284">
        <v>35.093177055784793</v>
      </c>
      <c r="F44" s="144">
        <v>0.49701386267726039</v>
      </c>
      <c r="G44" s="146">
        <v>361</v>
      </c>
      <c r="H44" s="176"/>
      <c r="I44" s="176"/>
      <c r="J44" s="176"/>
      <c r="K44" s="176"/>
      <c r="L44" s="176"/>
      <c r="M44" s="176"/>
      <c r="N44" s="176"/>
      <c r="O44" s="176"/>
      <c r="P44" s="176"/>
      <c r="Q44" s="176"/>
      <c r="R44" s="176"/>
      <c r="S44" s="176"/>
    </row>
    <row r="45" spans="1:19" ht="14.45" customHeight="1">
      <c r="A45" s="147" t="s">
        <v>77</v>
      </c>
      <c r="B45" s="285">
        <v>33.705584535591967</v>
      </c>
      <c r="C45" s="149">
        <v>0.36253044411642821</v>
      </c>
      <c r="D45" s="150">
        <v>474</v>
      </c>
      <c r="E45" s="286">
        <v>35.197116923571748</v>
      </c>
      <c r="F45" s="149">
        <v>0.45794816445552339</v>
      </c>
      <c r="G45" s="151">
        <v>470</v>
      </c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</row>
    <row r="46" spans="1:19" ht="14.45" customHeight="1">
      <c r="A46" s="142" t="s">
        <v>78</v>
      </c>
      <c r="B46" s="284">
        <v>34.155782699825131</v>
      </c>
      <c r="C46" s="144">
        <v>0.32960020300745729</v>
      </c>
      <c r="D46" s="145">
        <v>395</v>
      </c>
      <c r="E46" s="284">
        <v>34.611364004714702</v>
      </c>
      <c r="F46" s="144">
        <v>0.47592356995488078</v>
      </c>
      <c r="G46" s="146">
        <v>391</v>
      </c>
      <c r="H46" s="176"/>
      <c r="I46" s="176"/>
      <c r="J46" s="176"/>
      <c r="K46" s="176"/>
      <c r="L46" s="176"/>
      <c r="M46" s="176"/>
      <c r="N46" s="176"/>
      <c r="O46" s="176"/>
      <c r="P46" s="176"/>
      <c r="Q46" s="176"/>
      <c r="R46" s="176"/>
      <c r="S46" s="176"/>
    </row>
    <row r="47" spans="1:19" ht="14.45" customHeight="1">
      <c r="A47" s="147" t="s">
        <v>116</v>
      </c>
      <c r="B47" s="286">
        <v>35.950092047568177</v>
      </c>
      <c r="C47" s="149">
        <v>0.29090250303627602</v>
      </c>
      <c r="D47" s="150">
        <v>452</v>
      </c>
      <c r="E47" s="286">
        <v>36.165450686504307</v>
      </c>
      <c r="F47" s="149">
        <v>0.42039618888102009</v>
      </c>
      <c r="G47" s="151">
        <v>446</v>
      </c>
      <c r="H47" s="176"/>
      <c r="I47" s="176"/>
      <c r="J47" s="176"/>
      <c r="K47" s="176"/>
      <c r="L47" s="176"/>
      <c r="M47" s="176"/>
      <c r="N47" s="176"/>
      <c r="O47" s="176"/>
      <c r="P47" s="176"/>
      <c r="Q47" s="176"/>
      <c r="R47" s="176"/>
      <c r="S47" s="176"/>
    </row>
    <row r="48" spans="1:19" ht="14.45" customHeight="1">
      <c r="A48" s="142" t="s">
        <v>80</v>
      </c>
      <c r="B48" s="287">
        <v>33.888404751301437</v>
      </c>
      <c r="C48" s="144">
        <v>0.39914394373024781</v>
      </c>
      <c r="D48" s="145">
        <v>417</v>
      </c>
      <c r="E48" s="284">
        <v>34.758559137099311</v>
      </c>
      <c r="F48" s="144">
        <v>0.46941473162532882</v>
      </c>
      <c r="G48" s="146">
        <v>415</v>
      </c>
      <c r="H48" s="176"/>
      <c r="I48" s="176"/>
      <c r="J48" s="176"/>
      <c r="K48" s="176"/>
      <c r="L48" s="176"/>
      <c r="M48" s="176"/>
      <c r="N48" s="176"/>
      <c r="O48" s="176"/>
      <c r="P48" s="176"/>
      <c r="Q48" s="176"/>
      <c r="R48" s="176"/>
      <c r="S48" s="176"/>
    </row>
    <row r="49" spans="1:19" ht="14.45" customHeight="1">
      <c r="A49" s="147" t="s">
        <v>81</v>
      </c>
      <c r="B49" s="285">
        <v>34.874532360297898</v>
      </c>
      <c r="C49" s="149">
        <v>0.38109449893824782</v>
      </c>
      <c r="D49" s="150">
        <v>334</v>
      </c>
      <c r="E49" s="285">
        <v>35.44854730412662</v>
      </c>
      <c r="F49" s="149">
        <v>0.40479404554264231</v>
      </c>
      <c r="G49" s="151">
        <v>328</v>
      </c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</row>
    <row r="50" spans="1:19" ht="14.45" customHeight="1">
      <c r="A50" s="142" t="s">
        <v>82</v>
      </c>
      <c r="B50" s="287">
        <v>33.485760152543399</v>
      </c>
      <c r="C50" s="144">
        <v>0.26159802884986438</v>
      </c>
      <c r="D50" s="145">
        <v>544</v>
      </c>
      <c r="E50" s="287">
        <v>35.45767756023082</v>
      </c>
      <c r="F50" s="144">
        <v>0.26930667961567561</v>
      </c>
      <c r="G50" s="146">
        <v>536</v>
      </c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176"/>
      <c r="S50" s="176"/>
    </row>
    <row r="51" spans="1:19" ht="14.45" customHeight="1">
      <c r="A51" s="147" t="s">
        <v>83</v>
      </c>
      <c r="B51" s="285">
        <v>33.231337496152342</v>
      </c>
      <c r="C51" s="149">
        <v>0.31132637367286992</v>
      </c>
      <c r="D51" s="150">
        <v>487</v>
      </c>
      <c r="E51" s="286">
        <v>35.472322714608268</v>
      </c>
      <c r="F51" s="149">
        <v>0.36977718180544877</v>
      </c>
      <c r="G51" s="151">
        <v>478</v>
      </c>
      <c r="H51" s="176"/>
      <c r="I51" s="176"/>
      <c r="J51" s="176"/>
      <c r="K51" s="176"/>
      <c r="L51" s="176"/>
      <c r="M51" s="176"/>
      <c r="N51" s="176"/>
      <c r="O51" s="176"/>
      <c r="P51" s="176"/>
      <c r="Q51" s="176"/>
      <c r="R51" s="176"/>
      <c r="S51" s="176"/>
    </row>
    <row r="52" spans="1:19" ht="14.45" customHeight="1">
      <c r="A52" s="142" t="s">
        <v>84</v>
      </c>
      <c r="B52" s="284">
        <v>34.374614110291922</v>
      </c>
      <c r="C52" s="144">
        <v>0.26398918460537951</v>
      </c>
      <c r="D52" s="145">
        <v>582</v>
      </c>
      <c r="E52" s="287">
        <v>34.524380716394298</v>
      </c>
      <c r="F52" s="144">
        <v>0.38387854956810169</v>
      </c>
      <c r="G52" s="146">
        <v>573</v>
      </c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</row>
    <row r="53" spans="1:19" ht="14.45" customHeight="1" thickBot="1">
      <c r="A53" s="160" t="s">
        <v>85</v>
      </c>
      <c r="B53" s="288">
        <v>34.120279729467207</v>
      </c>
      <c r="C53" s="162">
        <v>0.30440238096259542</v>
      </c>
      <c r="D53" s="163">
        <v>559</v>
      </c>
      <c r="E53" s="288">
        <v>35.855203064561827</v>
      </c>
      <c r="F53" s="162">
        <v>0.36318272898928677</v>
      </c>
      <c r="G53" s="164">
        <v>555</v>
      </c>
      <c r="H53" s="176"/>
      <c r="I53" s="176"/>
      <c r="J53" s="176"/>
      <c r="K53" s="176"/>
      <c r="L53" s="176"/>
      <c r="M53" s="176"/>
      <c r="N53" s="176"/>
      <c r="O53" s="176"/>
      <c r="P53" s="176"/>
      <c r="Q53" s="176"/>
      <c r="R53" s="176"/>
      <c r="S53" s="176"/>
    </row>
    <row r="54" spans="1:19" ht="14.45" customHeight="1">
      <c r="A54" s="165" t="s">
        <v>86</v>
      </c>
      <c r="B54" s="289">
        <v>34.456226571166361</v>
      </c>
      <c r="C54" s="167">
        <v>0.14421390407623941</v>
      </c>
      <c r="D54" s="168">
        <v>4076</v>
      </c>
      <c r="E54" s="289">
        <v>34.960771207032899</v>
      </c>
      <c r="F54" s="167">
        <v>0.1861753156104565</v>
      </c>
      <c r="G54" s="169">
        <v>4019</v>
      </c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</row>
    <row r="55" spans="1:19" ht="14.45" customHeight="1">
      <c r="A55" s="165" t="s">
        <v>87</v>
      </c>
      <c r="B55" s="289">
        <v>34.062096466948717</v>
      </c>
      <c r="C55" s="167">
        <v>0.141332646084212</v>
      </c>
      <c r="D55" s="168">
        <v>2943</v>
      </c>
      <c r="E55" s="289">
        <v>35.451801812936722</v>
      </c>
      <c r="F55" s="167">
        <v>0.17367582297708439</v>
      </c>
      <c r="G55" s="169">
        <v>2905</v>
      </c>
      <c r="H55" s="176"/>
      <c r="I55" s="176"/>
      <c r="J55" s="176"/>
      <c r="K55" s="176"/>
      <c r="L55" s="176"/>
      <c r="M55" s="176"/>
      <c r="N55" s="176"/>
      <c r="O55" s="176"/>
      <c r="P55" s="176"/>
      <c r="Q55" s="176"/>
      <c r="R55" s="176"/>
      <c r="S55" s="176"/>
    </row>
    <row r="56" spans="1:19" ht="14.45" customHeight="1">
      <c r="A56" s="170" t="s">
        <v>88</v>
      </c>
      <c r="B56" s="290">
        <v>34.375452516585703</v>
      </c>
      <c r="C56" s="172">
        <v>0.1183144289841082</v>
      </c>
      <c r="D56" s="173">
        <v>7019</v>
      </c>
      <c r="E56" s="290">
        <v>35.061441404773412</v>
      </c>
      <c r="F56" s="172">
        <v>0.15217051638796819</v>
      </c>
      <c r="G56" s="174">
        <v>6924</v>
      </c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  <c r="S56" s="176"/>
    </row>
    <row r="57" spans="1:19" ht="22.5" customHeight="1">
      <c r="A57" s="948" t="s">
        <v>567</v>
      </c>
      <c r="B57" s="948" t="s">
        <v>568</v>
      </c>
      <c r="C57" s="948" t="s">
        <v>568</v>
      </c>
      <c r="D57" s="948" t="s">
        <v>568</v>
      </c>
      <c r="E57" s="948" t="s">
        <v>568</v>
      </c>
      <c r="F57" s="948" t="s">
        <v>568</v>
      </c>
      <c r="G57" s="948" t="s">
        <v>568</v>
      </c>
      <c r="H57" s="176"/>
      <c r="I57" s="176"/>
      <c r="J57" s="176"/>
      <c r="K57" s="176"/>
      <c r="L57" s="176"/>
      <c r="M57" s="176"/>
      <c r="N57" s="176"/>
      <c r="O57" s="176"/>
      <c r="P57" s="176"/>
      <c r="Q57" s="176"/>
      <c r="R57" s="176"/>
      <c r="S57" s="176"/>
    </row>
    <row r="58" spans="1:19" ht="22.5" customHeight="1">
      <c r="A58" s="948" t="s">
        <v>572</v>
      </c>
      <c r="B58" s="948" t="s">
        <v>132</v>
      </c>
      <c r="C58" s="948" t="s">
        <v>132</v>
      </c>
      <c r="D58" s="948" t="s">
        <v>132</v>
      </c>
      <c r="E58" s="948" t="s">
        <v>132</v>
      </c>
      <c r="F58" s="948" t="s">
        <v>132</v>
      </c>
      <c r="G58" s="948" t="s">
        <v>132</v>
      </c>
      <c r="H58" s="176"/>
      <c r="I58" s="176"/>
      <c r="J58" s="176"/>
      <c r="K58" s="176"/>
      <c r="L58" s="176"/>
      <c r="M58" s="176"/>
      <c r="N58" s="176"/>
      <c r="O58" s="176"/>
      <c r="P58" s="176"/>
      <c r="Q58" s="176"/>
      <c r="R58" s="176"/>
      <c r="S58" s="176"/>
    </row>
    <row r="59" spans="1:19" ht="22.5" customHeight="1">
      <c r="A59" s="948" t="s">
        <v>584</v>
      </c>
      <c r="B59" s="948" t="s">
        <v>569</v>
      </c>
      <c r="C59" s="948" t="s">
        <v>569</v>
      </c>
      <c r="D59" s="948" t="s">
        <v>569</v>
      </c>
      <c r="E59" s="948" t="s">
        <v>569</v>
      </c>
      <c r="F59" s="948" t="s">
        <v>569</v>
      </c>
      <c r="G59" s="948" t="s">
        <v>569</v>
      </c>
      <c r="H59" s="176"/>
      <c r="I59" s="176"/>
      <c r="J59" s="176"/>
      <c r="K59" s="176"/>
      <c r="L59" s="176"/>
      <c r="M59" s="176"/>
      <c r="N59" s="176"/>
      <c r="O59" s="176"/>
      <c r="P59" s="176"/>
      <c r="Q59" s="176"/>
      <c r="R59" s="176"/>
      <c r="S59" s="176"/>
    </row>
    <row r="60" spans="1:19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  <c r="L60" s="176"/>
      <c r="M60" s="176"/>
      <c r="N60" s="176"/>
      <c r="O60" s="176"/>
      <c r="P60" s="176"/>
      <c r="Q60" s="176"/>
      <c r="R60" s="176"/>
      <c r="S60" s="176"/>
    </row>
    <row r="61" spans="1:19" ht="24" customHeight="1">
      <c r="A61" s="1108">
        <v>2020</v>
      </c>
      <c r="B61" s="1108"/>
      <c r="C61" s="1108"/>
      <c r="D61" s="1108"/>
      <c r="E61" s="1108"/>
      <c r="F61" s="1108"/>
      <c r="G61" s="1108"/>
      <c r="H61" s="1108"/>
      <c r="I61" s="1108"/>
      <c r="J61" s="1108"/>
      <c r="K61" s="1108"/>
      <c r="L61" s="1108"/>
      <c r="M61" s="1108"/>
      <c r="N61" s="1108"/>
      <c r="O61" s="1108"/>
      <c r="P61" s="1108"/>
      <c r="Q61" s="1108"/>
      <c r="R61" s="1108"/>
      <c r="S61" s="1108"/>
    </row>
    <row r="63" spans="1:19" ht="14.45" customHeight="1">
      <c r="A63" s="1038" t="s">
        <v>575</v>
      </c>
      <c r="B63" s="1038"/>
      <c r="C63" s="1038"/>
      <c r="D63" s="1038"/>
      <c r="E63" s="1038"/>
      <c r="F63" s="1038"/>
      <c r="G63" s="1038"/>
      <c r="H63" s="1038"/>
      <c r="I63" s="1038"/>
      <c r="J63" s="1038"/>
      <c r="K63" s="1038"/>
      <c r="L63" s="1038"/>
      <c r="M63" s="1038"/>
      <c r="N63" s="1038"/>
      <c r="O63" s="1038"/>
      <c r="P63" s="1038"/>
      <c r="Q63" s="1038"/>
      <c r="R63" s="1038"/>
      <c r="S63" s="1038"/>
    </row>
    <row r="64" spans="1:19" ht="14.45" customHeight="1">
      <c r="A64" s="1099" t="s">
        <v>59</v>
      </c>
      <c r="B64" s="1089" t="s">
        <v>194</v>
      </c>
      <c r="C64" s="1090"/>
      <c r="D64" s="1090"/>
      <c r="E64" s="1090"/>
      <c r="F64" s="1090"/>
      <c r="G64" s="1090"/>
      <c r="H64" s="1090"/>
      <c r="I64" s="1090"/>
      <c r="J64" s="1090"/>
      <c r="K64" s="1090"/>
      <c r="L64" s="1090"/>
      <c r="M64" s="1090"/>
      <c r="N64" s="1090"/>
      <c r="O64" s="1090"/>
      <c r="P64" s="1090"/>
      <c r="Q64" s="1090"/>
      <c r="R64" s="1090"/>
      <c r="S64" s="1102"/>
    </row>
    <row r="65" spans="1:19" ht="14.45" customHeight="1">
      <c r="A65" s="1100"/>
      <c r="B65" s="1089" t="s">
        <v>176</v>
      </c>
      <c r="C65" s="1090"/>
      <c r="D65" s="1090"/>
      <c r="E65" s="1090"/>
      <c r="F65" s="1090"/>
      <c r="G65" s="1091"/>
      <c r="H65" s="1080" t="s">
        <v>177</v>
      </c>
      <c r="I65" s="1080"/>
      <c r="J65" s="1080"/>
      <c r="K65" s="1080"/>
      <c r="L65" s="1080"/>
      <c r="M65" s="1092"/>
      <c r="N65" s="1103" t="s">
        <v>178</v>
      </c>
      <c r="O65" s="1104"/>
      <c r="P65" s="1104"/>
      <c r="Q65" s="1104"/>
      <c r="R65" s="1104"/>
      <c r="S65" s="1105"/>
    </row>
    <row r="66" spans="1:19" ht="14.45" customHeight="1">
      <c r="A66" s="1100"/>
      <c r="B66" s="1079" t="s">
        <v>179</v>
      </c>
      <c r="C66" s="1080"/>
      <c r="D66" s="1081"/>
      <c r="E66" s="1081" t="s">
        <v>180</v>
      </c>
      <c r="F66" s="1086"/>
      <c r="G66" s="1087"/>
      <c r="H66" s="1079" t="s">
        <v>179</v>
      </c>
      <c r="I66" s="1080"/>
      <c r="J66" s="1081"/>
      <c r="K66" s="1081" t="s">
        <v>180</v>
      </c>
      <c r="L66" s="1086"/>
      <c r="M66" s="1087"/>
      <c r="N66" s="1097" t="s">
        <v>179</v>
      </c>
      <c r="O66" s="1098"/>
      <c r="P66" s="1098"/>
      <c r="Q66" s="1080" t="s">
        <v>180</v>
      </c>
      <c r="R66" s="1080"/>
      <c r="S66" s="1081"/>
    </row>
    <row r="67" spans="1:19" ht="14.45" customHeight="1" thickBot="1">
      <c r="A67" s="1101"/>
      <c r="B67" s="463" t="s">
        <v>44</v>
      </c>
      <c r="C67" s="471" t="s">
        <v>128</v>
      </c>
      <c r="D67" s="256" t="s">
        <v>129</v>
      </c>
      <c r="E67" s="471" t="s">
        <v>44</v>
      </c>
      <c r="F67" s="471" t="s">
        <v>128</v>
      </c>
      <c r="G67" s="257" t="s">
        <v>129</v>
      </c>
      <c r="H67" s="463" t="s">
        <v>44</v>
      </c>
      <c r="I67" s="471" t="s">
        <v>128</v>
      </c>
      <c r="J67" s="256" t="s">
        <v>129</v>
      </c>
      <c r="K67" s="471" t="s">
        <v>44</v>
      </c>
      <c r="L67" s="471" t="s">
        <v>128</v>
      </c>
      <c r="M67" s="257" t="s">
        <v>129</v>
      </c>
      <c r="N67" s="463" t="s">
        <v>44</v>
      </c>
      <c r="O67" s="471" t="s">
        <v>128</v>
      </c>
      <c r="P67" s="256" t="s">
        <v>129</v>
      </c>
      <c r="Q67" s="471" t="s">
        <v>44</v>
      </c>
      <c r="R67" s="471" t="s">
        <v>128</v>
      </c>
      <c r="S67" s="256" t="s">
        <v>129</v>
      </c>
    </row>
    <row r="68" spans="1:19" ht="14.45" customHeight="1">
      <c r="A68" s="272" t="s">
        <v>70</v>
      </c>
      <c r="B68" s="466">
        <v>37</v>
      </c>
      <c r="C68" s="472">
        <v>0.25</v>
      </c>
      <c r="D68" s="260">
        <v>430</v>
      </c>
      <c r="E68" s="477">
        <v>37.799999999999997</v>
      </c>
      <c r="F68" s="472">
        <v>0.42</v>
      </c>
      <c r="G68" s="259">
        <v>390</v>
      </c>
      <c r="H68" s="466">
        <v>36.1</v>
      </c>
      <c r="I68" s="472">
        <v>0.88</v>
      </c>
      <c r="J68" s="260">
        <v>45</v>
      </c>
      <c r="K68" s="477">
        <v>37.4</v>
      </c>
      <c r="L68" s="472">
        <v>1.1100000000000001</v>
      </c>
      <c r="M68" s="259">
        <v>43</v>
      </c>
      <c r="N68" s="466">
        <v>37.4</v>
      </c>
      <c r="O68" s="472">
        <v>0.24</v>
      </c>
      <c r="P68" s="260">
        <v>347</v>
      </c>
      <c r="Q68" s="477">
        <v>38.1</v>
      </c>
      <c r="R68" s="472">
        <v>0.46</v>
      </c>
      <c r="S68" s="258">
        <v>316</v>
      </c>
    </row>
    <row r="69" spans="1:19" ht="14.45" customHeight="1">
      <c r="A69" s="273" t="s">
        <v>71</v>
      </c>
      <c r="B69" s="466">
        <v>35.700000000000003</v>
      </c>
      <c r="C69" s="472">
        <v>0.24</v>
      </c>
      <c r="D69" s="260">
        <v>489</v>
      </c>
      <c r="E69" s="477">
        <v>36.9</v>
      </c>
      <c r="F69" s="472">
        <v>0.35</v>
      </c>
      <c r="G69" s="261">
        <v>450</v>
      </c>
      <c r="H69" s="466">
        <v>35.5</v>
      </c>
      <c r="I69" s="472">
        <v>0.87</v>
      </c>
      <c r="J69" s="260">
        <v>76</v>
      </c>
      <c r="K69" s="477">
        <v>35.9</v>
      </c>
      <c r="L69" s="472">
        <v>1.1399999999999999</v>
      </c>
      <c r="M69" s="261">
        <v>71</v>
      </c>
      <c r="N69" s="466">
        <v>35.799999999999997</v>
      </c>
      <c r="O69" s="472">
        <v>0.26</v>
      </c>
      <c r="P69" s="260">
        <v>330</v>
      </c>
      <c r="Q69" s="477">
        <v>37.5</v>
      </c>
      <c r="R69" s="472">
        <v>0.38</v>
      </c>
      <c r="S69" s="260">
        <v>307</v>
      </c>
    </row>
    <row r="70" spans="1:19" ht="14.45" customHeight="1">
      <c r="A70" s="273" t="s">
        <v>72</v>
      </c>
      <c r="B70" s="466">
        <v>37.5</v>
      </c>
      <c r="C70" s="472">
        <v>0.34</v>
      </c>
      <c r="D70" s="260">
        <v>145</v>
      </c>
      <c r="E70" s="477">
        <v>38.5</v>
      </c>
      <c r="F70" s="472">
        <v>0.69</v>
      </c>
      <c r="G70" s="261">
        <v>140</v>
      </c>
      <c r="H70" s="466">
        <v>38.4</v>
      </c>
      <c r="I70" s="472">
        <v>0.33</v>
      </c>
      <c r="J70" s="260">
        <v>45</v>
      </c>
      <c r="K70" s="477">
        <v>39.1</v>
      </c>
      <c r="L70" s="472">
        <v>0.84</v>
      </c>
      <c r="M70" s="261">
        <v>43</v>
      </c>
      <c r="N70" s="466">
        <v>37.6</v>
      </c>
      <c r="O70" s="472">
        <v>0.42</v>
      </c>
      <c r="P70" s="260">
        <v>71</v>
      </c>
      <c r="Q70" s="477">
        <v>38.6</v>
      </c>
      <c r="R70" s="472">
        <v>1.0900000000000001</v>
      </c>
      <c r="S70" s="260">
        <v>70</v>
      </c>
    </row>
    <row r="71" spans="1:19" ht="14.45" customHeight="1">
      <c r="A71" s="273" t="s">
        <v>181</v>
      </c>
      <c r="B71" s="466">
        <v>36.799999999999997</v>
      </c>
      <c r="C71" s="472">
        <v>0.35</v>
      </c>
      <c r="D71" s="260">
        <v>204</v>
      </c>
      <c r="E71" s="477">
        <v>39.4</v>
      </c>
      <c r="F71" s="472">
        <v>0.48</v>
      </c>
      <c r="G71" s="261">
        <v>193</v>
      </c>
      <c r="H71" s="466">
        <v>38</v>
      </c>
      <c r="I71" s="472">
        <v>0.65</v>
      </c>
      <c r="J71" s="260">
        <v>35</v>
      </c>
      <c r="K71" s="477">
        <v>40.5</v>
      </c>
      <c r="L71" s="472">
        <v>0.86</v>
      </c>
      <c r="M71" s="261">
        <v>32</v>
      </c>
      <c r="N71" s="466">
        <v>36.700000000000003</v>
      </c>
      <c r="O71" s="472">
        <v>0.37</v>
      </c>
      <c r="P71" s="260">
        <v>155</v>
      </c>
      <c r="Q71" s="477">
        <v>39.5</v>
      </c>
      <c r="R71" s="472">
        <v>0.5</v>
      </c>
      <c r="S71" s="260">
        <v>147</v>
      </c>
    </row>
    <row r="72" spans="1:19" ht="14.45" customHeight="1">
      <c r="A72" s="273" t="s">
        <v>74</v>
      </c>
      <c r="B72" s="466">
        <v>32.700000000000003</v>
      </c>
      <c r="C72" s="472">
        <v>0.73</v>
      </c>
      <c r="D72" s="260">
        <v>87</v>
      </c>
      <c r="E72" s="477">
        <v>34.4</v>
      </c>
      <c r="F72" s="472">
        <v>1.1200000000000001</v>
      </c>
      <c r="G72" s="261">
        <v>83</v>
      </c>
      <c r="H72" s="466">
        <v>31</v>
      </c>
      <c r="I72" s="472">
        <v>1.68</v>
      </c>
      <c r="J72" s="260">
        <v>30</v>
      </c>
      <c r="K72" s="477">
        <v>33</v>
      </c>
      <c r="L72" s="472">
        <v>2.0499999999999998</v>
      </c>
      <c r="M72" s="261">
        <v>27</v>
      </c>
      <c r="N72" s="466">
        <v>34.4</v>
      </c>
      <c r="O72" s="472">
        <v>0.61</v>
      </c>
      <c r="P72" s="260">
        <v>35</v>
      </c>
      <c r="Q72" s="477">
        <v>35.1</v>
      </c>
      <c r="R72" s="472">
        <v>1.17</v>
      </c>
      <c r="S72" s="260">
        <v>34</v>
      </c>
    </row>
    <row r="73" spans="1:19" ht="14.45" customHeight="1">
      <c r="A73" s="273" t="s">
        <v>75</v>
      </c>
      <c r="B73" s="466" t="s">
        <v>167</v>
      </c>
      <c r="C73" s="472" t="s">
        <v>167</v>
      </c>
      <c r="D73" s="260" t="s">
        <v>167</v>
      </c>
      <c r="E73" s="477" t="s">
        <v>167</v>
      </c>
      <c r="F73" s="472" t="s">
        <v>167</v>
      </c>
      <c r="G73" s="261" t="s">
        <v>167</v>
      </c>
      <c r="H73" s="466" t="s">
        <v>167</v>
      </c>
      <c r="I73" s="472" t="s">
        <v>167</v>
      </c>
      <c r="J73" s="260" t="s">
        <v>167</v>
      </c>
      <c r="K73" s="477" t="s">
        <v>167</v>
      </c>
      <c r="L73" s="472" t="s">
        <v>167</v>
      </c>
      <c r="M73" s="261" t="s">
        <v>167</v>
      </c>
      <c r="N73" s="466" t="s">
        <v>167</v>
      </c>
      <c r="O73" s="472" t="s">
        <v>167</v>
      </c>
      <c r="P73" s="260" t="s">
        <v>167</v>
      </c>
      <c r="Q73" s="477" t="s">
        <v>167</v>
      </c>
      <c r="R73" s="472" t="s">
        <v>167</v>
      </c>
      <c r="S73" s="260" t="s">
        <v>167</v>
      </c>
    </row>
    <row r="74" spans="1:19" ht="14.45" customHeight="1">
      <c r="A74" s="273" t="s">
        <v>76</v>
      </c>
      <c r="B74" s="466">
        <v>36.200000000000003</v>
      </c>
      <c r="C74" s="472">
        <v>0.27</v>
      </c>
      <c r="D74" s="260">
        <v>287</v>
      </c>
      <c r="E74" s="477">
        <v>37.5</v>
      </c>
      <c r="F74" s="472">
        <v>0.42</v>
      </c>
      <c r="G74" s="261">
        <v>263</v>
      </c>
      <c r="H74" s="466">
        <v>36.799999999999997</v>
      </c>
      <c r="I74" s="472">
        <v>0.5</v>
      </c>
      <c r="J74" s="260">
        <v>56</v>
      </c>
      <c r="K74" s="477">
        <v>39.299999999999997</v>
      </c>
      <c r="L74" s="472">
        <v>0.68</v>
      </c>
      <c r="M74" s="261">
        <v>50</v>
      </c>
      <c r="N74" s="466">
        <v>36.5</v>
      </c>
      <c r="O74" s="472">
        <v>0.28999999999999998</v>
      </c>
      <c r="P74" s="260">
        <v>176</v>
      </c>
      <c r="Q74" s="477">
        <v>37.1</v>
      </c>
      <c r="R74" s="472">
        <v>0.55000000000000004</v>
      </c>
      <c r="S74" s="260">
        <v>160</v>
      </c>
    </row>
    <row r="75" spans="1:19" ht="14.45" customHeight="1">
      <c r="A75" s="273" t="s">
        <v>77</v>
      </c>
      <c r="B75" s="466">
        <v>36.799999999999997</v>
      </c>
      <c r="C75" s="472">
        <v>0.34</v>
      </c>
      <c r="D75" s="260">
        <v>136</v>
      </c>
      <c r="E75" s="477">
        <v>39.1</v>
      </c>
      <c r="F75" s="472">
        <v>0.66</v>
      </c>
      <c r="G75" s="261">
        <v>125</v>
      </c>
      <c r="H75" s="466">
        <v>37.9</v>
      </c>
      <c r="I75" s="472">
        <v>0.59</v>
      </c>
      <c r="J75" s="260">
        <v>38</v>
      </c>
      <c r="K75" s="477">
        <v>38</v>
      </c>
      <c r="L75" s="472">
        <v>1.27</v>
      </c>
      <c r="M75" s="261">
        <v>37</v>
      </c>
      <c r="N75" s="466">
        <v>36.700000000000003</v>
      </c>
      <c r="O75" s="472">
        <v>0.41</v>
      </c>
      <c r="P75" s="260">
        <v>88</v>
      </c>
      <c r="Q75" s="477">
        <v>39</v>
      </c>
      <c r="R75" s="472">
        <v>0.74</v>
      </c>
      <c r="S75" s="260">
        <v>77</v>
      </c>
    </row>
    <row r="76" spans="1:19" ht="14.45" customHeight="1">
      <c r="A76" s="273" t="s">
        <v>78</v>
      </c>
      <c r="B76" s="466">
        <v>35.1</v>
      </c>
      <c r="C76" s="472">
        <v>0.3</v>
      </c>
      <c r="D76" s="260">
        <v>296</v>
      </c>
      <c r="E76" s="477">
        <v>35.799999999999997</v>
      </c>
      <c r="F76" s="472">
        <v>0.5</v>
      </c>
      <c r="G76" s="261">
        <v>278</v>
      </c>
      <c r="H76" s="466">
        <v>35</v>
      </c>
      <c r="I76" s="472">
        <v>0.61</v>
      </c>
      <c r="J76" s="260">
        <v>94</v>
      </c>
      <c r="K76" s="477">
        <v>36.6</v>
      </c>
      <c r="L76" s="472">
        <v>0.78</v>
      </c>
      <c r="M76" s="261">
        <v>90</v>
      </c>
      <c r="N76" s="466">
        <v>35.5</v>
      </c>
      <c r="O76" s="472">
        <v>0.34</v>
      </c>
      <c r="P76" s="260">
        <v>169</v>
      </c>
      <c r="Q76" s="477">
        <v>35.6</v>
      </c>
      <c r="R76" s="472">
        <v>0.68</v>
      </c>
      <c r="S76" s="260">
        <v>159</v>
      </c>
    </row>
    <row r="77" spans="1:19" ht="14.45" customHeight="1">
      <c r="A77" s="273" t="s">
        <v>116</v>
      </c>
      <c r="B77" s="466">
        <v>37.6</v>
      </c>
      <c r="C77" s="472">
        <v>0.16</v>
      </c>
      <c r="D77" s="260">
        <v>437</v>
      </c>
      <c r="E77" s="477">
        <v>38.299999999999997</v>
      </c>
      <c r="F77" s="472">
        <v>0.36</v>
      </c>
      <c r="G77" s="261">
        <v>411</v>
      </c>
      <c r="H77" s="466">
        <v>37.6</v>
      </c>
      <c r="I77" s="472">
        <v>0.28000000000000003</v>
      </c>
      <c r="J77" s="260">
        <v>138</v>
      </c>
      <c r="K77" s="477">
        <v>38</v>
      </c>
      <c r="L77" s="472">
        <v>0.78</v>
      </c>
      <c r="M77" s="261">
        <v>130</v>
      </c>
      <c r="N77" s="466">
        <v>37.799999999999997</v>
      </c>
      <c r="O77" s="472">
        <v>0.18</v>
      </c>
      <c r="P77" s="260">
        <v>267</v>
      </c>
      <c r="Q77" s="477">
        <v>38.5</v>
      </c>
      <c r="R77" s="472">
        <v>0.41</v>
      </c>
      <c r="S77" s="260">
        <v>251</v>
      </c>
    </row>
    <row r="78" spans="1:19" ht="14.45" customHeight="1">
      <c r="A78" s="273" t="s">
        <v>80</v>
      </c>
      <c r="B78" s="466">
        <v>36.6</v>
      </c>
      <c r="C78" s="472">
        <v>0.24</v>
      </c>
      <c r="D78" s="260">
        <v>299</v>
      </c>
      <c r="E78" s="477">
        <v>37.6</v>
      </c>
      <c r="F78" s="472">
        <v>0.44</v>
      </c>
      <c r="G78" s="261">
        <v>279</v>
      </c>
      <c r="H78" s="466">
        <v>37.200000000000003</v>
      </c>
      <c r="I78" s="472">
        <v>0.6</v>
      </c>
      <c r="J78" s="260">
        <v>43</v>
      </c>
      <c r="K78" s="477">
        <v>37.799999999999997</v>
      </c>
      <c r="L78" s="472">
        <v>1.1499999999999999</v>
      </c>
      <c r="M78" s="261">
        <v>42</v>
      </c>
      <c r="N78" s="466">
        <v>36.700000000000003</v>
      </c>
      <c r="O78" s="472">
        <v>0.27</v>
      </c>
      <c r="P78" s="260">
        <v>236</v>
      </c>
      <c r="Q78" s="477">
        <v>37.799999999999997</v>
      </c>
      <c r="R78" s="472">
        <v>0.49</v>
      </c>
      <c r="S78" s="260">
        <v>218</v>
      </c>
    </row>
    <row r="79" spans="1:19" ht="14.45" customHeight="1">
      <c r="A79" s="273" t="s">
        <v>81</v>
      </c>
      <c r="B79" s="466">
        <v>37.4</v>
      </c>
      <c r="C79" s="472">
        <v>0.52</v>
      </c>
      <c r="D79" s="260">
        <v>83</v>
      </c>
      <c r="E79" s="477">
        <v>39</v>
      </c>
      <c r="F79" s="472">
        <v>0.66</v>
      </c>
      <c r="G79" s="261">
        <v>76</v>
      </c>
      <c r="H79" s="466">
        <v>38.299999999999997</v>
      </c>
      <c r="I79" s="472">
        <v>0.37</v>
      </c>
      <c r="J79" s="260">
        <v>39</v>
      </c>
      <c r="K79" s="477">
        <v>39.6</v>
      </c>
      <c r="L79" s="472">
        <v>0.56000000000000005</v>
      </c>
      <c r="M79" s="261">
        <v>39</v>
      </c>
      <c r="N79" s="466">
        <v>37.9</v>
      </c>
      <c r="O79" s="472">
        <v>0.37</v>
      </c>
      <c r="P79" s="260">
        <v>36</v>
      </c>
      <c r="Q79" s="477">
        <v>40</v>
      </c>
      <c r="R79" s="472">
        <v>0.54</v>
      </c>
      <c r="S79" s="260">
        <v>32</v>
      </c>
    </row>
    <row r="80" spans="1:19" ht="14.45" customHeight="1">
      <c r="A80" s="273" t="s">
        <v>82</v>
      </c>
      <c r="B80" s="466">
        <v>36.9</v>
      </c>
      <c r="C80" s="472">
        <v>0.23</v>
      </c>
      <c r="D80" s="260">
        <v>268</v>
      </c>
      <c r="E80" s="477">
        <v>38.1</v>
      </c>
      <c r="F80" s="472">
        <v>0.51</v>
      </c>
      <c r="G80" s="261">
        <v>255</v>
      </c>
      <c r="H80" s="466">
        <v>38</v>
      </c>
      <c r="I80" s="472">
        <v>0.28999999999999998</v>
      </c>
      <c r="J80" s="260">
        <v>111</v>
      </c>
      <c r="K80" s="477">
        <v>39.799999999999997</v>
      </c>
      <c r="L80" s="472">
        <v>0.64</v>
      </c>
      <c r="M80" s="261">
        <v>105</v>
      </c>
      <c r="N80" s="466">
        <v>36.9</v>
      </c>
      <c r="O80" s="472">
        <v>0.34</v>
      </c>
      <c r="P80" s="260">
        <v>105</v>
      </c>
      <c r="Q80" s="477">
        <v>36.299999999999997</v>
      </c>
      <c r="R80" s="472">
        <v>1.04</v>
      </c>
      <c r="S80" s="260">
        <v>97</v>
      </c>
    </row>
    <row r="81" spans="1:19" ht="14.45" customHeight="1">
      <c r="A81" s="273" t="s">
        <v>83</v>
      </c>
      <c r="B81" s="466">
        <v>36.6</v>
      </c>
      <c r="C81" s="472">
        <v>0.34</v>
      </c>
      <c r="D81" s="260">
        <v>173</v>
      </c>
      <c r="E81" s="477">
        <v>39.200000000000003</v>
      </c>
      <c r="F81" s="472">
        <v>0.5</v>
      </c>
      <c r="G81" s="261">
        <v>154</v>
      </c>
      <c r="H81" s="466">
        <v>38.4</v>
      </c>
      <c r="I81" s="472">
        <v>0.44</v>
      </c>
      <c r="J81" s="260">
        <v>23</v>
      </c>
      <c r="K81" s="477">
        <v>40.5</v>
      </c>
      <c r="L81" s="472">
        <v>1.25</v>
      </c>
      <c r="M81" s="261">
        <v>21</v>
      </c>
      <c r="N81" s="466">
        <v>36.700000000000003</v>
      </c>
      <c r="O81" s="472">
        <v>0.35</v>
      </c>
      <c r="P81" s="260">
        <v>131</v>
      </c>
      <c r="Q81" s="477">
        <v>39.200000000000003</v>
      </c>
      <c r="R81" s="472">
        <v>0.55000000000000004</v>
      </c>
      <c r="S81" s="260">
        <v>118</v>
      </c>
    </row>
    <row r="82" spans="1:19" ht="14.45" customHeight="1">
      <c r="A82" s="273" t="s">
        <v>84</v>
      </c>
      <c r="B82" s="466">
        <v>35.5</v>
      </c>
      <c r="C82" s="472">
        <v>0.36</v>
      </c>
      <c r="D82" s="260">
        <v>201</v>
      </c>
      <c r="E82" s="477">
        <v>37.200000000000003</v>
      </c>
      <c r="F82" s="472">
        <v>0.56000000000000005</v>
      </c>
      <c r="G82" s="261">
        <v>184</v>
      </c>
      <c r="H82" s="466">
        <v>36.299999999999997</v>
      </c>
      <c r="I82" s="472">
        <v>0.66</v>
      </c>
      <c r="J82" s="260">
        <v>88</v>
      </c>
      <c r="K82" s="477">
        <v>38.5</v>
      </c>
      <c r="L82" s="472">
        <v>0.86</v>
      </c>
      <c r="M82" s="261">
        <v>80</v>
      </c>
      <c r="N82" s="466">
        <v>34.700000000000003</v>
      </c>
      <c r="O82" s="472">
        <v>0.41</v>
      </c>
      <c r="P82" s="260">
        <v>97</v>
      </c>
      <c r="Q82" s="477">
        <v>36.1</v>
      </c>
      <c r="R82" s="472">
        <v>0.63</v>
      </c>
      <c r="S82" s="260">
        <v>89</v>
      </c>
    </row>
    <row r="83" spans="1:19" ht="14.45" customHeight="1" thickBot="1">
      <c r="A83" s="273" t="s">
        <v>85</v>
      </c>
      <c r="B83" s="467">
        <v>37.1</v>
      </c>
      <c r="C83" s="473">
        <v>0.27</v>
      </c>
      <c r="D83" s="262">
        <v>201</v>
      </c>
      <c r="E83" s="479">
        <v>37.200000000000003</v>
      </c>
      <c r="F83" s="473">
        <v>0.74</v>
      </c>
      <c r="G83" s="263">
        <v>191</v>
      </c>
      <c r="H83" s="467">
        <v>38.5</v>
      </c>
      <c r="I83" s="473">
        <v>0.61</v>
      </c>
      <c r="J83" s="262">
        <v>46</v>
      </c>
      <c r="K83" s="479">
        <v>36.6</v>
      </c>
      <c r="L83" s="473">
        <v>1.74</v>
      </c>
      <c r="M83" s="263">
        <v>42</v>
      </c>
      <c r="N83" s="467">
        <v>37</v>
      </c>
      <c r="O83" s="473">
        <v>0.28999999999999998</v>
      </c>
      <c r="P83" s="262">
        <v>127</v>
      </c>
      <c r="Q83" s="479">
        <v>36.9</v>
      </c>
      <c r="R83" s="473">
        <v>0.67</v>
      </c>
      <c r="S83" s="262">
        <v>117</v>
      </c>
    </row>
    <row r="84" spans="1:19" ht="14.45" customHeight="1">
      <c r="A84" s="274" t="s">
        <v>86</v>
      </c>
      <c r="B84" s="483">
        <v>36.4</v>
      </c>
      <c r="C84" s="474">
        <v>0.1</v>
      </c>
      <c r="D84" s="264">
        <v>2665</v>
      </c>
      <c r="E84" s="492">
        <v>37.299999999999997</v>
      </c>
      <c r="F84" s="474">
        <v>0.16</v>
      </c>
      <c r="G84" s="265">
        <v>2468</v>
      </c>
      <c r="H84" s="483">
        <v>36.4</v>
      </c>
      <c r="I84" s="474">
        <v>0.22</v>
      </c>
      <c r="J84" s="264">
        <v>643</v>
      </c>
      <c r="K84" s="492">
        <v>37.5</v>
      </c>
      <c r="L84" s="474">
        <v>0.36</v>
      </c>
      <c r="M84" s="265">
        <v>605</v>
      </c>
      <c r="N84" s="483">
        <v>36.700000000000003</v>
      </c>
      <c r="O84" s="474">
        <v>0.1</v>
      </c>
      <c r="P84" s="264">
        <v>1711</v>
      </c>
      <c r="Q84" s="492">
        <v>37.6</v>
      </c>
      <c r="R84" s="474">
        <v>0.19</v>
      </c>
      <c r="S84" s="264">
        <v>1583</v>
      </c>
    </row>
    <row r="85" spans="1:19" ht="14.45" customHeight="1">
      <c r="A85" s="275" t="s">
        <v>87</v>
      </c>
      <c r="B85" s="469">
        <v>36.9</v>
      </c>
      <c r="C85" s="475">
        <v>0.13</v>
      </c>
      <c r="D85" s="266">
        <v>1127</v>
      </c>
      <c r="E85" s="481">
        <v>38.6</v>
      </c>
      <c r="F85" s="475">
        <v>0.25</v>
      </c>
      <c r="G85" s="267">
        <v>1058</v>
      </c>
      <c r="H85" s="469">
        <v>38.1</v>
      </c>
      <c r="I85" s="475">
        <v>0.18</v>
      </c>
      <c r="J85" s="266">
        <v>298</v>
      </c>
      <c r="K85" s="481">
        <v>39.299999999999997</v>
      </c>
      <c r="L85" s="475">
        <v>0.41</v>
      </c>
      <c r="M85" s="267">
        <v>280</v>
      </c>
      <c r="N85" s="469">
        <v>36.9</v>
      </c>
      <c r="O85" s="475">
        <v>0.15</v>
      </c>
      <c r="P85" s="266">
        <v>677</v>
      </c>
      <c r="Q85" s="481">
        <v>38.299999999999997</v>
      </c>
      <c r="R85" s="475">
        <v>0.33</v>
      </c>
      <c r="S85" s="266">
        <v>626</v>
      </c>
    </row>
    <row r="86" spans="1:19" ht="14.45" customHeight="1">
      <c r="A86" s="276" t="s">
        <v>88</v>
      </c>
      <c r="B86" s="485">
        <v>36.5</v>
      </c>
      <c r="C86" s="476">
        <v>0.08</v>
      </c>
      <c r="D86" s="277">
        <v>3792</v>
      </c>
      <c r="E86" s="486">
        <v>37.6</v>
      </c>
      <c r="F86" s="476">
        <v>0.14000000000000001</v>
      </c>
      <c r="G86" s="278">
        <v>3526</v>
      </c>
      <c r="H86" s="485">
        <v>36.799999999999997</v>
      </c>
      <c r="I86" s="476">
        <v>0.18</v>
      </c>
      <c r="J86" s="277">
        <v>941</v>
      </c>
      <c r="K86" s="486">
        <v>37.9</v>
      </c>
      <c r="L86" s="476">
        <v>0.3</v>
      </c>
      <c r="M86" s="278">
        <v>885</v>
      </c>
      <c r="N86" s="485">
        <v>36.700000000000003</v>
      </c>
      <c r="O86" s="476">
        <v>0.09</v>
      </c>
      <c r="P86" s="277">
        <v>2388</v>
      </c>
      <c r="Q86" s="486">
        <v>37.700000000000003</v>
      </c>
      <c r="R86" s="476">
        <v>0.17</v>
      </c>
      <c r="S86" s="277">
        <v>2209</v>
      </c>
    </row>
    <row r="87" spans="1:19" ht="14.45" customHeight="1">
      <c r="A87" s="1088" t="s">
        <v>652</v>
      </c>
      <c r="B87" s="1088"/>
      <c r="C87" s="1088"/>
      <c r="D87" s="1088"/>
      <c r="E87" s="1088"/>
      <c r="F87" s="1088"/>
      <c r="G87" s="1088"/>
      <c r="H87" s="1088"/>
      <c r="I87" s="1088"/>
      <c r="J87" s="1088"/>
      <c r="K87" s="1088"/>
      <c r="L87" s="1088"/>
      <c r="M87" s="1088"/>
      <c r="N87" s="1088"/>
      <c r="O87" s="1088"/>
      <c r="P87" s="1088"/>
      <c r="Q87" s="1088"/>
      <c r="R87" s="1088"/>
      <c r="S87" s="1088"/>
    </row>
    <row r="88" spans="1:19" ht="14.45" customHeight="1">
      <c r="A88" s="1088" t="s">
        <v>653</v>
      </c>
      <c r="B88" s="1088"/>
      <c r="C88" s="1088"/>
      <c r="D88" s="1088"/>
      <c r="E88" s="1088"/>
      <c r="F88" s="1088"/>
      <c r="G88" s="1088"/>
      <c r="H88" s="1088"/>
      <c r="I88" s="1088"/>
      <c r="J88" s="1088"/>
      <c r="K88" s="1088"/>
      <c r="L88" s="1088"/>
      <c r="M88" s="1088"/>
      <c r="N88" s="1088"/>
      <c r="O88" s="1088"/>
      <c r="P88" s="1088"/>
      <c r="Q88" s="1088"/>
      <c r="R88" s="1088"/>
      <c r="S88" s="1088"/>
    </row>
    <row r="89" spans="1:19" ht="14.45" customHeight="1">
      <c r="A89" s="1027" t="s">
        <v>195</v>
      </c>
      <c r="B89" s="1027"/>
      <c r="C89" s="1027"/>
      <c r="D89" s="1027"/>
      <c r="E89" s="1027"/>
      <c r="F89" s="1027"/>
      <c r="G89" s="1027"/>
      <c r="H89" s="1027"/>
      <c r="I89" s="1027"/>
      <c r="J89" s="1027"/>
      <c r="K89" s="1027"/>
      <c r="L89" s="1027"/>
      <c r="M89" s="1027"/>
      <c r="N89" s="1027"/>
      <c r="O89" s="1027"/>
      <c r="P89" s="1027"/>
      <c r="Q89" s="1027"/>
      <c r="R89" s="1027"/>
      <c r="S89" s="1027"/>
    </row>
    <row r="90" spans="1:19" ht="15" customHeight="1">
      <c r="A90" s="948" t="s">
        <v>658</v>
      </c>
      <c r="B90" s="948"/>
      <c r="C90" s="948"/>
      <c r="D90" s="948"/>
      <c r="E90" s="948"/>
      <c r="F90" s="948"/>
      <c r="G90" s="948"/>
      <c r="H90" s="948"/>
      <c r="I90" s="948"/>
      <c r="J90" s="948"/>
      <c r="K90" s="948"/>
      <c r="L90" s="948"/>
      <c r="M90" s="948"/>
      <c r="N90" s="948"/>
      <c r="O90" s="948"/>
      <c r="P90" s="948"/>
      <c r="Q90" s="948"/>
      <c r="R90" s="948"/>
      <c r="S90" s="948"/>
    </row>
    <row r="91" spans="1:19" ht="14.45" customHeight="1">
      <c r="A91" s="948" t="s">
        <v>196</v>
      </c>
      <c r="B91" s="948"/>
      <c r="C91" s="948"/>
      <c r="D91" s="948"/>
      <c r="E91" s="948"/>
      <c r="F91" s="948"/>
      <c r="G91" s="948"/>
      <c r="H91" s="948"/>
      <c r="I91" s="948"/>
      <c r="J91" s="948"/>
      <c r="K91" s="948"/>
      <c r="L91" s="948"/>
      <c r="M91" s="948"/>
      <c r="N91" s="948"/>
      <c r="O91" s="948"/>
      <c r="P91" s="948"/>
      <c r="Q91" s="948"/>
      <c r="R91" s="948"/>
      <c r="S91" s="948"/>
    </row>
    <row r="93" spans="1:19" ht="30" customHeight="1">
      <c r="A93" s="1032" t="s">
        <v>574</v>
      </c>
      <c r="B93" s="1032"/>
      <c r="C93" s="1032"/>
      <c r="D93" s="1032"/>
      <c r="E93" s="1032"/>
      <c r="F93" s="1032"/>
      <c r="G93" s="1032"/>
    </row>
    <row r="94" spans="1:19" ht="14.45" customHeight="1" thickBot="1">
      <c r="A94" s="1107" t="s">
        <v>59</v>
      </c>
      <c r="B94" s="1029" t="s">
        <v>570</v>
      </c>
      <c r="C94" s="1029" t="s">
        <v>566</v>
      </c>
      <c r="D94" s="1029" t="s">
        <v>566</v>
      </c>
      <c r="E94" s="1097" t="s">
        <v>180</v>
      </c>
      <c r="F94" s="1086"/>
      <c r="G94" s="1098"/>
    </row>
    <row r="95" spans="1:19" ht="14.45" customHeight="1" thickBot="1">
      <c r="A95" s="1037" t="s">
        <v>59</v>
      </c>
      <c r="B95" s="140" t="s">
        <v>44</v>
      </c>
      <c r="C95" s="140" t="s">
        <v>128</v>
      </c>
      <c r="D95" s="141" t="s">
        <v>129</v>
      </c>
      <c r="E95" s="140" t="s">
        <v>44</v>
      </c>
      <c r="F95" s="140" t="s">
        <v>128</v>
      </c>
      <c r="G95" s="140" t="s">
        <v>129</v>
      </c>
    </row>
    <row r="96" spans="1:19" ht="14.45" customHeight="1">
      <c r="A96" s="142" t="s">
        <v>70</v>
      </c>
      <c r="B96" s="287">
        <v>32.646117635632557</v>
      </c>
      <c r="C96" s="144">
        <v>0.40523118388246743</v>
      </c>
      <c r="D96" s="145">
        <v>763</v>
      </c>
      <c r="E96" s="287">
        <v>32.403778131874887</v>
      </c>
      <c r="F96" s="144">
        <v>0.42290007631568782</v>
      </c>
      <c r="G96" s="146">
        <v>734</v>
      </c>
    </row>
    <row r="97" spans="1:7" ht="14.45" customHeight="1">
      <c r="A97" s="147" t="s">
        <v>71</v>
      </c>
      <c r="B97" s="285">
        <v>32.476886952102298</v>
      </c>
      <c r="C97" s="149">
        <v>0.29277903433231189</v>
      </c>
      <c r="D97" s="150">
        <v>1010</v>
      </c>
      <c r="E97" s="285">
        <v>32.235938940590771</v>
      </c>
      <c r="F97" s="149">
        <v>0.31434809162007821</v>
      </c>
      <c r="G97" s="151">
        <v>962</v>
      </c>
    </row>
    <row r="98" spans="1:7" ht="14.45" customHeight="1">
      <c r="A98" s="142" t="s">
        <v>72</v>
      </c>
      <c r="B98" s="287">
        <v>34.83161755342114</v>
      </c>
      <c r="C98" s="144">
        <v>0.47731338123472672</v>
      </c>
      <c r="D98" s="145">
        <v>205</v>
      </c>
      <c r="E98" s="287">
        <v>34.513139824038348</v>
      </c>
      <c r="F98" s="144">
        <v>0.49903760346563669</v>
      </c>
      <c r="G98" s="146">
        <v>191</v>
      </c>
    </row>
    <row r="99" spans="1:7" ht="14.45" customHeight="1">
      <c r="A99" s="147" t="s">
        <v>73</v>
      </c>
      <c r="B99" s="285">
        <v>32.514175413747203</v>
      </c>
      <c r="C99" s="149">
        <v>0.37283315328351507</v>
      </c>
      <c r="D99" s="150">
        <v>395</v>
      </c>
      <c r="E99" s="285">
        <v>34.105181770005203</v>
      </c>
      <c r="F99" s="149">
        <v>0.38597942613838943</v>
      </c>
      <c r="G99" s="151">
        <v>372</v>
      </c>
    </row>
    <row r="100" spans="1:7" ht="14.45" customHeight="1">
      <c r="A100" s="142" t="s">
        <v>74</v>
      </c>
      <c r="B100" s="287">
        <v>34.08446824393382</v>
      </c>
      <c r="C100" s="144">
        <v>0.65642376099559374</v>
      </c>
      <c r="D100" s="145">
        <v>164</v>
      </c>
      <c r="E100" s="287">
        <v>33.850125458581402</v>
      </c>
      <c r="F100" s="144">
        <v>0.69690763871799544</v>
      </c>
      <c r="G100" s="146">
        <v>158</v>
      </c>
    </row>
    <row r="101" spans="1:7" ht="14.45" customHeight="1">
      <c r="A101" s="147" t="s">
        <v>75</v>
      </c>
      <c r="B101" s="285">
        <v>33.962506807285394</v>
      </c>
      <c r="C101" s="149">
        <v>0.777668486890704</v>
      </c>
      <c r="D101" s="150">
        <v>88</v>
      </c>
      <c r="E101" s="285">
        <v>33.102524021071083</v>
      </c>
      <c r="F101" s="149">
        <v>0.8734557311840131</v>
      </c>
      <c r="G101" s="151">
        <v>82</v>
      </c>
    </row>
    <row r="102" spans="1:7" ht="14.45" customHeight="1">
      <c r="A102" s="142" t="s">
        <v>76</v>
      </c>
      <c r="B102" s="287">
        <v>32.206127160495768</v>
      </c>
      <c r="C102" s="144">
        <v>0.3938510612681389</v>
      </c>
      <c r="D102" s="145">
        <v>631</v>
      </c>
      <c r="E102" s="287">
        <v>31.81188151889533</v>
      </c>
      <c r="F102" s="144">
        <v>0.42738000099843337</v>
      </c>
      <c r="G102" s="146">
        <v>597</v>
      </c>
    </row>
    <row r="103" spans="1:7" ht="14.45" customHeight="1">
      <c r="A103" s="147" t="s">
        <v>77</v>
      </c>
      <c r="B103" s="285">
        <v>32.720404682754591</v>
      </c>
      <c r="C103" s="149">
        <v>0.55428102533876733</v>
      </c>
      <c r="D103" s="150">
        <v>263</v>
      </c>
      <c r="E103" s="285">
        <v>33.584909980380743</v>
      </c>
      <c r="F103" s="149">
        <v>0.58293662471168117</v>
      </c>
      <c r="G103" s="151">
        <v>252</v>
      </c>
    </row>
    <row r="104" spans="1:7" ht="14.45" customHeight="1">
      <c r="A104" s="142" t="s">
        <v>78</v>
      </c>
      <c r="B104" s="287">
        <v>32.770542988790268</v>
      </c>
      <c r="C104" s="144">
        <v>0.31940100279722478</v>
      </c>
      <c r="D104" s="145">
        <v>577</v>
      </c>
      <c r="E104" s="287">
        <v>32.659796841117803</v>
      </c>
      <c r="F104" s="144">
        <v>0.34555833017490528</v>
      </c>
      <c r="G104" s="146">
        <v>552</v>
      </c>
    </row>
    <row r="105" spans="1:7" ht="14.45" customHeight="1">
      <c r="A105" s="147" t="s">
        <v>116</v>
      </c>
      <c r="B105" s="285">
        <v>33.910381153244302</v>
      </c>
      <c r="C105" s="149">
        <v>0.32150519600163519</v>
      </c>
      <c r="D105" s="150">
        <v>757</v>
      </c>
      <c r="E105" s="285">
        <v>33.371200921762778</v>
      </c>
      <c r="F105" s="149">
        <v>0.33542645135229587</v>
      </c>
      <c r="G105" s="151">
        <v>716</v>
      </c>
    </row>
    <row r="106" spans="1:7" ht="14.45" customHeight="1">
      <c r="A106" s="142" t="s">
        <v>80</v>
      </c>
      <c r="B106" s="287">
        <v>33.036889156154061</v>
      </c>
      <c r="C106" s="144">
        <v>0.35237845770595</v>
      </c>
      <c r="D106" s="145">
        <v>647</v>
      </c>
      <c r="E106" s="287">
        <v>32.826527883174037</v>
      </c>
      <c r="F106" s="144">
        <v>0.37774776665024867</v>
      </c>
      <c r="G106" s="146">
        <v>633</v>
      </c>
    </row>
    <row r="107" spans="1:7" ht="14.45" customHeight="1">
      <c r="A107" s="147" t="s">
        <v>81</v>
      </c>
      <c r="B107" s="285">
        <v>35.422523593070963</v>
      </c>
      <c r="C107" s="149">
        <v>0.40549281858690273</v>
      </c>
      <c r="D107" s="150">
        <v>195</v>
      </c>
      <c r="E107" s="285">
        <v>34.893037823935522</v>
      </c>
      <c r="F107" s="149">
        <v>0.58526087773266877</v>
      </c>
      <c r="G107" s="151">
        <v>187</v>
      </c>
    </row>
    <row r="108" spans="1:7" ht="14.45" customHeight="1">
      <c r="A108" s="142" t="s">
        <v>82</v>
      </c>
      <c r="B108" s="287">
        <v>33.13055678176282</v>
      </c>
      <c r="C108" s="144">
        <v>0.39113244606837622</v>
      </c>
      <c r="D108" s="145">
        <v>405</v>
      </c>
      <c r="E108" s="287">
        <v>35.044852513976188</v>
      </c>
      <c r="F108" s="144">
        <v>0.36935912782783531</v>
      </c>
      <c r="G108" s="146">
        <v>396</v>
      </c>
    </row>
    <row r="109" spans="1:7" ht="14.45" customHeight="1">
      <c r="A109" s="147" t="s">
        <v>83</v>
      </c>
      <c r="B109" s="285">
        <v>32.80760517629664</v>
      </c>
      <c r="C109" s="149">
        <v>0.4998046966265019</v>
      </c>
      <c r="D109" s="150">
        <v>316</v>
      </c>
      <c r="E109" s="285">
        <v>34.228568532141573</v>
      </c>
      <c r="F109" s="149">
        <v>0.42126488108144339</v>
      </c>
      <c r="G109" s="151">
        <v>298</v>
      </c>
    </row>
    <row r="110" spans="1:7" ht="14.45" customHeight="1">
      <c r="A110" s="142" t="s">
        <v>84</v>
      </c>
      <c r="B110" s="287">
        <v>33.247187117371681</v>
      </c>
      <c r="C110" s="144">
        <v>0.35240897522486608</v>
      </c>
      <c r="D110" s="145">
        <v>403</v>
      </c>
      <c r="E110" s="287">
        <v>33.652754783088433</v>
      </c>
      <c r="F110" s="144">
        <v>0.38964246802714297</v>
      </c>
      <c r="G110" s="146">
        <v>381</v>
      </c>
    </row>
    <row r="111" spans="1:7" ht="14.45" customHeight="1" thickBot="1">
      <c r="A111" s="160" t="s">
        <v>85</v>
      </c>
      <c r="B111" s="288">
        <v>34.761292976858769</v>
      </c>
      <c r="C111" s="162">
        <v>0.40665358798495221</v>
      </c>
      <c r="D111" s="163">
        <v>361</v>
      </c>
      <c r="E111" s="288">
        <v>35.548997643244611</v>
      </c>
      <c r="F111" s="162">
        <v>0.32306385285108652</v>
      </c>
      <c r="G111" s="164">
        <v>357</v>
      </c>
    </row>
    <row r="112" spans="1:7" ht="14.45" customHeight="1">
      <c r="A112" s="165" t="s">
        <v>86</v>
      </c>
      <c r="B112" s="209">
        <v>32.97706251523114</v>
      </c>
      <c r="C112" s="167">
        <v>0.13346207947122651</v>
      </c>
      <c r="D112" s="168">
        <v>5235</v>
      </c>
      <c r="E112" s="209">
        <v>32.696428946295697</v>
      </c>
      <c r="F112" s="167">
        <v>0.14164105768162891</v>
      </c>
      <c r="G112" s="169">
        <v>5002</v>
      </c>
    </row>
    <row r="113" spans="1:7" ht="14.45" customHeight="1">
      <c r="A113" s="165" t="s">
        <v>87</v>
      </c>
      <c r="B113" s="209">
        <v>33.329561279522949</v>
      </c>
      <c r="C113" s="167">
        <v>0.18588830630343239</v>
      </c>
      <c r="D113" s="168">
        <v>1945</v>
      </c>
      <c r="E113" s="209">
        <v>34.520512150474403</v>
      </c>
      <c r="F113" s="167">
        <v>0.18103324586680339</v>
      </c>
      <c r="G113" s="169">
        <v>1866</v>
      </c>
    </row>
    <row r="114" spans="1:7" ht="14.45" customHeight="1">
      <c r="A114" s="170" t="s">
        <v>88</v>
      </c>
      <c r="B114" s="214">
        <v>33.044674403579208</v>
      </c>
      <c r="C114" s="172">
        <v>0.1135316112888517</v>
      </c>
      <c r="D114" s="173">
        <v>7180</v>
      </c>
      <c r="E114" s="214">
        <v>33.04770251897628</v>
      </c>
      <c r="F114" s="172">
        <v>0.1195141515537998</v>
      </c>
      <c r="G114" s="174">
        <v>6868</v>
      </c>
    </row>
    <row r="115" spans="1:7" ht="28.5" customHeight="1">
      <c r="A115" s="1109" t="s">
        <v>567</v>
      </c>
      <c r="B115" s="1109" t="s">
        <v>568</v>
      </c>
      <c r="C115" s="1109" t="s">
        <v>568</v>
      </c>
      <c r="D115" s="1109" t="s">
        <v>568</v>
      </c>
      <c r="E115" s="1109" t="s">
        <v>568</v>
      </c>
      <c r="F115" s="1109" t="s">
        <v>568</v>
      </c>
      <c r="G115" s="1109" t="s">
        <v>568</v>
      </c>
    </row>
    <row r="116" spans="1:7" ht="22.5" customHeight="1">
      <c r="A116" s="1109" t="s">
        <v>571</v>
      </c>
      <c r="B116" s="1109" t="s">
        <v>571</v>
      </c>
      <c r="C116" s="1109" t="s">
        <v>571</v>
      </c>
      <c r="D116" s="1109" t="s">
        <v>571</v>
      </c>
      <c r="E116" s="1109" t="s">
        <v>571</v>
      </c>
      <c r="F116" s="1109" t="s">
        <v>571</v>
      </c>
      <c r="G116" s="1109" t="s">
        <v>571</v>
      </c>
    </row>
  </sheetData>
  <mergeCells count="49">
    <mergeCell ref="A3:S3"/>
    <mergeCell ref="A6:A9"/>
    <mergeCell ref="B6:S6"/>
    <mergeCell ref="B7:G7"/>
    <mergeCell ref="H7:M7"/>
    <mergeCell ref="N7:S7"/>
    <mergeCell ref="B8:D8"/>
    <mergeCell ref="E8:G8"/>
    <mergeCell ref="H8:J8"/>
    <mergeCell ref="K8:M8"/>
    <mergeCell ref="N8:P8"/>
    <mergeCell ref="Q8:S8"/>
    <mergeCell ref="A5:S5"/>
    <mergeCell ref="A89:S89"/>
    <mergeCell ref="A90:S90"/>
    <mergeCell ref="A91:S91"/>
    <mergeCell ref="N66:P66"/>
    <mergeCell ref="Q66:S66"/>
    <mergeCell ref="A64:A67"/>
    <mergeCell ref="B64:S64"/>
    <mergeCell ref="B65:G65"/>
    <mergeCell ref="H65:M65"/>
    <mergeCell ref="N65:S65"/>
    <mergeCell ref="B66:D66"/>
    <mergeCell ref="E66:G66"/>
    <mergeCell ref="H66:J66"/>
    <mergeCell ref="K66:M66"/>
    <mergeCell ref="A116:G116"/>
    <mergeCell ref="A93:G93"/>
    <mergeCell ref="A94:A95"/>
    <mergeCell ref="B94:D94"/>
    <mergeCell ref="E94:G94"/>
    <mergeCell ref="A115:G115"/>
    <mergeCell ref="A63:S63"/>
    <mergeCell ref="A29:S29"/>
    <mergeCell ref="A30:S30"/>
    <mergeCell ref="A87:S87"/>
    <mergeCell ref="A88:S88"/>
    <mergeCell ref="A35:G35"/>
    <mergeCell ref="A36:A37"/>
    <mergeCell ref="A61:S61"/>
    <mergeCell ref="A31:S31"/>
    <mergeCell ref="A32:S32"/>
    <mergeCell ref="A33:S33"/>
    <mergeCell ref="B36:D36"/>
    <mergeCell ref="E36:G36"/>
    <mergeCell ref="A57:G57"/>
    <mergeCell ref="A58:G58"/>
    <mergeCell ref="A59:G59"/>
  </mergeCells>
  <conditionalFormatting sqref="A10:S25">
    <cfRule type="expression" dxfId="1" priority="1">
      <formula>MOD(ROW(),2)=1</formula>
    </cfRule>
  </conditionalFormatting>
  <conditionalFormatting sqref="A68:S83">
    <cfRule type="expression" dxfId="0" priority="20">
      <formula>MOD(ROW(),2)=1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3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" defaultRowHeight="15"/>
  <cols>
    <col min="1" max="1" width="23.5" style="430" customWidth="1"/>
    <col min="2" max="28" width="11.125" style="430" customWidth="1"/>
    <col min="29" max="16384" width="11" style="430"/>
  </cols>
  <sheetData>
    <row r="1" spans="1:28" s="33" customFormat="1" ht="14.45" customHeight="1">
      <c r="A1" s="136" t="s">
        <v>593</v>
      </c>
    </row>
    <row r="2" spans="1:28" s="33" customFormat="1" ht="14.45" customHeight="1">
      <c r="A2" s="1"/>
    </row>
    <row r="3" spans="1:28" ht="24" customHeight="1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  <c r="W3" s="1108"/>
      <c r="X3" s="1108"/>
      <c r="Y3" s="1108"/>
      <c r="Z3" s="1108"/>
      <c r="AA3" s="1108"/>
      <c r="AB3" s="1108"/>
    </row>
    <row r="4" spans="1:28" s="33" customFormat="1" ht="12.75">
      <c r="A4" s="1"/>
    </row>
    <row r="5" spans="1:28" ht="13.5" customHeight="1">
      <c r="A5" s="1033" t="s">
        <v>264</v>
      </c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3"/>
      <c r="N5" s="1033"/>
      <c r="O5" s="1033"/>
      <c r="P5" s="1033"/>
      <c r="Q5" s="1033"/>
      <c r="R5" s="1033"/>
      <c r="S5" s="1033"/>
      <c r="T5" s="1033"/>
      <c r="U5" s="1033"/>
      <c r="V5" s="1033"/>
      <c r="W5" s="1033"/>
      <c r="X5" s="1033"/>
      <c r="Y5" s="1033"/>
      <c r="Z5" s="1033"/>
      <c r="AA5" s="1033"/>
      <c r="AB5" s="1033"/>
    </row>
    <row r="6" spans="1:28" s="432" customFormat="1" ht="60" customHeight="1">
      <c r="A6" s="1117" t="s">
        <v>59</v>
      </c>
      <c r="B6" s="1034" t="s">
        <v>228</v>
      </c>
      <c r="C6" s="1034" t="s">
        <v>197</v>
      </c>
      <c r="D6" s="1034" t="s">
        <v>197</v>
      </c>
      <c r="E6" s="1034" t="s">
        <v>229</v>
      </c>
      <c r="F6" s="1034" t="s">
        <v>198</v>
      </c>
      <c r="G6" s="1034" t="s">
        <v>198</v>
      </c>
      <c r="H6" s="1034" t="s">
        <v>230</v>
      </c>
      <c r="I6" s="1034" t="s">
        <v>199</v>
      </c>
      <c r="J6" s="1034" t="s">
        <v>199</v>
      </c>
      <c r="K6" s="1034" t="s">
        <v>231</v>
      </c>
      <c r="L6" s="1034" t="s">
        <v>200</v>
      </c>
      <c r="M6" s="1034" t="s">
        <v>200</v>
      </c>
      <c r="N6" s="1034" t="s">
        <v>232</v>
      </c>
      <c r="O6" s="1034" t="s">
        <v>201</v>
      </c>
      <c r="P6" s="1034" t="s">
        <v>201</v>
      </c>
      <c r="Q6" s="1034" t="s">
        <v>233</v>
      </c>
      <c r="R6" s="1034" t="s">
        <v>202</v>
      </c>
      <c r="S6" s="1034" t="s">
        <v>202</v>
      </c>
      <c r="T6" s="1034" t="s">
        <v>234</v>
      </c>
      <c r="U6" s="1034" t="s">
        <v>203</v>
      </c>
      <c r="V6" s="1034" t="s">
        <v>203</v>
      </c>
      <c r="W6" s="1034" t="s">
        <v>595</v>
      </c>
      <c r="X6" s="1034" t="s">
        <v>204</v>
      </c>
      <c r="Y6" s="1034" t="s">
        <v>204</v>
      </c>
      <c r="Z6" s="1034" t="s">
        <v>235</v>
      </c>
      <c r="AA6" s="1034" t="s">
        <v>205</v>
      </c>
      <c r="AB6" s="1035" t="s">
        <v>205</v>
      </c>
    </row>
    <row r="7" spans="1:28" ht="15.75" thickBot="1">
      <c r="A7" s="1118"/>
      <c r="B7" s="140" t="s">
        <v>44</v>
      </c>
      <c r="C7" s="140" t="s">
        <v>128</v>
      </c>
      <c r="D7" s="141" t="s">
        <v>129</v>
      </c>
      <c r="E7" s="140" t="s">
        <v>44</v>
      </c>
      <c r="F7" s="140" t="s">
        <v>128</v>
      </c>
      <c r="G7" s="141" t="s">
        <v>129</v>
      </c>
      <c r="H7" s="140" t="s">
        <v>44</v>
      </c>
      <c r="I7" s="140" t="s">
        <v>128</v>
      </c>
      <c r="J7" s="141" t="s">
        <v>129</v>
      </c>
      <c r="K7" s="140" t="s">
        <v>44</v>
      </c>
      <c r="L7" s="140" t="s">
        <v>128</v>
      </c>
      <c r="M7" s="141" t="s">
        <v>129</v>
      </c>
      <c r="N7" s="140" t="s">
        <v>44</v>
      </c>
      <c r="O7" s="140" t="s">
        <v>128</v>
      </c>
      <c r="P7" s="141" t="s">
        <v>129</v>
      </c>
      <c r="Q7" s="140" t="s">
        <v>44</v>
      </c>
      <c r="R7" s="140" t="s">
        <v>128</v>
      </c>
      <c r="S7" s="141" t="s">
        <v>129</v>
      </c>
      <c r="T7" s="140" t="s">
        <v>44</v>
      </c>
      <c r="U7" s="140" t="s">
        <v>128</v>
      </c>
      <c r="V7" s="141" t="s">
        <v>129</v>
      </c>
      <c r="W7" s="140" t="s">
        <v>44</v>
      </c>
      <c r="X7" s="140" t="s">
        <v>128</v>
      </c>
      <c r="Y7" s="141" t="s">
        <v>129</v>
      </c>
      <c r="Z7" s="140" t="s">
        <v>44</v>
      </c>
      <c r="AA7" s="140" t="s">
        <v>128</v>
      </c>
      <c r="AB7" s="140" t="s">
        <v>129</v>
      </c>
    </row>
    <row r="8" spans="1:28">
      <c r="A8" s="142" t="s">
        <v>70</v>
      </c>
      <c r="B8" s="287">
        <v>2.812327597264658</v>
      </c>
      <c r="C8" s="144">
        <v>7.909795303928073E-2</v>
      </c>
      <c r="D8" s="145">
        <v>370</v>
      </c>
      <c r="E8" s="375">
        <v>3.5441284392383818</v>
      </c>
      <c r="F8" s="144">
        <v>7.9471216306818082E-2</v>
      </c>
      <c r="G8" s="145">
        <v>370</v>
      </c>
      <c r="H8" s="375">
        <v>4.6871433593327234</v>
      </c>
      <c r="I8" s="144">
        <v>7.4867359557492921E-2</v>
      </c>
      <c r="J8" s="145">
        <v>373</v>
      </c>
      <c r="K8" s="375">
        <v>4.1928038154472258</v>
      </c>
      <c r="L8" s="144">
        <v>8.5475352966786877E-2</v>
      </c>
      <c r="M8" s="145">
        <v>372</v>
      </c>
      <c r="N8" s="287">
        <v>2.734174822115981</v>
      </c>
      <c r="O8" s="144">
        <v>7.0842067828089703E-2</v>
      </c>
      <c r="P8" s="145">
        <v>373</v>
      </c>
      <c r="Q8" s="287">
        <v>2.2312433640368901</v>
      </c>
      <c r="R8" s="144">
        <v>6.5910924557074396E-2</v>
      </c>
      <c r="S8" s="145">
        <v>373</v>
      </c>
      <c r="T8" s="287">
        <v>2.339279710025731</v>
      </c>
      <c r="U8" s="144">
        <v>6.9114720303515662E-2</v>
      </c>
      <c r="V8" s="145">
        <v>372</v>
      </c>
      <c r="W8" s="287">
        <v>2.4545646093331688</v>
      </c>
      <c r="X8" s="144">
        <v>6.968553072918722E-2</v>
      </c>
      <c r="Y8" s="145">
        <v>372</v>
      </c>
      <c r="Z8" s="287">
        <v>2.1374307177365108</v>
      </c>
      <c r="AA8" s="144">
        <v>6.7904225245590685E-2</v>
      </c>
      <c r="AB8" s="146">
        <v>369</v>
      </c>
    </row>
    <row r="9" spans="1:28">
      <c r="A9" s="147" t="s">
        <v>71</v>
      </c>
      <c r="B9" s="376">
        <v>2.8869450275289812</v>
      </c>
      <c r="C9" s="149">
        <v>8.7071998133972511E-2</v>
      </c>
      <c r="D9" s="150">
        <v>338</v>
      </c>
      <c r="E9" s="376">
        <v>4.1260853384467291</v>
      </c>
      <c r="F9" s="149">
        <v>8.8776676864105689E-2</v>
      </c>
      <c r="G9" s="150">
        <v>336</v>
      </c>
      <c r="H9" s="376">
        <v>4.48156174713717</v>
      </c>
      <c r="I9" s="149">
        <v>8.1098084205014132E-2</v>
      </c>
      <c r="J9" s="150">
        <v>337</v>
      </c>
      <c r="K9" s="376">
        <v>3.900945261262041</v>
      </c>
      <c r="L9" s="149">
        <v>0.10145805145492549</v>
      </c>
      <c r="M9" s="150">
        <v>336</v>
      </c>
      <c r="N9" s="285">
        <v>2.6377398062588799</v>
      </c>
      <c r="O9" s="149">
        <v>6.9843135239230983E-2</v>
      </c>
      <c r="P9" s="150">
        <v>335</v>
      </c>
      <c r="Q9" s="285">
        <v>2.0229902534436959</v>
      </c>
      <c r="R9" s="149">
        <v>6.7406741815133203E-2</v>
      </c>
      <c r="S9" s="150">
        <v>337</v>
      </c>
      <c r="T9" s="285">
        <v>2.0188078220160279</v>
      </c>
      <c r="U9" s="149">
        <v>6.9414692357386704E-2</v>
      </c>
      <c r="V9" s="150">
        <v>337</v>
      </c>
      <c r="W9" s="285">
        <v>2.2030118762491671</v>
      </c>
      <c r="X9" s="149">
        <v>7.3882885302347628E-2</v>
      </c>
      <c r="Y9" s="150">
        <v>336</v>
      </c>
      <c r="Z9" s="285">
        <v>1.9062812822072479</v>
      </c>
      <c r="AA9" s="149">
        <v>6.4203895600080912E-2</v>
      </c>
      <c r="AB9" s="151">
        <v>335</v>
      </c>
    </row>
    <row r="10" spans="1:28">
      <c r="A10" s="142" t="s">
        <v>72</v>
      </c>
      <c r="B10" s="287">
        <v>2.5729772320598938</v>
      </c>
      <c r="C10" s="144">
        <v>8.1827501459178539E-2</v>
      </c>
      <c r="D10" s="145">
        <v>325</v>
      </c>
      <c r="E10" s="375">
        <v>3.5727381834116692</v>
      </c>
      <c r="F10" s="144">
        <v>8.492000691096864E-2</v>
      </c>
      <c r="G10" s="145">
        <v>324</v>
      </c>
      <c r="H10" s="375">
        <v>4.4739880350200707</v>
      </c>
      <c r="I10" s="144">
        <v>8.3460831754683731E-2</v>
      </c>
      <c r="J10" s="145">
        <v>326</v>
      </c>
      <c r="K10" s="287">
        <v>3.7325509796781922</v>
      </c>
      <c r="L10" s="144">
        <v>0.1027289850054513</v>
      </c>
      <c r="M10" s="145">
        <v>327</v>
      </c>
      <c r="N10" s="287">
        <v>2.6783356125235089</v>
      </c>
      <c r="O10" s="144">
        <v>7.1669917483826243E-2</v>
      </c>
      <c r="P10" s="145">
        <v>327</v>
      </c>
      <c r="Q10" s="287">
        <v>2.051839298969782</v>
      </c>
      <c r="R10" s="144">
        <v>7.3033680530671344E-2</v>
      </c>
      <c r="S10" s="145">
        <v>327</v>
      </c>
      <c r="T10" s="287">
        <v>2.1312919347643411</v>
      </c>
      <c r="U10" s="144">
        <v>7.1294416503341021E-2</v>
      </c>
      <c r="V10" s="145">
        <v>326</v>
      </c>
      <c r="W10" s="287">
        <v>1.9930413907891069</v>
      </c>
      <c r="X10" s="144">
        <v>6.6230964760565295E-2</v>
      </c>
      <c r="Y10" s="145">
        <v>327</v>
      </c>
      <c r="Z10" s="287">
        <v>1.797737176625132</v>
      </c>
      <c r="AA10" s="144">
        <v>6.5888813563135973E-2</v>
      </c>
      <c r="AB10" s="146">
        <v>323</v>
      </c>
    </row>
    <row r="11" spans="1:28">
      <c r="A11" s="147" t="s">
        <v>73</v>
      </c>
      <c r="B11" s="376">
        <v>3.120759624941889</v>
      </c>
      <c r="C11" s="149">
        <v>9.6445460844605244E-2</v>
      </c>
      <c r="D11" s="150">
        <v>274</v>
      </c>
      <c r="E11" s="376">
        <v>3.8027102416390761</v>
      </c>
      <c r="F11" s="149">
        <v>8.4682276421361127E-2</v>
      </c>
      <c r="G11" s="150">
        <v>274</v>
      </c>
      <c r="H11" s="376">
        <v>4.7436215898238174</v>
      </c>
      <c r="I11" s="149">
        <v>7.7122129066721126E-2</v>
      </c>
      <c r="J11" s="150">
        <v>275</v>
      </c>
      <c r="K11" s="376">
        <v>3.4402908844706839</v>
      </c>
      <c r="L11" s="149">
        <v>0.1022872743258693</v>
      </c>
      <c r="M11" s="150">
        <v>273</v>
      </c>
      <c r="N11" s="376">
        <v>2.6400235895126292</v>
      </c>
      <c r="O11" s="149">
        <v>7.5081509920436176E-2</v>
      </c>
      <c r="P11" s="150">
        <v>275</v>
      </c>
      <c r="Q11" s="376">
        <v>2.2677170079742059</v>
      </c>
      <c r="R11" s="149">
        <v>7.3869507330396364E-2</v>
      </c>
      <c r="S11" s="150">
        <v>274</v>
      </c>
      <c r="T11" s="285">
        <v>2.2867892689022371</v>
      </c>
      <c r="U11" s="149">
        <v>7.3716292988516813E-2</v>
      </c>
      <c r="V11" s="150">
        <v>273</v>
      </c>
      <c r="W11" s="285">
        <v>2.344801896598339</v>
      </c>
      <c r="X11" s="149">
        <v>7.7898384394834833E-2</v>
      </c>
      <c r="Y11" s="150">
        <v>273</v>
      </c>
      <c r="Z11" s="285">
        <v>2.2106977735365732</v>
      </c>
      <c r="AA11" s="149">
        <v>7.9155682938447297E-2</v>
      </c>
      <c r="AB11" s="151">
        <v>274</v>
      </c>
    </row>
    <row r="12" spans="1:28">
      <c r="A12" s="142" t="s">
        <v>74</v>
      </c>
      <c r="B12" s="287">
        <v>3.2886772975538192</v>
      </c>
      <c r="C12" s="144">
        <v>0.13569157592537839</v>
      </c>
      <c r="D12" s="145">
        <v>105</v>
      </c>
      <c r="E12" s="287">
        <v>3.5533888471059409</v>
      </c>
      <c r="F12" s="144">
        <v>0.1237464031379793</v>
      </c>
      <c r="G12" s="145">
        <v>106</v>
      </c>
      <c r="H12" s="375">
        <v>4.8066627087596654</v>
      </c>
      <c r="I12" s="144">
        <v>0.1094340316319878</v>
      </c>
      <c r="J12" s="145">
        <v>106</v>
      </c>
      <c r="K12" s="287">
        <v>4.1800494359879279</v>
      </c>
      <c r="L12" s="144">
        <v>0.15107945506297141</v>
      </c>
      <c r="M12" s="145">
        <v>106</v>
      </c>
      <c r="N12" s="287">
        <v>2.8022234828057448</v>
      </c>
      <c r="O12" s="144">
        <v>0.1226784214921396</v>
      </c>
      <c r="P12" s="145">
        <v>106</v>
      </c>
      <c r="Q12" s="287">
        <v>2.3501709122841281</v>
      </c>
      <c r="R12" s="144">
        <v>0.1287695433244046</v>
      </c>
      <c r="S12" s="145">
        <v>106</v>
      </c>
      <c r="T12" s="287">
        <v>2.4513636274829791</v>
      </c>
      <c r="U12" s="144">
        <v>0.1196764789758612</v>
      </c>
      <c r="V12" s="145">
        <v>106</v>
      </c>
      <c r="W12" s="287">
        <v>2.3317062807096289</v>
      </c>
      <c r="X12" s="144">
        <v>0.1194668118459981</v>
      </c>
      <c r="Y12" s="145">
        <v>106</v>
      </c>
      <c r="Z12" s="287">
        <v>2.2277143727149631</v>
      </c>
      <c r="AA12" s="144">
        <v>0.12982807758388221</v>
      </c>
      <c r="AB12" s="146">
        <v>106</v>
      </c>
    </row>
    <row r="13" spans="1:28">
      <c r="A13" s="147" t="s">
        <v>75</v>
      </c>
      <c r="B13" s="285">
        <v>2.9016149198234471</v>
      </c>
      <c r="C13" s="149">
        <v>0.1146455931920687</v>
      </c>
      <c r="D13" s="150">
        <v>208</v>
      </c>
      <c r="E13" s="285">
        <v>3.4709350957030449</v>
      </c>
      <c r="F13" s="149">
        <v>0.1032073400985096</v>
      </c>
      <c r="G13" s="150">
        <v>209</v>
      </c>
      <c r="H13" s="285">
        <v>4.5934686233498612</v>
      </c>
      <c r="I13" s="149">
        <v>9.4220444012165908E-2</v>
      </c>
      <c r="J13" s="150">
        <v>209</v>
      </c>
      <c r="K13" s="285">
        <v>3.860157237391443</v>
      </c>
      <c r="L13" s="149">
        <v>0.1177172445953354</v>
      </c>
      <c r="M13" s="150">
        <v>209</v>
      </c>
      <c r="N13" s="285">
        <v>2.7127284513573802</v>
      </c>
      <c r="O13" s="149">
        <v>9.5764847806222186E-2</v>
      </c>
      <c r="P13" s="150">
        <v>208</v>
      </c>
      <c r="Q13" s="285">
        <v>2.017362697536055</v>
      </c>
      <c r="R13" s="149">
        <v>7.9780012868177069E-2</v>
      </c>
      <c r="S13" s="150">
        <v>208</v>
      </c>
      <c r="T13" s="285">
        <v>2.304533951495896</v>
      </c>
      <c r="U13" s="149">
        <v>9.2131605624709054E-2</v>
      </c>
      <c r="V13" s="150">
        <v>208</v>
      </c>
      <c r="W13" s="285">
        <v>2.1110217213642581</v>
      </c>
      <c r="X13" s="149">
        <v>9.051873573893357E-2</v>
      </c>
      <c r="Y13" s="150">
        <v>209</v>
      </c>
      <c r="Z13" s="285">
        <v>1.6950268641974739</v>
      </c>
      <c r="AA13" s="149">
        <v>7.7874448707203656E-2</v>
      </c>
      <c r="AB13" s="151">
        <v>209</v>
      </c>
    </row>
    <row r="14" spans="1:28">
      <c r="A14" s="142" t="s">
        <v>76</v>
      </c>
      <c r="B14" s="287">
        <v>2.6838948111242011</v>
      </c>
      <c r="C14" s="144">
        <v>9.1222936965057441E-2</v>
      </c>
      <c r="D14" s="145">
        <v>315</v>
      </c>
      <c r="E14" s="375">
        <v>3.5736653690982969</v>
      </c>
      <c r="F14" s="144">
        <v>8.5158807614498663E-2</v>
      </c>
      <c r="G14" s="145">
        <v>315</v>
      </c>
      <c r="H14" s="375">
        <v>4.6475710421329772</v>
      </c>
      <c r="I14" s="144">
        <v>7.8548869860329565E-2</v>
      </c>
      <c r="J14" s="145">
        <v>315</v>
      </c>
      <c r="K14" s="375">
        <v>4.0180755540252067</v>
      </c>
      <c r="L14" s="144">
        <v>9.9239160449370686E-2</v>
      </c>
      <c r="M14" s="145">
        <v>315</v>
      </c>
      <c r="N14" s="287">
        <v>2.7947020307990691</v>
      </c>
      <c r="O14" s="144">
        <v>7.7648743709775217E-2</v>
      </c>
      <c r="P14" s="145">
        <v>315</v>
      </c>
      <c r="Q14" s="287">
        <v>2.0739404511101198</v>
      </c>
      <c r="R14" s="144">
        <v>7.1507679699318288E-2</v>
      </c>
      <c r="S14" s="145">
        <v>316</v>
      </c>
      <c r="T14" s="287">
        <v>2.163186515983047</v>
      </c>
      <c r="U14" s="144">
        <v>7.2089797086148585E-2</v>
      </c>
      <c r="V14" s="145">
        <v>315</v>
      </c>
      <c r="W14" s="287">
        <v>2.2723986618467138</v>
      </c>
      <c r="X14" s="144">
        <v>8.1352539086555375E-2</v>
      </c>
      <c r="Y14" s="145">
        <v>314</v>
      </c>
      <c r="Z14" s="287">
        <v>1.906034870823329</v>
      </c>
      <c r="AA14" s="144">
        <v>6.674852738050556E-2</v>
      </c>
      <c r="AB14" s="146">
        <v>316</v>
      </c>
    </row>
    <row r="15" spans="1:28">
      <c r="A15" s="147" t="s">
        <v>77</v>
      </c>
      <c r="B15" s="285">
        <v>3.1821430748774309</v>
      </c>
      <c r="C15" s="149">
        <v>0.102929572745696</v>
      </c>
      <c r="D15" s="150">
        <v>201</v>
      </c>
      <c r="E15" s="376">
        <v>3.5707908455205368</v>
      </c>
      <c r="F15" s="149">
        <v>9.239551737446422E-2</v>
      </c>
      <c r="G15" s="150">
        <v>202</v>
      </c>
      <c r="H15" s="376">
        <v>4.6124086017917412</v>
      </c>
      <c r="I15" s="149">
        <v>8.4784654791665678E-2</v>
      </c>
      <c r="J15" s="150">
        <v>202</v>
      </c>
      <c r="K15" s="285">
        <v>3.2880052444709742</v>
      </c>
      <c r="L15" s="149">
        <v>0.1125229844763479</v>
      </c>
      <c r="M15" s="150">
        <v>202</v>
      </c>
      <c r="N15" s="285">
        <v>2.7580352267915269</v>
      </c>
      <c r="O15" s="149">
        <v>7.4182711904214757E-2</v>
      </c>
      <c r="P15" s="150">
        <v>201</v>
      </c>
      <c r="Q15" s="285">
        <v>2.1253366619515872</v>
      </c>
      <c r="R15" s="149">
        <v>7.9157672406919094E-2</v>
      </c>
      <c r="S15" s="150">
        <v>200</v>
      </c>
      <c r="T15" s="285">
        <v>2.2756619589662241</v>
      </c>
      <c r="U15" s="149">
        <v>8.1469202055458129E-2</v>
      </c>
      <c r="V15" s="150">
        <v>200</v>
      </c>
      <c r="W15" s="285">
        <v>2.1687486638748572</v>
      </c>
      <c r="X15" s="149">
        <v>8.2607841180377686E-2</v>
      </c>
      <c r="Y15" s="150">
        <v>201</v>
      </c>
      <c r="Z15" s="285">
        <v>1.773097446699339</v>
      </c>
      <c r="AA15" s="149">
        <v>6.4913573828166635E-2</v>
      </c>
      <c r="AB15" s="151">
        <v>201</v>
      </c>
    </row>
    <row r="16" spans="1:28">
      <c r="A16" s="142" t="s">
        <v>78</v>
      </c>
      <c r="B16" s="287">
        <v>2.9920860174869048</v>
      </c>
      <c r="C16" s="144">
        <v>8.9929230628166545E-2</v>
      </c>
      <c r="D16" s="145">
        <v>327</v>
      </c>
      <c r="E16" s="375">
        <v>3.7139162406932571</v>
      </c>
      <c r="F16" s="144">
        <v>8.1528157532911844E-2</v>
      </c>
      <c r="G16" s="145">
        <v>328</v>
      </c>
      <c r="H16" s="375">
        <v>4.9182381805852469</v>
      </c>
      <c r="I16" s="144">
        <v>7.4552250204291098E-2</v>
      </c>
      <c r="J16" s="145">
        <v>329</v>
      </c>
      <c r="K16" s="375">
        <v>4.4319104600938326</v>
      </c>
      <c r="L16" s="144">
        <v>9.3046563441205363E-2</v>
      </c>
      <c r="M16" s="145">
        <v>327</v>
      </c>
      <c r="N16" s="287">
        <v>2.8400420753686482</v>
      </c>
      <c r="O16" s="144">
        <v>6.9269630278382052E-2</v>
      </c>
      <c r="P16" s="145">
        <v>329</v>
      </c>
      <c r="Q16" s="287">
        <v>2.1467708037504978</v>
      </c>
      <c r="R16" s="144">
        <v>6.6275258213213728E-2</v>
      </c>
      <c r="S16" s="145">
        <v>329</v>
      </c>
      <c r="T16" s="375">
        <v>2.298274186739294</v>
      </c>
      <c r="U16" s="144">
        <v>6.8212959886699814E-2</v>
      </c>
      <c r="V16" s="145">
        <v>329</v>
      </c>
      <c r="W16" s="287">
        <v>2.3201786190807239</v>
      </c>
      <c r="X16" s="144">
        <v>7.0707304737019847E-2</v>
      </c>
      <c r="Y16" s="145">
        <v>328</v>
      </c>
      <c r="Z16" s="287">
        <v>2.0317393639126111</v>
      </c>
      <c r="AA16" s="144">
        <v>7.342282100597923E-2</v>
      </c>
      <c r="AB16" s="146">
        <v>326</v>
      </c>
    </row>
    <row r="17" spans="1:28">
      <c r="A17" s="147" t="s">
        <v>116</v>
      </c>
      <c r="B17" s="285">
        <v>2.8140305738804239</v>
      </c>
      <c r="C17" s="149">
        <v>8.7822929240790229E-2</v>
      </c>
      <c r="D17" s="150">
        <v>352</v>
      </c>
      <c r="E17" s="376">
        <v>3.4217188510986571</v>
      </c>
      <c r="F17" s="149">
        <v>7.660920632653509E-2</v>
      </c>
      <c r="G17" s="150">
        <v>354</v>
      </c>
      <c r="H17" s="376">
        <v>4.716371023775225</v>
      </c>
      <c r="I17" s="149">
        <v>7.2326592572291126E-2</v>
      </c>
      <c r="J17" s="150">
        <v>354</v>
      </c>
      <c r="K17" s="376">
        <v>4.230810053131</v>
      </c>
      <c r="L17" s="149">
        <v>9.0210795854911666E-2</v>
      </c>
      <c r="M17" s="150">
        <v>354</v>
      </c>
      <c r="N17" s="285">
        <v>2.9407730351797881</v>
      </c>
      <c r="O17" s="149">
        <v>7.2646605521383162E-2</v>
      </c>
      <c r="P17" s="150">
        <v>354</v>
      </c>
      <c r="Q17" s="285">
        <v>2.1496911579364482</v>
      </c>
      <c r="R17" s="149">
        <v>6.5500238385399256E-2</v>
      </c>
      <c r="S17" s="150">
        <v>354</v>
      </c>
      <c r="T17" s="285">
        <v>2.3329226521149309</v>
      </c>
      <c r="U17" s="149">
        <v>7.1195980497305786E-2</v>
      </c>
      <c r="V17" s="150">
        <v>354</v>
      </c>
      <c r="W17" s="285">
        <v>2.1848901565095171</v>
      </c>
      <c r="X17" s="149">
        <v>6.7290216878722789E-2</v>
      </c>
      <c r="Y17" s="150">
        <v>354</v>
      </c>
      <c r="Z17" s="285">
        <v>1.9127984332071499</v>
      </c>
      <c r="AA17" s="149">
        <v>6.2901672874052586E-2</v>
      </c>
      <c r="AB17" s="151">
        <v>354</v>
      </c>
    </row>
    <row r="18" spans="1:28">
      <c r="A18" s="142" t="s">
        <v>80</v>
      </c>
      <c r="B18" s="375">
        <v>3.2241523230192328</v>
      </c>
      <c r="C18" s="144">
        <v>8.3494938893532752E-2</v>
      </c>
      <c r="D18" s="145">
        <v>340</v>
      </c>
      <c r="E18" s="375">
        <v>4.162868160676231</v>
      </c>
      <c r="F18" s="144">
        <v>7.5654207339190441E-2</v>
      </c>
      <c r="G18" s="145">
        <v>338</v>
      </c>
      <c r="H18" s="375">
        <v>4.8754967026709117</v>
      </c>
      <c r="I18" s="144">
        <v>7.0489427902138954E-2</v>
      </c>
      <c r="J18" s="145">
        <v>338</v>
      </c>
      <c r="K18" s="375">
        <v>4.1088636187707834</v>
      </c>
      <c r="L18" s="144">
        <v>9.2227959218271705E-2</v>
      </c>
      <c r="M18" s="145">
        <v>339</v>
      </c>
      <c r="N18" s="287">
        <v>2.8364161898461542</v>
      </c>
      <c r="O18" s="144">
        <v>7.5258663924428482E-2</v>
      </c>
      <c r="P18" s="145">
        <v>339</v>
      </c>
      <c r="Q18" s="375">
        <v>2.1716051471726039</v>
      </c>
      <c r="R18" s="144">
        <v>6.7503026214063677E-2</v>
      </c>
      <c r="S18" s="145">
        <v>340</v>
      </c>
      <c r="T18" s="375">
        <v>2.2799250721329338</v>
      </c>
      <c r="U18" s="144">
        <v>6.9033678788048516E-2</v>
      </c>
      <c r="V18" s="145">
        <v>340</v>
      </c>
      <c r="W18" s="287">
        <v>2.3186197086755391</v>
      </c>
      <c r="X18" s="144">
        <v>6.902290672935707E-2</v>
      </c>
      <c r="Y18" s="145">
        <v>340</v>
      </c>
      <c r="Z18" s="287">
        <v>2.2320662676330629</v>
      </c>
      <c r="AA18" s="144">
        <v>7.0476671775228969E-2</v>
      </c>
      <c r="AB18" s="146">
        <v>340</v>
      </c>
    </row>
    <row r="19" spans="1:28">
      <c r="A19" s="147" t="s">
        <v>81</v>
      </c>
      <c r="B19" s="376">
        <v>3.3350095499757768</v>
      </c>
      <c r="C19" s="149">
        <v>0.13594767655985729</v>
      </c>
      <c r="D19" s="150">
        <v>114</v>
      </c>
      <c r="E19" s="376">
        <v>4.0607772794596277</v>
      </c>
      <c r="F19" s="149">
        <v>0.1156740627150854</v>
      </c>
      <c r="G19" s="150">
        <v>116</v>
      </c>
      <c r="H19" s="285">
        <v>4.8049940494935486</v>
      </c>
      <c r="I19" s="149">
        <v>0.1047063044257931</v>
      </c>
      <c r="J19" s="150">
        <v>116</v>
      </c>
      <c r="K19" s="285">
        <v>4.0665483585833453</v>
      </c>
      <c r="L19" s="149">
        <v>0.14268410520890609</v>
      </c>
      <c r="M19" s="150">
        <v>116</v>
      </c>
      <c r="N19" s="285">
        <v>2.7545304013070382</v>
      </c>
      <c r="O19" s="149">
        <v>0.11075119564646051</v>
      </c>
      <c r="P19" s="150">
        <v>116</v>
      </c>
      <c r="Q19" s="285">
        <v>2.1171478514716799</v>
      </c>
      <c r="R19" s="149">
        <v>9.7353635090284857E-2</v>
      </c>
      <c r="S19" s="150">
        <v>116</v>
      </c>
      <c r="T19" s="285">
        <v>2.174511118683887</v>
      </c>
      <c r="U19" s="149">
        <v>9.8639886849047842E-2</v>
      </c>
      <c r="V19" s="150">
        <v>114</v>
      </c>
      <c r="W19" s="285">
        <v>2.3691992777887489</v>
      </c>
      <c r="X19" s="149">
        <v>0.1136692472179039</v>
      </c>
      <c r="Y19" s="150">
        <v>115</v>
      </c>
      <c r="Z19" s="285">
        <v>1.898764856572468</v>
      </c>
      <c r="AA19" s="149">
        <v>9.4688712727858282E-2</v>
      </c>
      <c r="AB19" s="151">
        <v>116</v>
      </c>
    </row>
    <row r="20" spans="1:28">
      <c r="A20" s="142" t="s">
        <v>82</v>
      </c>
      <c r="B20" s="375">
        <v>3.185411419321059</v>
      </c>
      <c r="C20" s="144">
        <v>8.6551632355296323E-2</v>
      </c>
      <c r="D20" s="145">
        <v>307</v>
      </c>
      <c r="E20" s="375">
        <v>3.7054838630135292</v>
      </c>
      <c r="F20" s="144">
        <v>7.4020814036318217E-2</v>
      </c>
      <c r="G20" s="145">
        <v>305</v>
      </c>
      <c r="H20" s="375">
        <v>4.9455785977033937</v>
      </c>
      <c r="I20" s="144">
        <v>6.5112405394213022E-2</v>
      </c>
      <c r="J20" s="145">
        <v>308</v>
      </c>
      <c r="K20" s="287">
        <v>3.5957718695048069</v>
      </c>
      <c r="L20" s="144">
        <v>9.4204560593660516E-2</v>
      </c>
      <c r="M20" s="145">
        <v>309</v>
      </c>
      <c r="N20" s="287">
        <v>2.7133848741486162</v>
      </c>
      <c r="O20" s="144">
        <v>6.6845106861065276E-2</v>
      </c>
      <c r="P20" s="145">
        <v>307</v>
      </c>
      <c r="Q20" s="375">
        <v>2.401424835128898</v>
      </c>
      <c r="R20" s="144">
        <v>7.0164161752327661E-2</v>
      </c>
      <c r="S20" s="145">
        <v>308</v>
      </c>
      <c r="T20" s="375">
        <v>2.6053756255706801</v>
      </c>
      <c r="U20" s="144">
        <v>7.4788390423763312E-2</v>
      </c>
      <c r="V20" s="145">
        <v>308</v>
      </c>
      <c r="W20" s="287">
        <v>2.5457198639198761</v>
      </c>
      <c r="X20" s="144">
        <v>7.827156779258243E-2</v>
      </c>
      <c r="Y20" s="145">
        <v>309</v>
      </c>
      <c r="Z20" s="287">
        <v>2.1231537197649639</v>
      </c>
      <c r="AA20" s="144">
        <v>6.7225565898561171E-2</v>
      </c>
      <c r="AB20" s="146">
        <v>307</v>
      </c>
    </row>
    <row r="21" spans="1:28">
      <c r="A21" s="147" t="s">
        <v>83</v>
      </c>
      <c r="B21" s="376">
        <v>3.6574010426003549</v>
      </c>
      <c r="C21" s="149">
        <v>7.9302836792558465E-2</v>
      </c>
      <c r="D21" s="150">
        <v>343</v>
      </c>
      <c r="E21" s="376">
        <v>3.7134063624588181</v>
      </c>
      <c r="F21" s="149">
        <v>6.7736287137980702E-2</v>
      </c>
      <c r="G21" s="150">
        <v>342</v>
      </c>
      <c r="H21" s="376">
        <v>4.7839505112141403</v>
      </c>
      <c r="I21" s="149">
        <v>6.8184671847579786E-2</v>
      </c>
      <c r="J21" s="150">
        <v>344</v>
      </c>
      <c r="K21" s="376">
        <v>3.4999061787230938</v>
      </c>
      <c r="L21" s="149">
        <v>8.6010617239930268E-2</v>
      </c>
      <c r="M21" s="150">
        <v>345</v>
      </c>
      <c r="N21" s="285">
        <v>2.9045787476476268</v>
      </c>
      <c r="O21" s="149">
        <v>7.0112951655995626E-2</v>
      </c>
      <c r="P21" s="150">
        <v>345</v>
      </c>
      <c r="Q21" s="285">
        <v>2.444497411625306</v>
      </c>
      <c r="R21" s="149">
        <v>6.7220317684435635E-2</v>
      </c>
      <c r="S21" s="150">
        <v>344</v>
      </c>
      <c r="T21" s="285">
        <v>2.5296655843432712</v>
      </c>
      <c r="U21" s="149">
        <v>6.6426258536947419E-2</v>
      </c>
      <c r="V21" s="150">
        <v>345</v>
      </c>
      <c r="W21" s="285">
        <v>2.5876385551222909</v>
      </c>
      <c r="X21" s="149">
        <v>6.7958639471621493E-2</v>
      </c>
      <c r="Y21" s="150">
        <v>344</v>
      </c>
      <c r="Z21" s="285">
        <v>2.5731876331330348</v>
      </c>
      <c r="AA21" s="149">
        <v>7.844760507409014E-2</v>
      </c>
      <c r="AB21" s="151">
        <v>340</v>
      </c>
    </row>
    <row r="22" spans="1:28">
      <c r="A22" s="142" t="s">
        <v>84</v>
      </c>
      <c r="B22" s="375">
        <v>2.9653606519938012</v>
      </c>
      <c r="C22" s="144">
        <v>7.2979628595571305E-2</v>
      </c>
      <c r="D22" s="145">
        <v>401</v>
      </c>
      <c r="E22" s="375">
        <v>3.9501157503539881</v>
      </c>
      <c r="F22" s="144">
        <v>7.0363744050621332E-2</v>
      </c>
      <c r="G22" s="145">
        <v>400</v>
      </c>
      <c r="H22" s="375">
        <v>4.8094247205707576</v>
      </c>
      <c r="I22" s="144">
        <v>6.4316652818605657E-2</v>
      </c>
      <c r="J22" s="145">
        <v>404</v>
      </c>
      <c r="K22" s="375">
        <v>4.2870445280228262</v>
      </c>
      <c r="L22" s="144">
        <v>8.1870872483699259E-2</v>
      </c>
      <c r="M22" s="145">
        <v>403</v>
      </c>
      <c r="N22" s="287">
        <v>2.6945093323115632</v>
      </c>
      <c r="O22" s="144">
        <v>6.2067524786772577E-2</v>
      </c>
      <c r="P22" s="145">
        <v>402</v>
      </c>
      <c r="Q22" s="375">
        <v>2.236423211331716</v>
      </c>
      <c r="R22" s="144">
        <v>5.6268822646570377E-2</v>
      </c>
      <c r="S22" s="145">
        <v>404</v>
      </c>
      <c r="T22" s="375">
        <v>2.43761418771245</v>
      </c>
      <c r="U22" s="144">
        <v>6.4402328227241651E-2</v>
      </c>
      <c r="V22" s="145">
        <v>403</v>
      </c>
      <c r="W22" s="287">
        <v>2.435090017020618</v>
      </c>
      <c r="X22" s="144">
        <v>6.1128076995926678E-2</v>
      </c>
      <c r="Y22" s="145">
        <v>404</v>
      </c>
      <c r="Z22" s="287">
        <v>1.900919486750952</v>
      </c>
      <c r="AA22" s="144">
        <v>5.4528665427750922E-2</v>
      </c>
      <c r="AB22" s="146">
        <v>402</v>
      </c>
    </row>
    <row r="23" spans="1:28" ht="15.75" thickBot="1">
      <c r="A23" s="160" t="s">
        <v>85</v>
      </c>
      <c r="B23" s="377">
        <v>3.3183269626509388</v>
      </c>
      <c r="C23" s="162">
        <v>8.5055462923558312E-2</v>
      </c>
      <c r="D23" s="163">
        <v>325</v>
      </c>
      <c r="E23" s="377">
        <v>3.9868515887021712</v>
      </c>
      <c r="F23" s="162">
        <v>6.9704558079391285E-2</v>
      </c>
      <c r="G23" s="163">
        <v>323</v>
      </c>
      <c r="H23" s="377">
        <v>4.6616816001697199</v>
      </c>
      <c r="I23" s="162">
        <v>6.5112871531179312E-2</v>
      </c>
      <c r="J23" s="163">
        <v>326</v>
      </c>
      <c r="K23" s="288">
        <v>3.4687429063294428</v>
      </c>
      <c r="L23" s="162">
        <v>8.8255145121292247E-2</v>
      </c>
      <c r="M23" s="163">
        <v>325</v>
      </c>
      <c r="N23" s="288">
        <v>2.884920683862759</v>
      </c>
      <c r="O23" s="162">
        <v>6.8838787539754295E-2</v>
      </c>
      <c r="P23" s="163">
        <v>327</v>
      </c>
      <c r="Q23" s="377">
        <v>2.3426101585394101</v>
      </c>
      <c r="R23" s="162">
        <v>6.7875354328674975E-2</v>
      </c>
      <c r="S23" s="163">
        <v>326</v>
      </c>
      <c r="T23" s="377">
        <v>2.4969585136580941</v>
      </c>
      <c r="U23" s="162">
        <v>6.9129371791081445E-2</v>
      </c>
      <c r="V23" s="163">
        <v>325</v>
      </c>
      <c r="W23" s="377">
        <v>2.4709267540023232</v>
      </c>
      <c r="X23" s="162">
        <v>7.3461746277379628E-2</v>
      </c>
      <c r="Y23" s="163">
        <v>327</v>
      </c>
      <c r="Z23" s="377">
        <v>2.0597816278269829</v>
      </c>
      <c r="AA23" s="162">
        <v>6.2017073567536607E-2</v>
      </c>
      <c r="AB23" s="164">
        <v>327</v>
      </c>
    </row>
    <row r="24" spans="1:28">
      <c r="A24" s="165" t="s">
        <v>86</v>
      </c>
      <c r="B24" s="378">
        <v>2.8776800911132931</v>
      </c>
      <c r="C24" s="167">
        <v>3.5339300094993302E-2</v>
      </c>
      <c r="D24" s="168">
        <v>2870</v>
      </c>
      <c r="E24" s="378">
        <v>3.7044917589074648</v>
      </c>
      <c r="F24" s="167">
        <v>3.3388087862637493E-2</v>
      </c>
      <c r="G24" s="168">
        <v>2872</v>
      </c>
      <c r="H24" s="378">
        <v>4.6920068458137223</v>
      </c>
      <c r="I24" s="167">
        <v>3.106744181988803E-2</v>
      </c>
      <c r="J24" s="168">
        <v>2881</v>
      </c>
      <c r="K24" s="378">
        <v>4.1443819996481874</v>
      </c>
      <c r="L24" s="167">
        <v>3.8100822687135848E-2</v>
      </c>
      <c r="M24" s="168">
        <v>2877</v>
      </c>
      <c r="N24" s="209">
        <v>2.7889915731227388</v>
      </c>
      <c r="O24" s="167">
        <v>2.947226136371708E-2</v>
      </c>
      <c r="P24" s="168">
        <v>2877</v>
      </c>
      <c r="Q24" s="378">
        <v>2.1362386043425081</v>
      </c>
      <c r="R24" s="167">
        <v>2.7310960397279701E-2</v>
      </c>
      <c r="S24" s="168">
        <v>2883</v>
      </c>
      <c r="T24" s="378">
        <v>2.252066060914323</v>
      </c>
      <c r="U24" s="167">
        <v>2.8826581803028758E-2</v>
      </c>
      <c r="V24" s="168">
        <v>2878</v>
      </c>
      <c r="W24" s="209">
        <v>2.285103829828997</v>
      </c>
      <c r="X24" s="167">
        <v>2.9017586915633251E-2</v>
      </c>
      <c r="Y24" s="168">
        <v>2878</v>
      </c>
      <c r="Z24" s="378">
        <v>1.983595480482871</v>
      </c>
      <c r="AA24" s="167">
        <v>2.69853127294685E-2</v>
      </c>
      <c r="AB24" s="169">
        <v>2873</v>
      </c>
    </row>
    <row r="25" spans="1:28">
      <c r="A25" s="165" t="s">
        <v>87</v>
      </c>
      <c r="B25" s="378">
        <v>3.0822036456915969</v>
      </c>
      <c r="C25" s="167">
        <v>3.865163144998536E-2</v>
      </c>
      <c r="D25" s="168">
        <v>1775</v>
      </c>
      <c r="E25" s="378">
        <v>3.7046479978222631</v>
      </c>
      <c r="F25" s="167">
        <v>3.5574431680538823E-2</v>
      </c>
      <c r="G25" s="168">
        <v>1770</v>
      </c>
      <c r="H25" s="378">
        <v>4.7086511298037426</v>
      </c>
      <c r="I25" s="167">
        <v>3.3471146282832959E-2</v>
      </c>
      <c r="J25" s="168">
        <v>1781</v>
      </c>
      <c r="K25" s="378">
        <v>3.561311102652668</v>
      </c>
      <c r="L25" s="167">
        <v>4.4000846539752968E-2</v>
      </c>
      <c r="M25" s="168">
        <v>1781</v>
      </c>
      <c r="N25" s="209">
        <v>2.7413817265165239</v>
      </c>
      <c r="O25" s="167">
        <v>3.1473384381224739E-2</v>
      </c>
      <c r="P25" s="168">
        <v>1782</v>
      </c>
      <c r="Q25" s="378">
        <v>2.2635129245866321</v>
      </c>
      <c r="R25" s="167">
        <v>3.2157853575788813E-2</v>
      </c>
      <c r="S25" s="168">
        <v>1779</v>
      </c>
      <c r="T25" s="378">
        <v>2.3839344386226058</v>
      </c>
      <c r="U25" s="167">
        <v>3.263691433754605E-2</v>
      </c>
      <c r="V25" s="168">
        <v>1777</v>
      </c>
      <c r="W25" s="209">
        <v>2.3328268241279009</v>
      </c>
      <c r="X25" s="167">
        <v>3.2917912931652873E-2</v>
      </c>
      <c r="Y25" s="168">
        <v>1781</v>
      </c>
      <c r="Z25" s="209">
        <v>2.0657938062567212</v>
      </c>
      <c r="AA25" s="167">
        <v>3.0767543481702051E-2</v>
      </c>
      <c r="AB25" s="169">
        <v>1772</v>
      </c>
    </row>
    <row r="26" spans="1:28">
      <c r="A26" s="170" t="s">
        <v>88</v>
      </c>
      <c r="B26" s="379">
        <v>2.9170866602541552</v>
      </c>
      <c r="C26" s="172">
        <v>2.9486883035863599E-2</v>
      </c>
      <c r="D26" s="173">
        <v>4645</v>
      </c>
      <c r="E26" s="379">
        <v>3.7045217554863861</v>
      </c>
      <c r="F26" s="172">
        <v>2.782900784675079E-2</v>
      </c>
      <c r="G26" s="173">
        <v>4642</v>
      </c>
      <c r="H26" s="379">
        <v>4.6952107050154259</v>
      </c>
      <c r="I26" s="172">
        <v>2.5901270137032969E-2</v>
      </c>
      <c r="J26" s="173">
        <v>4662</v>
      </c>
      <c r="K26" s="379">
        <v>4.0319487545162458</v>
      </c>
      <c r="L26" s="172">
        <v>3.1921221037990728E-2</v>
      </c>
      <c r="M26" s="173">
        <v>4658</v>
      </c>
      <c r="N26" s="214">
        <v>2.7798143043062331</v>
      </c>
      <c r="O26" s="172">
        <v>2.4549000646666749E-2</v>
      </c>
      <c r="P26" s="173">
        <v>4659</v>
      </c>
      <c r="Q26" s="379">
        <v>2.1607217585107601</v>
      </c>
      <c r="R26" s="172">
        <v>2.2917561527370438E-2</v>
      </c>
      <c r="S26" s="173">
        <v>4662</v>
      </c>
      <c r="T26" s="379">
        <v>2.277418929137689</v>
      </c>
      <c r="U26" s="172">
        <v>2.412424461426417E-2</v>
      </c>
      <c r="V26" s="173">
        <v>4655</v>
      </c>
      <c r="W26" s="214">
        <v>2.2943069812137509</v>
      </c>
      <c r="X26" s="172">
        <v>2.42719256231358E-2</v>
      </c>
      <c r="Y26" s="173">
        <v>4659</v>
      </c>
      <c r="Z26" s="379">
        <v>1.999394757513604</v>
      </c>
      <c r="AA26" s="172">
        <v>2.2591012382521529E-2</v>
      </c>
      <c r="AB26" s="174">
        <v>4645</v>
      </c>
    </row>
    <row r="27" spans="1:28">
      <c r="A27" s="1043" t="s">
        <v>206</v>
      </c>
      <c r="B27" s="1043" t="s">
        <v>207</v>
      </c>
      <c r="C27" s="1043" t="s">
        <v>207</v>
      </c>
      <c r="D27" s="1043" t="s">
        <v>207</v>
      </c>
      <c r="E27" s="1043" t="s">
        <v>207</v>
      </c>
      <c r="F27" s="1043" t="s">
        <v>207</v>
      </c>
      <c r="G27" s="1043" t="s">
        <v>207</v>
      </c>
      <c r="H27" s="1043" t="s">
        <v>207</v>
      </c>
      <c r="I27" s="1043" t="s">
        <v>207</v>
      </c>
      <c r="J27" s="1043" t="s">
        <v>207</v>
      </c>
      <c r="K27" s="1043" t="s">
        <v>207</v>
      </c>
      <c r="L27" s="1043" t="s">
        <v>207</v>
      </c>
      <c r="M27" s="1043" t="s">
        <v>207</v>
      </c>
      <c r="N27" s="1043" t="s">
        <v>207</v>
      </c>
      <c r="O27" s="1043" t="s">
        <v>207</v>
      </c>
      <c r="P27" s="1043" t="s">
        <v>207</v>
      </c>
      <c r="Q27" s="1043" t="s">
        <v>207</v>
      </c>
      <c r="R27" s="1043" t="s">
        <v>207</v>
      </c>
      <c r="S27" s="1043" t="s">
        <v>207</v>
      </c>
      <c r="T27" s="1043" t="s">
        <v>207</v>
      </c>
      <c r="U27" s="1043" t="s">
        <v>207</v>
      </c>
      <c r="V27" s="1043" t="s">
        <v>207</v>
      </c>
      <c r="W27" s="1043" t="s">
        <v>207</v>
      </c>
      <c r="X27" s="1043" t="s">
        <v>207</v>
      </c>
      <c r="Y27" s="1043" t="s">
        <v>207</v>
      </c>
      <c r="Z27" s="1043" t="s">
        <v>207</v>
      </c>
      <c r="AA27" s="1043" t="s">
        <v>207</v>
      </c>
      <c r="AB27" s="1043" t="s">
        <v>207</v>
      </c>
    </row>
    <row r="28" spans="1:28">
      <c r="A28" s="1043" t="s">
        <v>263</v>
      </c>
      <c r="B28" s="1043" t="s">
        <v>132</v>
      </c>
      <c r="C28" s="1043" t="s">
        <v>132</v>
      </c>
      <c r="D28" s="1043" t="s">
        <v>132</v>
      </c>
      <c r="E28" s="1043" t="s">
        <v>132</v>
      </c>
      <c r="F28" s="1043" t="s">
        <v>132</v>
      </c>
      <c r="G28" s="1043" t="s">
        <v>132</v>
      </c>
      <c r="H28" s="1043" t="s">
        <v>132</v>
      </c>
      <c r="I28" s="1043" t="s">
        <v>132</v>
      </c>
      <c r="J28" s="1043" t="s">
        <v>132</v>
      </c>
      <c r="K28" s="1043" t="s">
        <v>132</v>
      </c>
      <c r="L28" s="1043" t="s">
        <v>132</v>
      </c>
      <c r="M28" s="1043" t="s">
        <v>132</v>
      </c>
      <c r="N28" s="1043" t="s">
        <v>132</v>
      </c>
      <c r="O28" s="1043" t="s">
        <v>132</v>
      </c>
      <c r="P28" s="1043" t="s">
        <v>132</v>
      </c>
      <c r="Q28" s="1043" t="s">
        <v>132</v>
      </c>
      <c r="R28" s="1043" t="s">
        <v>132</v>
      </c>
      <c r="S28" s="1043" t="s">
        <v>132</v>
      </c>
      <c r="T28" s="1043" t="s">
        <v>132</v>
      </c>
      <c r="U28" s="1043" t="s">
        <v>132</v>
      </c>
      <c r="V28" s="1043" t="s">
        <v>132</v>
      </c>
      <c r="W28" s="1043" t="s">
        <v>132</v>
      </c>
      <c r="X28" s="1043" t="s">
        <v>132</v>
      </c>
      <c r="Y28" s="1043" t="s">
        <v>132</v>
      </c>
      <c r="Z28" s="1043" t="s">
        <v>132</v>
      </c>
      <c r="AA28" s="1043" t="s">
        <v>132</v>
      </c>
      <c r="AB28" s="1043" t="s">
        <v>132</v>
      </c>
    </row>
    <row r="29" spans="1:28">
      <c r="A29" s="1043" t="s">
        <v>208</v>
      </c>
      <c r="B29" s="1043" t="s">
        <v>208</v>
      </c>
      <c r="C29" s="1043" t="s">
        <v>208</v>
      </c>
      <c r="D29" s="1043" t="s">
        <v>208</v>
      </c>
      <c r="E29" s="1043" t="s">
        <v>208</v>
      </c>
      <c r="F29" s="1043" t="s">
        <v>208</v>
      </c>
      <c r="G29" s="1043" t="s">
        <v>208</v>
      </c>
      <c r="H29" s="1043" t="s">
        <v>208</v>
      </c>
      <c r="I29" s="1043" t="s">
        <v>208</v>
      </c>
      <c r="J29" s="1043" t="s">
        <v>208</v>
      </c>
      <c r="K29" s="1043" t="s">
        <v>208</v>
      </c>
      <c r="L29" s="1043" t="s">
        <v>208</v>
      </c>
      <c r="M29" s="1043" t="s">
        <v>208</v>
      </c>
      <c r="N29" s="1043" t="s">
        <v>208</v>
      </c>
      <c r="O29" s="1043" t="s">
        <v>208</v>
      </c>
      <c r="P29" s="1043" t="s">
        <v>208</v>
      </c>
      <c r="Q29" s="1043" t="s">
        <v>208</v>
      </c>
      <c r="R29" s="1043" t="s">
        <v>208</v>
      </c>
      <c r="S29" s="1043" t="s">
        <v>208</v>
      </c>
      <c r="T29" s="1043" t="s">
        <v>208</v>
      </c>
      <c r="U29" s="1043" t="s">
        <v>208</v>
      </c>
      <c r="V29" s="1043" t="s">
        <v>208</v>
      </c>
      <c r="W29" s="1043" t="s">
        <v>208</v>
      </c>
      <c r="X29" s="1043" t="s">
        <v>208</v>
      </c>
      <c r="Y29" s="1043" t="s">
        <v>208</v>
      </c>
      <c r="Z29" s="1043" t="s">
        <v>208</v>
      </c>
      <c r="AA29" s="1043" t="s">
        <v>208</v>
      </c>
      <c r="AB29" s="1043" t="s">
        <v>208</v>
      </c>
    </row>
    <row r="30" spans="1:28">
      <c r="A30" s="175"/>
      <c r="B30" s="175"/>
      <c r="C30" s="175"/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5"/>
      <c r="T30" s="175"/>
      <c r="U30" s="175"/>
      <c r="V30" s="175"/>
      <c r="W30" s="175"/>
      <c r="X30" s="175"/>
      <c r="Y30" s="175"/>
      <c r="Z30" s="175"/>
      <c r="AA30" s="175"/>
      <c r="AB30" s="175"/>
    </row>
    <row r="31" spans="1:28" ht="13.5" customHeight="1">
      <c r="A31" s="1033" t="s">
        <v>559</v>
      </c>
      <c r="B31" s="1115"/>
      <c r="C31" s="1115"/>
      <c r="D31" s="1115"/>
      <c r="E31" s="1115"/>
      <c r="F31" s="1115"/>
      <c r="G31" s="1115"/>
      <c r="H31" s="1115"/>
      <c r="I31" s="1115"/>
      <c r="J31" s="1115"/>
      <c r="K31" s="1115"/>
      <c r="L31" s="1115"/>
      <c r="M31" s="1115"/>
      <c r="N31" s="1115"/>
      <c r="O31" s="1115"/>
      <c r="P31" s="1115"/>
      <c r="Q31" s="175"/>
      <c r="R31" s="175"/>
      <c r="S31" s="175"/>
      <c r="T31" s="175"/>
      <c r="U31" s="175"/>
      <c r="V31" s="175"/>
      <c r="W31" s="175"/>
      <c r="X31" s="175"/>
      <c r="Y31" s="175"/>
      <c r="Z31" s="175"/>
      <c r="AA31" s="175"/>
      <c r="AB31" s="175"/>
    </row>
    <row r="32" spans="1:28" ht="30" customHeight="1" thickBot="1">
      <c r="A32" s="1107" t="s">
        <v>59</v>
      </c>
      <c r="B32" s="1034" t="s">
        <v>561</v>
      </c>
      <c r="C32" s="1111"/>
      <c r="D32" s="1112"/>
      <c r="E32" s="1029" t="s">
        <v>562</v>
      </c>
      <c r="F32" s="1113"/>
      <c r="G32" s="1114"/>
      <c r="H32" s="1034" t="s">
        <v>563</v>
      </c>
      <c r="I32" s="1111"/>
      <c r="J32" s="1112"/>
      <c r="K32" s="1029" t="s">
        <v>564</v>
      </c>
      <c r="L32" s="1113"/>
      <c r="M32" s="1114"/>
      <c r="N32" s="1029" t="s">
        <v>565</v>
      </c>
      <c r="O32" s="1113"/>
      <c r="P32" s="1116"/>
      <c r="Q32" s="175"/>
      <c r="R32" s="175"/>
      <c r="S32" s="175"/>
      <c r="T32" s="175"/>
      <c r="U32" s="175"/>
      <c r="V32" s="175"/>
      <c r="W32" s="175"/>
      <c r="X32" s="175"/>
      <c r="Y32" s="175"/>
      <c r="Z32" s="175"/>
      <c r="AA32" s="175"/>
      <c r="AB32" s="175"/>
    </row>
    <row r="33" spans="1:28" ht="15.75" thickBot="1">
      <c r="A33" s="1110"/>
      <c r="B33" s="140" t="s">
        <v>44</v>
      </c>
      <c r="C33" s="140" t="s">
        <v>128</v>
      </c>
      <c r="D33" s="141" t="s">
        <v>129</v>
      </c>
      <c r="E33" s="140" t="s">
        <v>44</v>
      </c>
      <c r="F33" s="140" t="s">
        <v>128</v>
      </c>
      <c r="G33" s="141" t="s">
        <v>129</v>
      </c>
      <c r="H33" s="140" t="s">
        <v>44</v>
      </c>
      <c r="I33" s="140" t="s">
        <v>128</v>
      </c>
      <c r="J33" s="141" t="s">
        <v>129</v>
      </c>
      <c r="K33" s="140" t="s">
        <v>44</v>
      </c>
      <c r="L33" s="140" t="s">
        <v>128</v>
      </c>
      <c r="M33" s="141" t="s">
        <v>129</v>
      </c>
      <c r="N33" s="140" t="s">
        <v>44</v>
      </c>
      <c r="O33" s="140" t="s">
        <v>128</v>
      </c>
      <c r="P33" s="140" t="s">
        <v>129</v>
      </c>
      <c r="Q33" s="175"/>
      <c r="R33" s="175"/>
      <c r="S33" s="175"/>
      <c r="T33" s="175"/>
      <c r="U33" s="175"/>
      <c r="V33" s="175"/>
      <c r="W33" s="175"/>
      <c r="X33" s="175"/>
      <c r="Y33" s="175"/>
      <c r="Z33" s="175"/>
      <c r="AA33" s="175"/>
      <c r="AB33" s="175"/>
    </row>
    <row r="34" spans="1:28">
      <c r="A34" s="142" t="s">
        <v>70</v>
      </c>
      <c r="B34" s="287">
        <v>6.7802607972431996</v>
      </c>
      <c r="C34" s="144">
        <v>0.1054675703696039</v>
      </c>
      <c r="D34" s="145">
        <v>372</v>
      </c>
      <c r="E34" s="287">
        <v>7.5811571951932706</v>
      </c>
      <c r="F34" s="144">
        <v>9.3004696271052553E-2</v>
      </c>
      <c r="G34" s="145">
        <v>373</v>
      </c>
      <c r="H34" s="287">
        <v>5.1751320009431776</v>
      </c>
      <c r="I34" s="144">
        <v>0.13530299411268421</v>
      </c>
      <c r="J34" s="145">
        <v>373</v>
      </c>
      <c r="K34" s="287">
        <v>7.3173847424129974</v>
      </c>
      <c r="L34" s="144">
        <v>9.4831441835582328E-2</v>
      </c>
      <c r="M34" s="145">
        <v>372</v>
      </c>
      <c r="N34" s="287">
        <v>6.6286406587307134</v>
      </c>
      <c r="O34" s="144">
        <v>0.1193919740005327</v>
      </c>
      <c r="P34" s="146">
        <v>373</v>
      </c>
      <c r="Q34" s="175"/>
      <c r="R34" s="175"/>
      <c r="S34" s="175"/>
      <c r="T34" s="175"/>
      <c r="U34" s="175"/>
      <c r="V34" s="175"/>
      <c r="W34" s="175"/>
      <c r="X34" s="175"/>
      <c r="Y34" s="175"/>
      <c r="Z34" s="175"/>
      <c r="AA34" s="175"/>
      <c r="AB34" s="175"/>
    </row>
    <row r="35" spans="1:28">
      <c r="A35" s="147" t="s">
        <v>71</v>
      </c>
      <c r="B35" s="285">
        <v>6.8855301461394598</v>
      </c>
      <c r="C35" s="149">
        <v>0.11656411208132871</v>
      </c>
      <c r="D35" s="150">
        <v>338</v>
      </c>
      <c r="E35" s="285">
        <v>7.6504410018736637</v>
      </c>
      <c r="F35" s="149">
        <v>0.1165059457751071</v>
      </c>
      <c r="G35" s="150">
        <v>338</v>
      </c>
      <c r="H35" s="285">
        <v>5.3247712777332454</v>
      </c>
      <c r="I35" s="149">
        <v>0.14572810722560889</v>
      </c>
      <c r="J35" s="150">
        <v>338</v>
      </c>
      <c r="K35" s="285">
        <v>7.6450388967206289</v>
      </c>
      <c r="L35" s="149">
        <v>9.0761951956340306E-2</v>
      </c>
      <c r="M35" s="150">
        <v>338</v>
      </c>
      <c r="N35" s="285">
        <v>7.1874637000345416</v>
      </c>
      <c r="O35" s="149">
        <v>0.1219927419735494</v>
      </c>
      <c r="P35" s="151">
        <v>338</v>
      </c>
      <c r="Q35" s="175"/>
      <c r="R35" s="175"/>
      <c r="S35" s="175"/>
      <c r="T35" s="175"/>
      <c r="U35" s="175"/>
      <c r="V35" s="175"/>
      <c r="W35" s="175"/>
      <c r="X35" s="175"/>
      <c r="Y35" s="175"/>
      <c r="Z35" s="175"/>
      <c r="AA35" s="175"/>
      <c r="AB35" s="175"/>
    </row>
    <row r="36" spans="1:28">
      <c r="A36" s="142" t="s">
        <v>72</v>
      </c>
      <c r="B36" s="287">
        <v>7.3529507822989064</v>
      </c>
      <c r="C36" s="144">
        <v>0.10120319529089571</v>
      </c>
      <c r="D36" s="145">
        <v>327</v>
      </c>
      <c r="E36" s="287">
        <v>7.5318518277253901</v>
      </c>
      <c r="F36" s="144">
        <v>9.8190229369292212E-2</v>
      </c>
      <c r="G36" s="145">
        <v>326</v>
      </c>
      <c r="H36" s="287">
        <v>5.9454596843353089</v>
      </c>
      <c r="I36" s="144">
        <v>0.1405150020734979</v>
      </c>
      <c r="J36" s="145">
        <v>326</v>
      </c>
      <c r="K36" s="287">
        <v>7.4076924165679463</v>
      </c>
      <c r="L36" s="144">
        <v>8.9765520328596943E-2</v>
      </c>
      <c r="M36" s="145">
        <v>325</v>
      </c>
      <c r="N36" s="287">
        <v>7.4177657831141204</v>
      </c>
      <c r="O36" s="144">
        <v>0.1205696220310455</v>
      </c>
      <c r="P36" s="146">
        <v>327</v>
      </c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</row>
    <row r="37" spans="1:28">
      <c r="A37" s="147" t="s">
        <v>73</v>
      </c>
      <c r="B37" s="285">
        <v>6.946309504167564</v>
      </c>
      <c r="C37" s="149">
        <v>0.11088518584593531</v>
      </c>
      <c r="D37" s="150">
        <v>273</v>
      </c>
      <c r="E37" s="285">
        <v>7.5062142413662034</v>
      </c>
      <c r="F37" s="149">
        <v>0.10440943550322621</v>
      </c>
      <c r="G37" s="150">
        <v>273</v>
      </c>
      <c r="H37" s="285">
        <v>5.6122736797059192</v>
      </c>
      <c r="I37" s="149">
        <v>0.1483178753005838</v>
      </c>
      <c r="J37" s="150">
        <v>273</v>
      </c>
      <c r="K37" s="285">
        <v>7.3135729270855512</v>
      </c>
      <c r="L37" s="149">
        <v>0.1002468383535115</v>
      </c>
      <c r="M37" s="150">
        <v>272</v>
      </c>
      <c r="N37" s="285">
        <v>7.0156168582185474</v>
      </c>
      <c r="O37" s="149">
        <v>0.11619595153712339</v>
      </c>
      <c r="P37" s="151">
        <v>272</v>
      </c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</row>
    <row r="38" spans="1:28">
      <c r="A38" s="142" t="s">
        <v>74</v>
      </c>
      <c r="B38" s="287">
        <v>6.7191744972609246</v>
      </c>
      <c r="C38" s="144">
        <v>0.17100574068420921</v>
      </c>
      <c r="D38" s="145">
        <v>106</v>
      </c>
      <c r="E38" s="287">
        <v>7.2772358006814644</v>
      </c>
      <c r="F38" s="144">
        <v>0.17400430929938829</v>
      </c>
      <c r="G38" s="145">
        <v>106</v>
      </c>
      <c r="H38" s="287">
        <v>4.9660341374541499</v>
      </c>
      <c r="I38" s="144">
        <v>0.251732124237382</v>
      </c>
      <c r="J38" s="145">
        <v>106</v>
      </c>
      <c r="K38" s="287">
        <v>7.0956063572372976</v>
      </c>
      <c r="L38" s="144">
        <v>0.17074551492633239</v>
      </c>
      <c r="M38" s="145">
        <v>106</v>
      </c>
      <c r="N38" s="287">
        <v>6.5195514814695636</v>
      </c>
      <c r="O38" s="144">
        <v>0.19641438332735531</v>
      </c>
      <c r="P38" s="146">
        <v>104</v>
      </c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</row>
    <row r="39" spans="1:28">
      <c r="A39" s="147" t="s">
        <v>75</v>
      </c>
      <c r="B39" s="285">
        <v>7.3176362099771186</v>
      </c>
      <c r="C39" s="149">
        <v>0.1370165736590355</v>
      </c>
      <c r="D39" s="150">
        <v>208</v>
      </c>
      <c r="E39" s="285">
        <v>7.627629678392271</v>
      </c>
      <c r="F39" s="149">
        <v>0.1312592293651447</v>
      </c>
      <c r="G39" s="150">
        <v>208</v>
      </c>
      <c r="H39" s="285">
        <v>5.4206798032274772</v>
      </c>
      <c r="I39" s="149">
        <v>0.1787063516751565</v>
      </c>
      <c r="J39" s="150">
        <v>208</v>
      </c>
      <c r="K39" s="285">
        <v>7.2973987523648596</v>
      </c>
      <c r="L39" s="149">
        <v>0.12693543412439939</v>
      </c>
      <c r="M39" s="150">
        <v>208</v>
      </c>
      <c r="N39" s="285">
        <v>7.2461905879887132</v>
      </c>
      <c r="O39" s="149">
        <v>0.16344780190769201</v>
      </c>
      <c r="P39" s="151">
        <v>204</v>
      </c>
      <c r="Q39" s="175"/>
      <c r="R39" s="175"/>
      <c r="S39" s="175"/>
      <c r="T39" s="175"/>
      <c r="U39" s="175"/>
      <c r="V39" s="175"/>
      <c r="W39" s="175"/>
      <c r="X39" s="175"/>
      <c r="Y39" s="175"/>
      <c r="Z39" s="175"/>
      <c r="AA39" s="175"/>
      <c r="AB39" s="175"/>
    </row>
    <row r="40" spans="1:28">
      <c r="A40" s="142" t="s">
        <v>76</v>
      </c>
      <c r="B40" s="287">
        <v>7.1779355145213151</v>
      </c>
      <c r="C40" s="144">
        <v>0.1114709938836915</v>
      </c>
      <c r="D40" s="145">
        <v>313</v>
      </c>
      <c r="E40" s="287">
        <v>7.5458289039019153</v>
      </c>
      <c r="F40" s="144">
        <v>0.1091776895984871</v>
      </c>
      <c r="G40" s="145">
        <v>313</v>
      </c>
      <c r="H40" s="287">
        <v>5.7457917684434694</v>
      </c>
      <c r="I40" s="144">
        <v>0.14537443101553379</v>
      </c>
      <c r="J40" s="145">
        <v>314</v>
      </c>
      <c r="K40" s="287">
        <v>7.3885347814291729</v>
      </c>
      <c r="L40" s="144">
        <v>0.1028601069735979</v>
      </c>
      <c r="M40" s="145">
        <v>313</v>
      </c>
      <c r="N40" s="287">
        <v>7.1531638794564127</v>
      </c>
      <c r="O40" s="144">
        <v>0.1201823169562409</v>
      </c>
      <c r="P40" s="146">
        <v>314</v>
      </c>
      <c r="Q40" s="175"/>
      <c r="R40" s="175"/>
      <c r="S40" s="175"/>
      <c r="T40" s="175"/>
      <c r="U40" s="175"/>
      <c r="V40" s="175"/>
      <c r="W40" s="175"/>
      <c r="X40" s="175"/>
      <c r="Y40" s="175"/>
      <c r="Z40" s="175"/>
      <c r="AA40" s="175"/>
      <c r="AB40" s="175"/>
    </row>
    <row r="41" spans="1:28">
      <c r="A41" s="147" t="s">
        <v>77</v>
      </c>
      <c r="B41" s="285">
        <v>7.0316207893474214</v>
      </c>
      <c r="C41" s="149">
        <v>0.1117908722356014</v>
      </c>
      <c r="D41" s="150">
        <v>201</v>
      </c>
      <c r="E41" s="285">
        <v>7.4425483113246402</v>
      </c>
      <c r="F41" s="149">
        <v>0.11750869917283541</v>
      </c>
      <c r="G41" s="150">
        <v>201</v>
      </c>
      <c r="H41" s="285">
        <v>6.0025288201720732</v>
      </c>
      <c r="I41" s="149">
        <v>0.1625906148269978</v>
      </c>
      <c r="J41" s="150">
        <v>201</v>
      </c>
      <c r="K41" s="285">
        <v>7.3511091747827839</v>
      </c>
      <c r="L41" s="149">
        <v>0.1076405218919389</v>
      </c>
      <c r="M41" s="150">
        <v>200</v>
      </c>
      <c r="N41" s="285">
        <v>7.2488845780336568</v>
      </c>
      <c r="O41" s="149">
        <v>0.13163537957766719</v>
      </c>
      <c r="P41" s="151">
        <v>201</v>
      </c>
      <c r="Q41" s="175"/>
      <c r="R41" s="175"/>
      <c r="S41" s="175"/>
      <c r="T41" s="175"/>
      <c r="U41" s="175"/>
      <c r="V41" s="175"/>
      <c r="W41" s="175"/>
      <c r="X41" s="175"/>
      <c r="Y41" s="175"/>
      <c r="Z41" s="175"/>
      <c r="AA41" s="175"/>
      <c r="AB41" s="175"/>
    </row>
    <row r="42" spans="1:28">
      <c r="A42" s="142" t="s">
        <v>78</v>
      </c>
      <c r="B42" s="287">
        <v>6.6762229510319502</v>
      </c>
      <c r="C42" s="144">
        <v>0.10868642480502801</v>
      </c>
      <c r="D42" s="145">
        <v>329</v>
      </c>
      <c r="E42" s="287">
        <v>7.2911649371323186</v>
      </c>
      <c r="F42" s="144">
        <v>0.11154953169410289</v>
      </c>
      <c r="G42" s="145">
        <v>328</v>
      </c>
      <c r="H42" s="287">
        <v>5.2369357937248768</v>
      </c>
      <c r="I42" s="144">
        <v>0.1394059912670218</v>
      </c>
      <c r="J42" s="145">
        <v>329</v>
      </c>
      <c r="K42" s="287">
        <v>7.1675134185077232</v>
      </c>
      <c r="L42" s="144">
        <v>9.9703809204835014E-2</v>
      </c>
      <c r="M42" s="145">
        <v>329</v>
      </c>
      <c r="N42" s="287">
        <v>6.6907707211354612</v>
      </c>
      <c r="O42" s="144">
        <v>0.12767671995401669</v>
      </c>
      <c r="P42" s="146">
        <v>329</v>
      </c>
      <c r="Q42" s="175"/>
      <c r="R42" s="175"/>
      <c r="S42" s="175"/>
      <c r="T42" s="175"/>
      <c r="U42" s="175"/>
      <c r="V42" s="175"/>
      <c r="W42" s="175"/>
      <c r="X42" s="175"/>
      <c r="Y42" s="175"/>
      <c r="Z42" s="175"/>
      <c r="AA42" s="175"/>
      <c r="AB42" s="175"/>
    </row>
    <row r="43" spans="1:28">
      <c r="A43" s="147" t="s">
        <v>116</v>
      </c>
      <c r="B43" s="285">
        <v>6.7527260467595474</v>
      </c>
      <c r="C43" s="149">
        <v>0.11419249414845729</v>
      </c>
      <c r="D43" s="150">
        <v>354</v>
      </c>
      <c r="E43" s="285">
        <v>7.4792281840191892</v>
      </c>
      <c r="F43" s="149">
        <v>9.5838259571608422E-2</v>
      </c>
      <c r="G43" s="150">
        <v>354</v>
      </c>
      <c r="H43" s="285">
        <v>5.2692908997541332</v>
      </c>
      <c r="I43" s="149">
        <v>0.1405910068803346</v>
      </c>
      <c r="J43" s="150">
        <v>354</v>
      </c>
      <c r="K43" s="285">
        <v>7.3656179844369998</v>
      </c>
      <c r="L43" s="149">
        <v>9.4215951019897382E-2</v>
      </c>
      <c r="M43" s="150">
        <v>354</v>
      </c>
      <c r="N43" s="285">
        <v>7.232455143929343</v>
      </c>
      <c r="O43" s="149">
        <v>0.1105195111317511</v>
      </c>
      <c r="P43" s="151">
        <v>354</v>
      </c>
      <c r="Q43" s="175"/>
      <c r="R43" s="175"/>
      <c r="S43" s="175"/>
      <c r="T43" s="175"/>
      <c r="U43" s="175"/>
      <c r="V43" s="175"/>
      <c r="W43" s="175"/>
      <c r="X43" s="175"/>
      <c r="Y43" s="175"/>
      <c r="Z43" s="175"/>
      <c r="AA43" s="175"/>
      <c r="AB43" s="175"/>
    </row>
    <row r="44" spans="1:28">
      <c r="A44" s="142" t="s">
        <v>80</v>
      </c>
      <c r="B44" s="287">
        <v>6.1689768001018557</v>
      </c>
      <c r="C44" s="144">
        <v>0.1170304961052839</v>
      </c>
      <c r="D44" s="145">
        <v>340</v>
      </c>
      <c r="E44" s="287">
        <v>7.2151416554033814</v>
      </c>
      <c r="F44" s="144">
        <v>0.1114020198103856</v>
      </c>
      <c r="G44" s="145">
        <v>340</v>
      </c>
      <c r="H44" s="287">
        <v>4.7303612808514321</v>
      </c>
      <c r="I44" s="144">
        <v>0.13517053874864421</v>
      </c>
      <c r="J44" s="145">
        <v>340</v>
      </c>
      <c r="K44" s="287">
        <v>7.1914585642252904</v>
      </c>
      <c r="L44" s="144">
        <v>9.7157882476864466E-2</v>
      </c>
      <c r="M44" s="145">
        <v>340</v>
      </c>
      <c r="N44" s="287">
        <v>6.7944473342793534</v>
      </c>
      <c r="O44" s="144">
        <v>0.12567404452819261</v>
      </c>
      <c r="P44" s="146">
        <v>339</v>
      </c>
      <c r="Q44" s="175"/>
      <c r="R44" s="175"/>
      <c r="S44" s="175"/>
      <c r="T44" s="175"/>
      <c r="U44" s="175"/>
      <c r="V44" s="175"/>
      <c r="W44" s="175"/>
      <c r="X44" s="175"/>
      <c r="Y44" s="175"/>
      <c r="Z44" s="175"/>
      <c r="AA44" s="175"/>
      <c r="AB44" s="175"/>
    </row>
    <row r="45" spans="1:28">
      <c r="A45" s="147" t="s">
        <v>81</v>
      </c>
      <c r="B45" s="285">
        <v>6.5381144682428749</v>
      </c>
      <c r="C45" s="149">
        <v>0.19238221476812051</v>
      </c>
      <c r="D45" s="150">
        <v>115</v>
      </c>
      <c r="E45" s="285">
        <v>7.0935385595317006</v>
      </c>
      <c r="F45" s="149">
        <v>0.17538812334431139</v>
      </c>
      <c r="G45" s="150">
        <v>116</v>
      </c>
      <c r="H45" s="285">
        <v>5.2638915387477594</v>
      </c>
      <c r="I45" s="149">
        <v>0.19653505548696859</v>
      </c>
      <c r="J45" s="150">
        <v>116</v>
      </c>
      <c r="K45" s="285">
        <v>7.1968943708358522</v>
      </c>
      <c r="L45" s="149">
        <v>0.1644931001437705</v>
      </c>
      <c r="M45" s="150">
        <v>116</v>
      </c>
      <c r="N45" s="285">
        <v>6.840228303372216</v>
      </c>
      <c r="O45" s="149">
        <v>0.193317727283178</v>
      </c>
      <c r="P45" s="151">
        <v>116</v>
      </c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</row>
    <row r="46" spans="1:28">
      <c r="A46" s="142" t="s">
        <v>82</v>
      </c>
      <c r="B46" s="287">
        <v>6.8229311174606968</v>
      </c>
      <c r="C46" s="144">
        <v>0.1088320758864046</v>
      </c>
      <c r="D46" s="145">
        <v>310</v>
      </c>
      <c r="E46" s="287">
        <v>7.1642638410273154</v>
      </c>
      <c r="F46" s="144">
        <v>0.10683521751262989</v>
      </c>
      <c r="G46" s="145">
        <v>310</v>
      </c>
      <c r="H46" s="287">
        <v>6.1536725415587687</v>
      </c>
      <c r="I46" s="144">
        <v>0.13296460845775709</v>
      </c>
      <c r="J46" s="145">
        <v>309</v>
      </c>
      <c r="K46" s="287">
        <v>7.2920889029377278</v>
      </c>
      <c r="L46" s="144">
        <v>8.4495360258793298E-2</v>
      </c>
      <c r="M46" s="145">
        <v>310</v>
      </c>
      <c r="N46" s="287">
        <v>6.9378631022288042</v>
      </c>
      <c r="O46" s="144">
        <v>0.11811316537708259</v>
      </c>
      <c r="P46" s="146">
        <v>309</v>
      </c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</row>
    <row r="47" spans="1:28">
      <c r="A47" s="147" t="s">
        <v>83</v>
      </c>
      <c r="B47" s="285">
        <v>6.8473229640380042</v>
      </c>
      <c r="C47" s="149">
        <v>0.1009148962210544</v>
      </c>
      <c r="D47" s="150">
        <v>343</v>
      </c>
      <c r="E47" s="285">
        <v>7.4289767678425642</v>
      </c>
      <c r="F47" s="149">
        <v>8.968080825178501E-2</v>
      </c>
      <c r="G47" s="150">
        <v>342</v>
      </c>
      <c r="H47" s="285">
        <v>6.0537164463949003</v>
      </c>
      <c r="I47" s="149">
        <v>0.12373979405158859</v>
      </c>
      <c r="J47" s="150">
        <v>343</v>
      </c>
      <c r="K47" s="285">
        <v>7.2058439604122926</v>
      </c>
      <c r="L47" s="149">
        <v>8.4780079833088315E-2</v>
      </c>
      <c r="M47" s="150">
        <v>342</v>
      </c>
      <c r="N47" s="285">
        <v>6.8157347138313984</v>
      </c>
      <c r="O47" s="149">
        <v>0.1084308936643002</v>
      </c>
      <c r="P47" s="151">
        <v>342</v>
      </c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</row>
    <row r="48" spans="1:28">
      <c r="A48" s="142" t="s">
        <v>84</v>
      </c>
      <c r="B48" s="287">
        <v>6.860562514417234</v>
      </c>
      <c r="C48" s="144">
        <v>9.7267909207994357E-2</v>
      </c>
      <c r="D48" s="145">
        <v>403</v>
      </c>
      <c r="E48" s="287">
        <v>7.4921233384248271</v>
      </c>
      <c r="F48" s="144">
        <v>8.6275567913525669E-2</v>
      </c>
      <c r="G48" s="145">
        <v>402</v>
      </c>
      <c r="H48" s="287">
        <v>5.1395368236939643</v>
      </c>
      <c r="I48" s="144">
        <v>0.1189020791479409</v>
      </c>
      <c r="J48" s="145">
        <v>402</v>
      </c>
      <c r="K48" s="287">
        <v>7.4719390307493816</v>
      </c>
      <c r="L48" s="144">
        <v>8.2676136566321001E-2</v>
      </c>
      <c r="M48" s="145">
        <v>400</v>
      </c>
      <c r="N48" s="287">
        <v>6.8707231288957544</v>
      </c>
      <c r="O48" s="144">
        <v>0.1032562762642899</v>
      </c>
      <c r="P48" s="146">
        <v>400</v>
      </c>
      <c r="Q48" s="175"/>
      <c r="R48" s="175"/>
      <c r="S48" s="175"/>
      <c r="T48" s="175"/>
      <c r="U48" s="175"/>
      <c r="V48" s="175"/>
      <c r="W48" s="175"/>
      <c r="X48" s="175"/>
      <c r="Y48" s="175"/>
      <c r="Z48" s="175"/>
      <c r="AA48" s="175"/>
      <c r="AB48" s="175"/>
    </row>
    <row r="49" spans="1:28" ht="15.75" thickBot="1">
      <c r="A49" s="160" t="s">
        <v>85</v>
      </c>
      <c r="B49" s="288">
        <v>7.0925871430662344</v>
      </c>
      <c r="C49" s="162">
        <v>9.6084779019313921E-2</v>
      </c>
      <c r="D49" s="163">
        <v>327</v>
      </c>
      <c r="E49" s="288">
        <v>7.4257145325471026</v>
      </c>
      <c r="F49" s="162">
        <v>9.0268638556500955E-2</v>
      </c>
      <c r="G49" s="163">
        <v>328</v>
      </c>
      <c r="H49" s="288">
        <v>5.7419609096740016</v>
      </c>
      <c r="I49" s="162">
        <v>0.13205285981714879</v>
      </c>
      <c r="J49" s="163">
        <v>328</v>
      </c>
      <c r="K49" s="288">
        <v>7.3105047813029724</v>
      </c>
      <c r="L49" s="162">
        <v>7.904723027920138E-2</v>
      </c>
      <c r="M49" s="163">
        <v>328</v>
      </c>
      <c r="N49" s="288">
        <v>6.9572753649317667</v>
      </c>
      <c r="O49" s="162">
        <v>0.10421389099485071</v>
      </c>
      <c r="P49" s="164">
        <v>327</v>
      </c>
      <c r="Q49" s="175"/>
      <c r="R49" s="175"/>
      <c r="S49" s="175"/>
      <c r="T49" s="175"/>
      <c r="U49" s="175"/>
      <c r="V49" s="175"/>
      <c r="W49" s="175"/>
      <c r="X49" s="175"/>
      <c r="Y49" s="175"/>
      <c r="Z49" s="175"/>
      <c r="AA49" s="175"/>
      <c r="AB49" s="175"/>
    </row>
    <row r="50" spans="1:28">
      <c r="A50" s="165" t="s">
        <v>86</v>
      </c>
      <c r="B50" s="209">
        <v>6.8012630651306907</v>
      </c>
      <c r="C50" s="167">
        <v>4.6141278371701552E-2</v>
      </c>
      <c r="D50" s="168">
        <v>2878</v>
      </c>
      <c r="E50" s="209">
        <v>7.5020083396783974</v>
      </c>
      <c r="F50" s="167">
        <v>4.2232772765902052E-2</v>
      </c>
      <c r="G50" s="168">
        <v>2878</v>
      </c>
      <c r="H50" s="209">
        <v>5.2691812888671716</v>
      </c>
      <c r="I50" s="167">
        <v>5.7873852329707348E-2</v>
      </c>
      <c r="J50" s="168">
        <v>2880</v>
      </c>
      <c r="K50" s="209">
        <v>7.3784791558935954</v>
      </c>
      <c r="L50" s="167">
        <v>3.8905001738256242E-2</v>
      </c>
      <c r="M50" s="168">
        <v>2876</v>
      </c>
      <c r="N50" s="209">
        <v>6.9823685053598359</v>
      </c>
      <c r="O50" s="167">
        <v>4.8478310014859888E-2</v>
      </c>
      <c r="P50" s="169">
        <v>2871</v>
      </c>
      <c r="Q50" s="175"/>
      <c r="R50" s="175"/>
      <c r="S50" s="175"/>
      <c r="T50" s="175"/>
      <c r="U50" s="175"/>
      <c r="V50" s="175"/>
      <c r="W50" s="175"/>
      <c r="X50" s="175"/>
      <c r="Y50" s="175"/>
      <c r="Z50" s="175"/>
      <c r="AA50" s="175"/>
      <c r="AB50" s="175"/>
    </row>
    <row r="51" spans="1:28">
      <c r="A51" s="165" t="s">
        <v>87</v>
      </c>
      <c r="B51" s="209">
        <v>7.0366940060814391</v>
      </c>
      <c r="C51" s="167">
        <v>4.7367501815740627E-2</v>
      </c>
      <c r="D51" s="168">
        <v>1781</v>
      </c>
      <c r="E51" s="209">
        <v>7.3967290601479059</v>
      </c>
      <c r="F51" s="167">
        <v>4.5672867723085799E-2</v>
      </c>
      <c r="G51" s="168">
        <v>1780</v>
      </c>
      <c r="H51" s="209">
        <v>5.9514474054050588</v>
      </c>
      <c r="I51" s="167">
        <v>6.1815657658389513E-2</v>
      </c>
      <c r="J51" s="168">
        <v>1780</v>
      </c>
      <c r="K51" s="209">
        <v>7.3228879860370677</v>
      </c>
      <c r="L51" s="167">
        <v>3.9790045939025312E-2</v>
      </c>
      <c r="M51" s="168">
        <v>1777</v>
      </c>
      <c r="N51" s="209">
        <v>7.0928132943457616</v>
      </c>
      <c r="O51" s="167">
        <v>5.3075784212801548E-2</v>
      </c>
      <c r="P51" s="169">
        <v>1778</v>
      </c>
      <c r="Q51" s="175"/>
      <c r="R51" s="175"/>
      <c r="S51" s="175"/>
      <c r="T51" s="175"/>
      <c r="U51" s="175"/>
      <c r="V51" s="175"/>
      <c r="W51" s="175"/>
      <c r="X51" s="175"/>
      <c r="Y51" s="175"/>
      <c r="Z51" s="175"/>
      <c r="AA51" s="175"/>
      <c r="AB51" s="175"/>
    </row>
    <row r="52" spans="1:28">
      <c r="A52" s="170" t="s">
        <v>88</v>
      </c>
      <c r="B52" s="214">
        <v>6.8466308074229749</v>
      </c>
      <c r="C52" s="172">
        <v>3.835047846433394E-2</v>
      </c>
      <c r="D52" s="173">
        <v>4659</v>
      </c>
      <c r="E52" s="214">
        <v>7.4817327129427227</v>
      </c>
      <c r="F52" s="172">
        <v>3.5214327837879533E-2</v>
      </c>
      <c r="G52" s="173">
        <v>4658</v>
      </c>
      <c r="H52" s="214">
        <v>5.4004166946087517</v>
      </c>
      <c r="I52" s="172">
        <v>4.8242332675303257E-2</v>
      </c>
      <c r="J52" s="173">
        <v>4660</v>
      </c>
      <c r="K52" s="214">
        <v>7.3677820547095809</v>
      </c>
      <c r="L52" s="172">
        <v>3.2337895693888133E-2</v>
      </c>
      <c r="M52" s="173">
        <v>4653</v>
      </c>
      <c r="N52" s="214">
        <v>7.0036258142312393</v>
      </c>
      <c r="O52" s="172">
        <v>4.0453150520863512E-2</v>
      </c>
      <c r="P52" s="174">
        <v>4649</v>
      </c>
      <c r="Q52" s="175"/>
      <c r="R52" s="175"/>
      <c r="S52" s="175"/>
      <c r="T52" s="175"/>
      <c r="U52" s="175"/>
      <c r="V52" s="175"/>
      <c r="W52" s="175"/>
      <c r="X52" s="175"/>
      <c r="Y52" s="175"/>
      <c r="Z52" s="175"/>
      <c r="AA52" s="175"/>
      <c r="AB52" s="175"/>
    </row>
    <row r="53" spans="1:28">
      <c r="A53" s="1043" t="s">
        <v>556</v>
      </c>
      <c r="B53" s="1115"/>
      <c r="C53" s="1115"/>
      <c r="D53" s="1115"/>
      <c r="E53" s="1115"/>
      <c r="F53" s="1115"/>
      <c r="G53" s="1115"/>
      <c r="H53" s="1115"/>
      <c r="I53" s="1115"/>
      <c r="J53" s="1115"/>
      <c r="K53" s="1115"/>
      <c r="L53" s="1115"/>
      <c r="M53" s="1115"/>
      <c r="N53" s="1115"/>
      <c r="O53" s="1115"/>
      <c r="P53" s="1115"/>
      <c r="Q53" s="175"/>
      <c r="R53" s="175"/>
      <c r="S53" s="175"/>
      <c r="T53" s="175"/>
      <c r="U53" s="175"/>
      <c r="V53" s="175"/>
      <c r="W53" s="175"/>
      <c r="X53" s="175"/>
      <c r="Y53" s="175"/>
      <c r="Z53" s="175"/>
      <c r="AA53" s="175"/>
      <c r="AB53" s="175"/>
    </row>
    <row r="54" spans="1:28">
      <c r="A54" s="1043" t="s">
        <v>557</v>
      </c>
      <c r="B54" s="1115"/>
      <c r="C54" s="1115"/>
      <c r="D54" s="1115"/>
      <c r="E54" s="1115"/>
      <c r="F54" s="1115"/>
      <c r="G54" s="1115"/>
      <c r="H54" s="1115"/>
      <c r="I54" s="1115"/>
      <c r="J54" s="1115"/>
      <c r="K54" s="1115"/>
      <c r="L54" s="1115"/>
      <c r="M54" s="1115"/>
      <c r="N54" s="1115"/>
      <c r="O54" s="1115"/>
      <c r="P54" s="1115"/>
      <c r="Q54" s="175"/>
      <c r="R54" s="175"/>
      <c r="S54" s="175"/>
      <c r="T54" s="175"/>
      <c r="U54" s="175"/>
      <c r="V54" s="175"/>
      <c r="W54" s="175"/>
      <c r="X54" s="175"/>
      <c r="Y54" s="175"/>
      <c r="Z54" s="175"/>
      <c r="AA54" s="175"/>
      <c r="AB54" s="175"/>
    </row>
    <row r="55" spans="1:28">
      <c r="A55" s="1043" t="s">
        <v>558</v>
      </c>
      <c r="B55" s="1115"/>
      <c r="C55" s="1115"/>
      <c r="D55" s="1115"/>
      <c r="E55" s="1115"/>
      <c r="F55" s="1115"/>
      <c r="G55" s="1115"/>
      <c r="H55" s="1115"/>
      <c r="I55" s="1115"/>
      <c r="J55" s="1115"/>
      <c r="K55" s="1115"/>
      <c r="L55" s="1115"/>
      <c r="M55" s="1115"/>
      <c r="N55" s="1115"/>
      <c r="O55" s="1115"/>
      <c r="P55" s="1115"/>
      <c r="Q55" s="175"/>
      <c r="R55" s="175"/>
      <c r="S55" s="175"/>
      <c r="T55" s="175"/>
      <c r="U55" s="175"/>
      <c r="V55" s="175"/>
      <c r="W55" s="175"/>
      <c r="X55" s="175"/>
      <c r="Y55" s="175"/>
      <c r="Z55" s="175"/>
      <c r="AA55" s="175"/>
      <c r="AB55" s="175"/>
    </row>
    <row r="56" spans="1:28">
      <c r="A56" s="175"/>
      <c r="B56" s="175"/>
      <c r="C56" s="175"/>
      <c r="D56" s="175"/>
      <c r="E56" s="175"/>
      <c r="F56" s="175"/>
      <c r="G56" s="175"/>
      <c r="H56" s="175"/>
      <c r="I56" s="175"/>
      <c r="J56" s="175"/>
      <c r="K56" s="175"/>
      <c r="L56" s="175"/>
      <c r="M56" s="175"/>
      <c r="N56" s="175"/>
      <c r="O56" s="175"/>
      <c r="P56" s="175"/>
      <c r="Q56" s="175"/>
      <c r="R56" s="175"/>
      <c r="S56" s="175"/>
      <c r="T56" s="175"/>
      <c r="U56" s="175"/>
      <c r="V56" s="175"/>
      <c r="W56" s="175"/>
      <c r="X56" s="175"/>
      <c r="Y56" s="175"/>
      <c r="Z56" s="175"/>
      <c r="AA56" s="175"/>
      <c r="AB56" s="175"/>
    </row>
    <row r="57" spans="1:28" ht="24" customHeight="1">
      <c r="A57" s="1108">
        <v>2020</v>
      </c>
      <c r="B57" s="1108"/>
      <c r="C57" s="1108"/>
      <c r="D57" s="1108"/>
      <c r="E57" s="1108"/>
      <c r="F57" s="1108"/>
      <c r="G57" s="1108"/>
      <c r="H57" s="1108"/>
      <c r="I57" s="1108"/>
      <c r="J57" s="1108"/>
      <c r="K57" s="1108"/>
      <c r="L57" s="1108"/>
      <c r="M57" s="1108"/>
      <c r="N57" s="1108"/>
      <c r="O57" s="1108"/>
      <c r="P57" s="1108"/>
      <c r="Q57" s="1108"/>
      <c r="R57" s="1108"/>
      <c r="S57" s="1108"/>
      <c r="T57" s="1108"/>
      <c r="U57" s="1108"/>
      <c r="V57" s="1108"/>
      <c r="W57" s="1108"/>
      <c r="X57" s="1108"/>
      <c r="Y57" s="1108"/>
      <c r="Z57" s="1108"/>
      <c r="AA57" s="1108"/>
      <c r="AB57" s="1108"/>
    </row>
    <row r="59" spans="1:28" ht="14.25" customHeight="1">
      <c r="A59" s="1033" t="s">
        <v>560</v>
      </c>
      <c r="B59" s="1033"/>
      <c r="C59" s="1033"/>
      <c r="D59" s="1033"/>
      <c r="E59" s="1033"/>
      <c r="F59" s="1033"/>
      <c r="G59" s="1033"/>
      <c r="H59" s="1033"/>
      <c r="I59" s="1033"/>
      <c r="J59" s="1033"/>
      <c r="K59" s="1033"/>
      <c r="L59" s="1033"/>
      <c r="M59" s="1033"/>
      <c r="N59" s="1033"/>
      <c r="O59" s="1033"/>
      <c r="P59" s="1033"/>
      <c r="Q59" s="1033"/>
      <c r="R59" s="1033"/>
      <c r="S59" s="1033"/>
      <c r="T59" s="1033"/>
      <c r="U59" s="1033"/>
      <c r="V59" s="1033"/>
      <c r="W59" s="1033"/>
      <c r="X59" s="1033"/>
      <c r="Y59" s="1033"/>
      <c r="Z59" s="1033"/>
      <c r="AA59" s="1033"/>
      <c r="AB59" s="1033"/>
    </row>
    <row r="60" spans="1:28" ht="60" customHeight="1">
      <c r="A60" s="138"/>
      <c r="B60" s="1034" t="s">
        <v>228</v>
      </c>
      <c r="C60" s="1034" t="s">
        <v>197</v>
      </c>
      <c r="D60" s="1034" t="s">
        <v>197</v>
      </c>
      <c r="E60" s="1034" t="s">
        <v>229</v>
      </c>
      <c r="F60" s="1034" t="s">
        <v>198</v>
      </c>
      <c r="G60" s="1034" t="s">
        <v>198</v>
      </c>
      <c r="H60" s="1034" t="s">
        <v>230</v>
      </c>
      <c r="I60" s="1034" t="s">
        <v>199</v>
      </c>
      <c r="J60" s="1034" t="s">
        <v>199</v>
      </c>
      <c r="K60" s="1034" t="s">
        <v>231</v>
      </c>
      <c r="L60" s="1034" t="s">
        <v>200</v>
      </c>
      <c r="M60" s="1034" t="s">
        <v>200</v>
      </c>
      <c r="N60" s="1034" t="s">
        <v>232</v>
      </c>
      <c r="O60" s="1034" t="s">
        <v>201</v>
      </c>
      <c r="P60" s="1034" t="s">
        <v>201</v>
      </c>
      <c r="Q60" s="1034" t="s">
        <v>233</v>
      </c>
      <c r="R60" s="1034" t="s">
        <v>202</v>
      </c>
      <c r="S60" s="1034" t="s">
        <v>202</v>
      </c>
      <c r="T60" s="1034" t="s">
        <v>234</v>
      </c>
      <c r="U60" s="1034" t="s">
        <v>203</v>
      </c>
      <c r="V60" s="1034" t="s">
        <v>203</v>
      </c>
      <c r="W60" s="1034" t="s">
        <v>595</v>
      </c>
      <c r="X60" s="1034" t="s">
        <v>204</v>
      </c>
      <c r="Y60" s="1034" t="s">
        <v>204</v>
      </c>
      <c r="Z60" s="1034" t="s">
        <v>235</v>
      </c>
      <c r="AA60" s="1034" t="s">
        <v>205</v>
      </c>
      <c r="AB60" s="1035" t="s">
        <v>205</v>
      </c>
    </row>
    <row r="61" spans="1:28" ht="15.75" thickBot="1">
      <c r="A61" s="139"/>
      <c r="B61" s="140" t="s">
        <v>44</v>
      </c>
      <c r="C61" s="140" t="s">
        <v>128</v>
      </c>
      <c r="D61" s="141" t="s">
        <v>129</v>
      </c>
      <c r="E61" s="140" t="s">
        <v>44</v>
      </c>
      <c r="F61" s="140" t="s">
        <v>128</v>
      </c>
      <c r="G61" s="141" t="s">
        <v>129</v>
      </c>
      <c r="H61" s="140" t="s">
        <v>44</v>
      </c>
      <c r="I61" s="140" t="s">
        <v>128</v>
      </c>
      <c r="J61" s="141" t="s">
        <v>129</v>
      </c>
      <c r="K61" s="140" t="s">
        <v>44</v>
      </c>
      <c r="L61" s="140" t="s">
        <v>128</v>
      </c>
      <c r="M61" s="141" t="s">
        <v>129</v>
      </c>
      <c r="N61" s="140" t="s">
        <v>44</v>
      </c>
      <c r="O61" s="140" t="s">
        <v>128</v>
      </c>
      <c r="P61" s="141" t="s">
        <v>129</v>
      </c>
      <c r="Q61" s="140" t="s">
        <v>44</v>
      </c>
      <c r="R61" s="140" t="s">
        <v>128</v>
      </c>
      <c r="S61" s="141" t="s">
        <v>129</v>
      </c>
      <c r="T61" s="140" t="s">
        <v>44</v>
      </c>
      <c r="U61" s="140" t="s">
        <v>128</v>
      </c>
      <c r="V61" s="141" t="s">
        <v>129</v>
      </c>
      <c r="W61" s="140" t="s">
        <v>44</v>
      </c>
      <c r="X61" s="140" t="s">
        <v>128</v>
      </c>
      <c r="Y61" s="141" t="s">
        <v>129</v>
      </c>
      <c r="Z61" s="140" t="s">
        <v>44</v>
      </c>
      <c r="AA61" s="140" t="s">
        <v>128</v>
      </c>
      <c r="AB61" s="140" t="s">
        <v>129</v>
      </c>
    </row>
    <row r="62" spans="1:28">
      <c r="A62" s="142" t="s">
        <v>70</v>
      </c>
      <c r="B62" s="287">
        <v>2.7295465195432982</v>
      </c>
      <c r="C62" s="144">
        <v>7.7140895876260579E-2</v>
      </c>
      <c r="D62" s="145">
        <v>429</v>
      </c>
      <c r="E62" s="287">
        <v>3.2759204584687311</v>
      </c>
      <c r="F62" s="144">
        <v>7.3019017882492612E-2</v>
      </c>
      <c r="G62" s="145">
        <v>428</v>
      </c>
      <c r="H62" s="287">
        <v>4.0594288653207027</v>
      </c>
      <c r="I62" s="144">
        <v>7.4431559348059839E-2</v>
      </c>
      <c r="J62" s="145">
        <v>430</v>
      </c>
      <c r="K62" s="287">
        <v>3.5112393378502249</v>
      </c>
      <c r="L62" s="144">
        <v>8.236419385388076E-2</v>
      </c>
      <c r="M62" s="145">
        <v>431</v>
      </c>
      <c r="N62" s="287">
        <v>2.769168162469875</v>
      </c>
      <c r="O62" s="144">
        <v>6.522262531349006E-2</v>
      </c>
      <c r="P62" s="145">
        <v>429</v>
      </c>
      <c r="Q62" s="287">
        <v>2.1244725321627711</v>
      </c>
      <c r="R62" s="144">
        <v>6.4237767937463552E-2</v>
      </c>
      <c r="S62" s="145">
        <v>428</v>
      </c>
      <c r="T62" s="287">
        <v>2.1637660472404612</v>
      </c>
      <c r="U62" s="144">
        <v>6.2710306697319321E-2</v>
      </c>
      <c r="V62" s="145">
        <v>426</v>
      </c>
      <c r="W62" s="287">
        <v>2.4618630887362678</v>
      </c>
      <c r="X62" s="144">
        <v>6.9709162464393001E-2</v>
      </c>
      <c r="Y62" s="145">
        <v>429</v>
      </c>
      <c r="Z62" s="287">
        <v>2.3203314354855218</v>
      </c>
      <c r="AA62" s="144">
        <v>7.123186036410184E-2</v>
      </c>
      <c r="AB62" s="146">
        <v>426</v>
      </c>
    </row>
    <row r="63" spans="1:28">
      <c r="A63" s="147" t="s">
        <v>71</v>
      </c>
      <c r="B63" s="285">
        <v>2.4590780254344371</v>
      </c>
      <c r="C63" s="149">
        <v>7.2944549109526052E-2</v>
      </c>
      <c r="D63" s="150">
        <v>490</v>
      </c>
      <c r="E63" s="285">
        <v>3.1680618522691879</v>
      </c>
      <c r="F63" s="149">
        <v>6.6357006874966387E-2</v>
      </c>
      <c r="G63" s="150">
        <v>487</v>
      </c>
      <c r="H63" s="285">
        <v>3.9663628681331118</v>
      </c>
      <c r="I63" s="149">
        <v>7.8881699311570339E-2</v>
      </c>
      <c r="J63" s="150">
        <v>493</v>
      </c>
      <c r="K63" s="285">
        <v>3.5200711840105519</v>
      </c>
      <c r="L63" s="149">
        <v>8.3970315159652517E-2</v>
      </c>
      <c r="M63" s="150">
        <v>490</v>
      </c>
      <c r="N63" s="285">
        <v>2.808918343177905</v>
      </c>
      <c r="O63" s="149">
        <v>6.5560623395120962E-2</v>
      </c>
      <c r="P63" s="150">
        <v>492</v>
      </c>
      <c r="Q63" s="285">
        <v>2.0179429641749129</v>
      </c>
      <c r="R63" s="149">
        <v>5.8800965083861359E-2</v>
      </c>
      <c r="S63" s="150">
        <v>492</v>
      </c>
      <c r="T63" s="285">
        <v>2.0559336256220089</v>
      </c>
      <c r="U63" s="149">
        <v>5.9130447590181129E-2</v>
      </c>
      <c r="V63" s="150">
        <v>491</v>
      </c>
      <c r="W63" s="285">
        <v>2.3955245612093141</v>
      </c>
      <c r="X63" s="149">
        <v>7.1035530415483245E-2</v>
      </c>
      <c r="Y63" s="150">
        <v>491</v>
      </c>
      <c r="Z63" s="285">
        <v>1.9636084705096191</v>
      </c>
      <c r="AA63" s="149">
        <v>5.8567677886951212E-2</v>
      </c>
      <c r="AB63" s="151">
        <v>487</v>
      </c>
    </row>
    <row r="64" spans="1:28">
      <c r="A64" s="142" t="s">
        <v>72</v>
      </c>
      <c r="B64" s="287">
        <v>2.682216036090586</v>
      </c>
      <c r="C64" s="144">
        <v>0.13207943819033291</v>
      </c>
      <c r="D64" s="145">
        <v>148</v>
      </c>
      <c r="E64" s="287">
        <v>3.025415221390277</v>
      </c>
      <c r="F64" s="144">
        <v>0.12367092015922471</v>
      </c>
      <c r="G64" s="145">
        <v>146</v>
      </c>
      <c r="H64" s="287">
        <v>3.8942175674317951</v>
      </c>
      <c r="I64" s="144">
        <v>0.1452193517320618</v>
      </c>
      <c r="J64" s="145">
        <v>148</v>
      </c>
      <c r="K64" s="287">
        <v>3.355541712832137</v>
      </c>
      <c r="L64" s="144">
        <v>0.1561675722298439</v>
      </c>
      <c r="M64" s="145">
        <v>147</v>
      </c>
      <c r="N64" s="287">
        <v>2.663598982300456</v>
      </c>
      <c r="O64" s="144">
        <v>0.1114174093803222</v>
      </c>
      <c r="P64" s="145">
        <v>148</v>
      </c>
      <c r="Q64" s="287">
        <v>1.880053523096596</v>
      </c>
      <c r="R64" s="144">
        <v>8.6289882709184848E-2</v>
      </c>
      <c r="S64" s="145">
        <v>145</v>
      </c>
      <c r="T64" s="287">
        <v>2.0577125993635939</v>
      </c>
      <c r="U64" s="144">
        <v>0.10024673800724181</v>
      </c>
      <c r="V64" s="145">
        <v>147</v>
      </c>
      <c r="W64" s="287">
        <v>2.1027995936565369</v>
      </c>
      <c r="X64" s="144">
        <v>0.1195013723786935</v>
      </c>
      <c r="Y64" s="145">
        <v>148</v>
      </c>
      <c r="Z64" s="287">
        <v>2.018209424301582</v>
      </c>
      <c r="AA64" s="144">
        <v>0.12182720048361401</v>
      </c>
      <c r="AB64" s="146">
        <v>147</v>
      </c>
    </row>
    <row r="65" spans="1:28">
      <c r="A65" s="147" t="s">
        <v>73</v>
      </c>
      <c r="B65" s="285">
        <v>2.6676756360770471</v>
      </c>
      <c r="C65" s="149">
        <v>0.1067946339417285</v>
      </c>
      <c r="D65" s="150">
        <v>211</v>
      </c>
      <c r="E65" s="285">
        <v>3.1857641391214182</v>
      </c>
      <c r="F65" s="149">
        <v>0.10224078695577971</v>
      </c>
      <c r="G65" s="150">
        <v>211</v>
      </c>
      <c r="H65" s="285">
        <v>4.0508369486554372</v>
      </c>
      <c r="I65" s="149">
        <v>0.1125785726988278</v>
      </c>
      <c r="J65" s="150">
        <v>210</v>
      </c>
      <c r="K65" s="285">
        <v>3.1018484507104458</v>
      </c>
      <c r="L65" s="149">
        <v>0.1210086213434589</v>
      </c>
      <c r="M65" s="150">
        <v>210</v>
      </c>
      <c r="N65" s="285">
        <v>2.919095519328208</v>
      </c>
      <c r="O65" s="149">
        <v>8.8229157278436179E-2</v>
      </c>
      <c r="P65" s="150">
        <v>210</v>
      </c>
      <c r="Q65" s="285">
        <v>1.971072333922377</v>
      </c>
      <c r="R65" s="149">
        <v>8.3901114563197599E-2</v>
      </c>
      <c r="S65" s="150">
        <v>210</v>
      </c>
      <c r="T65" s="285">
        <v>2.1767509556718752</v>
      </c>
      <c r="U65" s="149">
        <v>9.0373483941483146E-2</v>
      </c>
      <c r="V65" s="150">
        <v>209</v>
      </c>
      <c r="W65" s="285">
        <v>2.1456894924400651</v>
      </c>
      <c r="X65" s="149">
        <v>9.391114726914021E-2</v>
      </c>
      <c r="Y65" s="150">
        <v>208</v>
      </c>
      <c r="Z65" s="285">
        <v>2.118280841432973</v>
      </c>
      <c r="AA65" s="149">
        <v>8.3979926407808533E-2</v>
      </c>
      <c r="AB65" s="151">
        <v>210</v>
      </c>
    </row>
    <row r="66" spans="1:28">
      <c r="A66" s="142" t="s">
        <v>74</v>
      </c>
      <c r="B66" s="287">
        <v>3.279095946323205</v>
      </c>
      <c r="C66" s="144">
        <v>0.16137354552027369</v>
      </c>
      <c r="D66" s="145">
        <v>89</v>
      </c>
      <c r="E66" s="287">
        <v>3.3333474641678711</v>
      </c>
      <c r="F66" s="144">
        <v>0.1440313381846588</v>
      </c>
      <c r="G66" s="145">
        <v>88</v>
      </c>
      <c r="H66" s="287">
        <v>4.1405794198663566</v>
      </c>
      <c r="I66" s="144">
        <v>0.16514207466082431</v>
      </c>
      <c r="J66" s="145">
        <v>89</v>
      </c>
      <c r="K66" s="287">
        <v>3.9183849246847662</v>
      </c>
      <c r="L66" s="144">
        <v>0.17883337735100471</v>
      </c>
      <c r="M66" s="145">
        <v>89</v>
      </c>
      <c r="N66" s="287">
        <v>2.854688445146762</v>
      </c>
      <c r="O66" s="144">
        <v>0.1386875300180177</v>
      </c>
      <c r="P66" s="145">
        <v>88</v>
      </c>
      <c r="Q66" s="287">
        <v>2.0366917414240282</v>
      </c>
      <c r="R66" s="144">
        <v>0.1067059980127386</v>
      </c>
      <c r="S66" s="145">
        <v>89</v>
      </c>
      <c r="T66" s="287">
        <v>2.21610501988265</v>
      </c>
      <c r="U66" s="144">
        <v>0.12452515536522681</v>
      </c>
      <c r="V66" s="145">
        <v>89</v>
      </c>
      <c r="W66" s="287">
        <v>2.140393841511401</v>
      </c>
      <c r="X66" s="144">
        <v>0.1226224681392695</v>
      </c>
      <c r="Y66" s="145">
        <v>88</v>
      </c>
      <c r="Z66" s="287">
        <v>1.914115189347243</v>
      </c>
      <c r="AA66" s="144">
        <v>0.1023897120366338</v>
      </c>
      <c r="AB66" s="146">
        <v>89</v>
      </c>
    </row>
    <row r="67" spans="1:28">
      <c r="A67" s="147" t="s">
        <v>75</v>
      </c>
      <c r="B67" s="380" t="s">
        <v>167</v>
      </c>
      <c r="C67" s="157" t="s">
        <v>167</v>
      </c>
      <c r="D67" s="158" t="s">
        <v>167</v>
      </c>
      <c r="E67" s="380" t="s">
        <v>167</v>
      </c>
      <c r="F67" s="157" t="s">
        <v>167</v>
      </c>
      <c r="G67" s="158" t="s">
        <v>167</v>
      </c>
      <c r="H67" s="380" t="s">
        <v>167</v>
      </c>
      <c r="I67" s="157" t="s">
        <v>167</v>
      </c>
      <c r="J67" s="158" t="s">
        <v>167</v>
      </c>
      <c r="K67" s="380" t="s">
        <v>167</v>
      </c>
      <c r="L67" s="157" t="s">
        <v>167</v>
      </c>
      <c r="M67" s="158" t="s">
        <v>167</v>
      </c>
      <c r="N67" s="380" t="s">
        <v>167</v>
      </c>
      <c r="O67" s="157" t="s">
        <v>167</v>
      </c>
      <c r="P67" s="158" t="s">
        <v>167</v>
      </c>
      <c r="Q67" s="380" t="s">
        <v>167</v>
      </c>
      <c r="R67" s="157" t="s">
        <v>167</v>
      </c>
      <c r="S67" s="158" t="s">
        <v>167</v>
      </c>
      <c r="T67" s="380" t="s">
        <v>167</v>
      </c>
      <c r="U67" s="157" t="s">
        <v>167</v>
      </c>
      <c r="V67" s="158" t="s">
        <v>167</v>
      </c>
      <c r="W67" s="380" t="s">
        <v>167</v>
      </c>
      <c r="X67" s="157" t="s">
        <v>167</v>
      </c>
      <c r="Y67" s="158" t="s">
        <v>167</v>
      </c>
      <c r="Z67" s="380" t="s">
        <v>167</v>
      </c>
      <c r="AA67" s="157" t="s">
        <v>167</v>
      </c>
      <c r="AB67" s="159" t="s">
        <v>167</v>
      </c>
    </row>
    <row r="68" spans="1:28">
      <c r="A68" s="142" t="s">
        <v>76</v>
      </c>
      <c r="B68" s="287">
        <v>2.7093331575580599</v>
      </c>
      <c r="C68" s="144">
        <v>9.1395956713044263E-2</v>
      </c>
      <c r="D68" s="145">
        <v>290</v>
      </c>
      <c r="E68" s="287">
        <v>3.1685454561170929</v>
      </c>
      <c r="F68" s="144">
        <v>8.5241489914091514E-2</v>
      </c>
      <c r="G68" s="145">
        <v>288</v>
      </c>
      <c r="H68" s="287">
        <v>4.1683619033746648</v>
      </c>
      <c r="I68" s="144">
        <v>9.1297200396101938E-2</v>
      </c>
      <c r="J68" s="145">
        <v>290</v>
      </c>
      <c r="K68" s="287">
        <v>3.585576077305046</v>
      </c>
      <c r="L68" s="144">
        <v>9.9514092785980723E-2</v>
      </c>
      <c r="M68" s="145">
        <v>291</v>
      </c>
      <c r="N68" s="287">
        <v>2.8385274211466842</v>
      </c>
      <c r="O68" s="144">
        <v>7.2031364047893634E-2</v>
      </c>
      <c r="P68" s="145">
        <v>291</v>
      </c>
      <c r="Q68" s="287">
        <v>2.0791621534419948</v>
      </c>
      <c r="R68" s="144">
        <v>7.1801143362747344E-2</v>
      </c>
      <c r="S68" s="145">
        <v>290</v>
      </c>
      <c r="T68" s="287">
        <v>2.1079608268110999</v>
      </c>
      <c r="U68" s="144">
        <v>7.1566419034031867E-2</v>
      </c>
      <c r="V68" s="145">
        <v>290</v>
      </c>
      <c r="W68" s="287">
        <v>2.4379998539378489</v>
      </c>
      <c r="X68" s="144">
        <v>8.339242405051836E-2</v>
      </c>
      <c r="Y68" s="145">
        <v>291</v>
      </c>
      <c r="Z68" s="287">
        <v>2.0147487806354278</v>
      </c>
      <c r="AA68" s="144">
        <v>7.2929427651232101E-2</v>
      </c>
      <c r="AB68" s="146">
        <v>290</v>
      </c>
    </row>
    <row r="69" spans="1:28">
      <c r="A69" s="147" t="s">
        <v>77</v>
      </c>
      <c r="B69" s="285">
        <v>3.0216009960420771</v>
      </c>
      <c r="C69" s="149">
        <v>0.12838744845256339</v>
      </c>
      <c r="D69" s="150">
        <v>137</v>
      </c>
      <c r="E69" s="285">
        <v>3.1971018347562552</v>
      </c>
      <c r="F69" s="149">
        <v>0.11395691584538541</v>
      </c>
      <c r="G69" s="150">
        <v>137</v>
      </c>
      <c r="H69" s="285">
        <v>4.0815087261566836</v>
      </c>
      <c r="I69" s="149">
        <v>0.1403806990894963</v>
      </c>
      <c r="J69" s="150">
        <v>138</v>
      </c>
      <c r="K69" s="285">
        <v>3.2618464688740829</v>
      </c>
      <c r="L69" s="149">
        <v>0.14756560982128919</v>
      </c>
      <c r="M69" s="150">
        <v>138</v>
      </c>
      <c r="N69" s="285">
        <v>2.8357561871075339</v>
      </c>
      <c r="O69" s="149">
        <v>0.1143264074389482</v>
      </c>
      <c r="P69" s="150">
        <v>137</v>
      </c>
      <c r="Q69" s="285">
        <v>2.2202528610006369</v>
      </c>
      <c r="R69" s="149">
        <v>0.1145301614134612</v>
      </c>
      <c r="S69" s="150">
        <v>138</v>
      </c>
      <c r="T69" s="285">
        <v>2.3651513501226802</v>
      </c>
      <c r="U69" s="149">
        <v>0.11700916011757589</v>
      </c>
      <c r="V69" s="150">
        <v>138</v>
      </c>
      <c r="W69" s="285">
        <v>2.350389491639465</v>
      </c>
      <c r="X69" s="149">
        <v>0.1157511429830916</v>
      </c>
      <c r="Y69" s="150">
        <v>137</v>
      </c>
      <c r="Z69" s="285">
        <v>1.9145151667827871</v>
      </c>
      <c r="AA69" s="149">
        <v>0.1094563775276238</v>
      </c>
      <c r="AB69" s="151">
        <v>138</v>
      </c>
    </row>
    <row r="70" spans="1:28">
      <c r="A70" s="142" t="s">
        <v>78</v>
      </c>
      <c r="B70" s="287">
        <v>2.775007728881397</v>
      </c>
      <c r="C70" s="144">
        <v>8.9364642846126288E-2</v>
      </c>
      <c r="D70" s="145">
        <v>300</v>
      </c>
      <c r="E70" s="287">
        <v>3.282632517224533</v>
      </c>
      <c r="F70" s="144">
        <v>8.1321641896911628E-2</v>
      </c>
      <c r="G70" s="145">
        <v>297</v>
      </c>
      <c r="H70" s="287">
        <v>3.9636040105189161</v>
      </c>
      <c r="I70" s="144">
        <v>9.2477557863831911E-2</v>
      </c>
      <c r="J70" s="145">
        <v>299</v>
      </c>
      <c r="K70" s="287">
        <v>3.5905165753267592</v>
      </c>
      <c r="L70" s="144">
        <v>9.8311133460300806E-2</v>
      </c>
      <c r="M70" s="145">
        <v>297</v>
      </c>
      <c r="N70" s="287">
        <v>2.7790305735992038</v>
      </c>
      <c r="O70" s="144">
        <v>7.9241621261673653E-2</v>
      </c>
      <c r="P70" s="145">
        <v>299</v>
      </c>
      <c r="Q70" s="287">
        <v>1.975109842540389</v>
      </c>
      <c r="R70" s="144">
        <v>7.1865426073504129E-2</v>
      </c>
      <c r="S70" s="145">
        <v>300</v>
      </c>
      <c r="T70" s="287">
        <v>2.067801554330285</v>
      </c>
      <c r="U70" s="144">
        <v>7.6899883995452334E-2</v>
      </c>
      <c r="V70" s="145">
        <v>300</v>
      </c>
      <c r="W70" s="287">
        <v>2.4107523112757132</v>
      </c>
      <c r="X70" s="144">
        <v>8.532705324421791E-2</v>
      </c>
      <c r="Y70" s="145">
        <v>300</v>
      </c>
      <c r="Z70" s="287">
        <v>2.0497685653514131</v>
      </c>
      <c r="AA70" s="144">
        <v>8.1472142547906107E-2</v>
      </c>
      <c r="AB70" s="146">
        <v>294</v>
      </c>
    </row>
    <row r="71" spans="1:28">
      <c r="A71" s="147" t="s">
        <v>116</v>
      </c>
      <c r="B71" s="285">
        <v>2.8474666596592071</v>
      </c>
      <c r="C71" s="149">
        <v>7.9339889399478378E-2</v>
      </c>
      <c r="D71" s="150">
        <v>436</v>
      </c>
      <c r="E71" s="285">
        <v>3.177833127629023</v>
      </c>
      <c r="F71" s="149">
        <v>6.9491509806217766E-2</v>
      </c>
      <c r="G71" s="150">
        <v>436</v>
      </c>
      <c r="H71" s="285">
        <v>4.0857694256760233</v>
      </c>
      <c r="I71" s="149">
        <v>7.3013459527593569E-2</v>
      </c>
      <c r="J71" s="150">
        <v>439</v>
      </c>
      <c r="K71" s="285">
        <v>3.5636144442979139</v>
      </c>
      <c r="L71" s="149">
        <v>8.1085729559883732E-2</v>
      </c>
      <c r="M71" s="150">
        <v>439</v>
      </c>
      <c r="N71" s="285">
        <v>2.949724330420012</v>
      </c>
      <c r="O71" s="149">
        <v>6.452014629737321E-2</v>
      </c>
      <c r="P71" s="150">
        <v>439</v>
      </c>
      <c r="Q71" s="285">
        <v>2.0876547975013979</v>
      </c>
      <c r="R71" s="149">
        <v>6.0908993250729043E-2</v>
      </c>
      <c r="S71" s="150">
        <v>438</v>
      </c>
      <c r="T71" s="285">
        <v>2.2107169605363279</v>
      </c>
      <c r="U71" s="149">
        <v>6.3143990181491319E-2</v>
      </c>
      <c r="V71" s="150">
        <v>438</v>
      </c>
      <c r="W71" s="285">
        <v>2.1837372821766441</v>
      </c>
      <c r="X71" s="149">
        <v>6.1794873045539517E-2</v>
      </c>
      <c r="Y71" s="150">
        <v>438</v>
      </c>
      <c r="Z71" s="285">
        <v>2.0552394102405742</v>
      </c>
      <c r="AA71" s="149">
        <v>6.2290727286589548E-2</v>
      </c>
      <c r="AB71" s="151">
        <v>437</v>
      </c>
    </row>
    <row r="72" spans="1:28">
      <c r="A72" s="142" t="s">
        <v>80</v>
      </c>
      <c r="B72" s="287">
        <v>2.8971969972296581</v>
      </c>
      <c r="C72" s="144">
        <v>8.7139700951957014E-2</v>
      </c>
      <c r="D72" s="145">
        <v>298</v>
      </c>
      <c r="E72" s="287">
        <v>3.3922823413587668</v>
      </c>
      <c r="F72" s="144">
        <v>7.8291917149657136E-2</v>
      </c>
      <c r="G72" s="145">
        <v>292</v>
      </c>
      <c r="H72" s="287">
        <v>4.1910869397758228</v>
      </c>
      <c r="I72" s="144">
        <v>8.6537850121458842E-2</v>
      </c>
      <c r="J72" s="145">
        <v>298</v>
      </c>
      <c r="K72" s="287">
        <v>3.4798288065316938</v>
      </c>
      <c r="L72" s="144">
        <v>9.7977407343628753E-2</v>
      </c>
      <c r="M72" s="145">
        <v>298</v>
      </c>
      <c r="N72" s="287">
        <v>2.7749976081331238</v>
      </c>
      <c r="O72" s="144">
        <v>7.6798340319767289E-2</v>
      </c>
      <c r="P72" s="145">
        <v>296</v>
      </c>
      <c r="Q72" s="287">
        <v>1.8525720417194329</v>
      </c>
      <c r="R72" s="144">
        <v>6.336741963926032E-2</v>
      </c>
      <c r="S72" s="145">
        <v>296</v>
      </c>
      <c r="T72" s="287">
        <v>1.890831667001591</v>
      </c>
      <c r="U72" s="144">
        <v>6.3611525204639419E-2</v>
      </c>
      <c r="V72" s="145">
        <v>295</v>
      </c>
      <c r="W72" s="287">
        <v>2.2491888582865651</v>
      </c>
      <c r="X72" s="144">
        <v>7.2630420247896843E-2</v>
      </c>
      <c r="Y72" s="145">
        <v>297</v>
      </c>
      <c r="Z72" s="287">
        <v>2.242559865864953</v>
      </c>
      <c r="AA72" s="144">
        <v>8.2370738958606721E-2</v>
      </c>
      <c r="AB72" s="146">
        <v>292</v>
      </c>
    </row>
    <row r="73" spans="1:28">
      <c r="A73" s="147" t="s">
        <v>81</v>
      </c>
      <c r="B73" s="285">
        <v>2.8047458739927662</v>
      </c>
      <c r="C73" s="149">
        <v>0.15751294952111969</v>
      </c>
      <c r="D73" s="150">
        <v>81</v>
      </c>
      <c r="E73" s="285">
        <v>3.2615722136167569</v>
      </c>
      <c r="F73" s="149">
        <v>0.14959581019277521</v>
      </c>
      <c r="G73" s="150">
        <v>81</v>
      </c>
      <c r="H73" s="285">
        <v>4.696850057864812</v>
      </c>
      <c r="I73" s="149">
        <v>0.1593315935950762</v>
      </c>
      <c r="J73" s="150">
        <v>82</v>
      </c>
      <c r="K73" s="285">
        <v>4.011693110936271</v>
      </c>
      <c r="L73" s="149">
        <v>0.15666112514872249</v>
      </c>
      <c r="M73" s="150">
        <v>82</v>
      </c>
      <c r="N73" s="285">
        <v>2.9719761854999009</v>
      </c>
      <c r="O73" s="149">
        <v>0.14268131082059171</v>
      </c>
      <c r="P73" s="150">
        <v>81</v>
      </c>
      <c r="Q73" s="285">
        <v>2.0193116646114362</v>
      </c>
      <c r="R73" s="149">
        <v>0.1042573287845291</v>
      </c>
      <c r="S73" s="150">
        <v>82</v>
      </c>
      <c r="T73" s="285">
        <v>2.2453087327019521</v>
      </c>
      <c r="U73" s="149">
        <v>0.128049843303782</v>
      </c>
      <c r="V73" s="150">
        <v>82</v>
      </c>
      <c r="W73" s="285">
        <v>2.1510493293142869</v>
      </c>
      <c r="X73" s="149">
        <v>0.1184585661256095</v>
      </c>
      <c r="Y73" s="150">
        <v>82</v>
      </c>
      <c r="Z73" s="285">
        <v>2.0923346265711111</v>
      </c>
      <c r="AA73" s="149">
        <v>0.13088755380877959</v>
      </c>
      <c r="AB73" s="151">
        <v>80</v>
      </c>
    </row>
    <row r="74" spans="1:28">
      <c r="A74" s="142" t="s">
        <v>82</v>
      </c>
      <c r="B74" s="287">
        <v>2.8447909594619989</v>
      </c>
      <c r="C74" s="144">
        <v>9.6960085247016242E-2</v>
      </c>
      <c r="D74" s="145">
        <v>276</v>
      </c>
      <c r="E74" s="287">
        <v>3.2201592144272841</v>
      </c>
      <c r="F74" s="144">
        <v>8.2776148653542991E-2</v>
      </c>
      <c r="G74" s="145">
        <v>278</v>
      </c>
      <c r="H74" s="287">
        <v>4.1929668898331531</v>
      </c>
      <c r="I74" s="144">
        <v>9.1240432448566763E-2</v>
      </c>
      <c r="J74" s="145">
        <v>277</v>
      </c>
      <c r="K74" s="287">
        <v>3.3356905219020212</v>
      </c>
      <c r="L74" s="144">
        <v>0.1042489797207598</v>
      </c>
      <c r="M74" s="145">
        <v>278</v>
      </c>
      <c r="N74" s="287">
        <v>2.7755240191263781</v>
      </c>
      <c r="O74" s="144">
        <v>7.7376173324545869E-2</v>
      </c>
      <c r="P74" s="145">
        <v>278</v>
      </c>
      <c r="Q74" s="287">
        <v>2.0194814690028688</v>
      </c>
      <c r="R74" s="144">
        <v>7.1666636938901046E-2</v>
      </c>
      <c r="S74" s="145">
        <v>278</v>
      </c>
      <c r="T74" s="287">
        <v>2.2265316892940819</v>
      </c>
      <c r="U74" s="144">
        <v>7.7527148517653688E-2</v>
      </c>
      <c r="V74" s="145">
        <v>277</v>
      </c>
      <c r="W74" s="287">
        <v>2.4447482870818869</v>
      </c>
      <c r="X74" s="144">
        <v>8.9421092148515097E-2</v>
      </c>
      <c r="Y74" s="145">
        <v>277</v>
      </c>
      <c r="Z74" s="287">
        <v>2.315382063502768</v>
      </c>
      <c r="AA74" s="144">
        <v>9.0077633608513785E-2</v>
      </c>
      <c r="AB74" s="146">
        <v>277</v>
      </c>
    </row>
    <row r="75" spans="1:28">
      <c r="A75" s="147" t="s">
        <v>83</v>
      </c>
      <c r="B75" s="285">
        <v>3.2275358703428338</v>
      </c>
      <c r="C75" s="149">
        <v>0.12528730380958639</v>
      </c>
      <c r="D75" s="150">
        <v>174</v>
      </c>
      <c r="E75" s="285">
        <v>3.2276507218502219</v>
      </c>
      <c r="F75" s="149">
        <v>0.1104965027627005</v>
      </c>
      <c r="G75" s="150">
        <v>174</v>
      </c>
      <c r="H75" s="285">
        <v>4.2606398026158221</v>
      </c>
      <c r="I75" s="149">
        <v>0.1055351974928089</v>
      </c>
      <c r="J75" s="150">
        <v>176</v>
      </c>
      <c r="K75" s="285">
        <v>3.0948451718347338</v>
      </c>
      <c r="L75" s="149">
        <v>0.12909116719974459</v>
      </c>
      <c r="M75" s="150">
        <v>175</v>
      </c>
      <c r="N75" s="285">
        <v>2.6615887041732238</v>
      </c>
      <c r="O75" s="149">
        <v>9.8880231230697224E-2</v>
      </c>
      <c r="P75" s="150">
        <v>176</v>
      </c>
      <c r="Q75" s="285">
        <v>2.2015219826109602</v>
      </c>
      <c r="R75" s="149">
        <v>9.6555032781571862E-2</v>
      </c>
      <c r="S75" s="150">
        <v>175</v>
      </c>
      <c r="T75" s="285">
        <v>2.328982895791488</v>
      </c>
      <c r="U75" s="149">
        <v>9.6058706480960362E-2</v>
      </c>
      <c r="V75" s="150">
        <v>174</v>
      </c>
      <c r="W75" s="285">
        <v>2.3857797580080171</v>
      </c>
      <c r="X75" s="149">
        <v>9.7871673039236481E-2</v>
      </c>
      <c r="Y75" s="150">
        <v>175</v>
      </c>
      <c r="Z75" s="285">
        <v>2.5895550578058022</v>
      </c>
      <c r="AA75" s="149">
        <v>0.1160530440690149</v>
      </c>
      <c r="AB75" s="151">
        <v>171</v>
      </c>
    </row>
    <row r="76" spans="1:28">
      <c r="A76" s="142" t="s">
        <v>84</v>
      </c>
      <c r="B76" s="287">
        <v>2.573261013230852</v>
      </c>
      <c r="C76" s="144">
        <v>0.1029520992880925</v>
      </c>
      <c r="D76" s="145">
        <v>203</v>
      </c>
      <c r="E76" s="287">
        <v>3.1894771191784832</v>
      </c>
      <c r="F76" s="144">
        <v>9.7113406675482836E-2</v>
      </c>
      <c r="G76" s="145">
        <v>202</v>
      </c>
      <c r="H76" s="287">
        <v>3.9168570206064031</v>
      </c>
      <c r="I76" s="144">
        <v>0.1052585391627935</v>
      </c>
      <c r="J76" s="145">
        <v>204</v>
      </c>
      <c r="K76" s="287">
        <v>3.354776779436746</v>
      </c>
      <c r="L76" s="144">
        <v>0.1180393598678892</v>
      </c>
      <c r="M76" s="145">
        <v>204</v>
      </c>
      <c r="N76" s="287">
        <v>2.6500204878554472</v>
      </c>
      <c r="O76" s="144">
        <v>9.1054993591796002E-2</v>
      </c>
      <c r="P76" s="145">
        <v>203</v>
      </c>
      <c r="Q76" s="287">
        <v>1.962938531769616</v>
      </c>
      <c r="R76" s="144">
        <v>8.5701381100559332E-2</v>
      </c>
      <c r="S76" s="145">
        <v>202</v>
      </c>
      <c r="T76" s="287">
        <v>2.0897747014516712</v>
      </c>
      <c r="U76" s="144">
        <v>8.439132565602675E-2</v>
      </c>
      <c r="V76" s="145">
        <v>202</v>
      </c>
      <c r="W76" s="287">
        <v>2.3096689995498392</v>
      </c>
      <c r="X76" s="144">
        <v>9.2221329579811356E-2</v>
      </c>
      <c r="Y76" s="145">
        <v>203</v>
      </c>
      <c r="Z76" s="287">
        <v>1.8424287901602949</v>
      </c>
      <c r="AA76" s="144">
        <v>7.5366186133789398E-2</v>
      </c>
      <c r="AB76" s="146">
        <v>202</v>
      </c>
    </row>
    <row r="77" spans="1:28" ht="15.75" thickBot="1">
      <c r="A77" s="160" t="s">
        <v>85</v>
      </c>
      <c r="B77" s="288">
        <v>2.9155745359021168</v>
      </c>
      <c r="C77" s="162">
        <v>0.10963803610313561</v>
      </c>
      <c r="D77" s="163">
        <v>209</v>
      </c>
      <c r="E77" s="288">
        <v>3.1787109908359699</v>
      </c>
      <c r="F77" s="162">
        <v>9.5600341912328982E-2</v>
      </c>
      <c r="G77" s="163">
        <v>210</v>
      </c>
      <c r="H77" s="288">
        <v>4.0129111308578516</v>
      </c>
      <c r="I77" s="162">
        <v>0.1053922732153153</v>
      </c>
      <c r="J77" s="163">
        <v>211</v>
      </c>
      <c r="K77" s="288">
        <v>3.2754161428053501</v>
      </c>
      <c r="L77" s="162">
        <v>0.12078894075667949</v>
      </c>
      <c r="M77" s="163">
        <v>209</v>
      </c>
      <c r="N77" s="288">
        <v>2.761170113200714</v>
      </c>
      <c r="O77" s="162">
        <v>8.4556612048568403E-2</v>
      </c>
      <c r="P77" s="163">
        <v>211</v>
      </c>
      <c r="Q77" s="288">
        <v>2.0857355712346242</v>
      </c>
      <c r="R77" s="162">
        <v>8.0312181745896744E-2</v>
      </c>
      <c r="S77" s="163">
        <v>211</v>
      </c>
      <c r="T77" s="288">
        <v>2.15534859132595</v>
      </c>
      <c r="U77" s="162">
        <v>7.9269864429009573E-2</v>
      </c>
      <c r="V77" s="163">
        <v>210</v>
      </c>
      <c r="W77" s="288">
        <v>2.1744119450284698</v>
      </c>
      <c r="X77" s="162">
        <v>9.525682501581885E-2</v>
      </c>
      <c r="Y77" s="163">
        <v>209</v>
      </c>
      <c r="Z77" s="288">
        <v>1.852389463215526</v>
      </c>
      <c r="AA77" s="162">
        <v>6.9907537455518101E-2</v>
      </c>
      <c r="AB77" s="164">
        <v>210</v>
      </c>
    </row>
    <row r="78" spans="1:28">
      <c r="A78" s="165" t="s">
        <v>86</v>
      </c>
      <c r="B78" s="209">
        <v>2.707355775621116</v>
      </c>
      <c r="C78" s="167">
        <v>3.2344584135251049E-2</v>
      </c>
      <c r="D78" s="168">
        <v>2673</v>
      </c>
      <c r="E78" s="209">
        <v>3.2208084840835598</v>
      </c>
      <c r="F78" s="167">
        <v>2.9509040077083149E-2</v>
      </c>
      <c r="G78" s="168">
        <v>2654</v>
      </c>
      <c r="H78" s="209">
        <v>4.0561198301642074</v>
      </c>
      <c r="I78" s="167">
        <v>3.2156429448916009E-2</v>
      </c>
      <c r="J78" s="168">
        <v>2681</v>
      </c>
      <c r="K78" s="209">
        <v>3.5439686046800212</v>
      </c>
      <c r="L78" s="167">
        <v>3.5065191640907281E-2</v>
      </c>
      <c r="M78" s="168">
        <v>2678</v>
      </c>
      <c r="N78" s="209">
        <v>2.817138044557864</v>
      </c>
      <c r="O78" s="167">
        <v>2.7517508259411329E-2</v>
      </c>
      <c r="P78" s="168">
        <v>2675</v>
      </c>
      <c r="Q78" s="209">
        <v>2.0347213555995149</v>
      </c>
      <c r="R78" s="167">
        <v>2.5649473930436598E-2</v>
      </c>
      <c r="S78" s="168">
        <v>2674</v>
      </c>
      <c r="T78" s="209">
        <v>2.105831120107978</v>
      </c>
      <c r="U78" s="167">
        <v>2.608825333156117E-2</v>
      </c>
      <c r="V78" s="168">
        <v>2670</v>
      </c>
      <c r="W78" s="209">
        <v>2.3411768488675468</v>
      </c>
      <c r="X78" s="167">
        <v>2.8679748545068912E-2</v>
      </c>
      <c r="Y78" s="168">
        <v>2675</v>
      </c>
      <c r="Z78" s="209">
        <v>2.080135657119194</v>
      </c>
      <c r="AA78" s="167">
        <v>2.7165808420508811E-2</v>
      </c>
      <c r="AB78" s="169">
        <v>2654</v>
      </c>
    </row>
    <row r="79" spans="1:28">
      <c r="A79" s="165" t="s">
        <v>87</v>
      </c>
      <c r="B79" s="209">
        <v>2.859806778253807</v>
      </c>
      <c r="C79" s="167">
        <v>4.8063681091732452E-2</v>
      </c>
      <c r="D79" s="168">
        <v>1155</v>
      </c>
      <c r="E79" s="209">
        <v>3.1763958883243988</v>
      </c>
      <c r="F79" s="167">
        <v>4.3118418278595493E-2</v>
      </c>
      <c r="G79" s="168">
        <v>1156</v>
      </c>
      <c r="H79" s="209">
        <v>4.0939079662289952</v>
      </c>
      <c r="I79" s="167">
        <v>4.7984232709045178E-2</v>
      </c>
      <c r="J79" s="168">
        <v>1160</v>
      </c>
      <c r="K79" s="209">
        <v>3.2474294632704108</v>
      </c>
      <c r="L79" s="167">
        <v>5.3284875096001993E-2</v>
      </c>
      <c r="M79" s="168">
        <v>1157</v>
      </c>
      <c r="N79" s="209">
        <v>2.7751995532499798</v>
      </c>
      <c r="O79" s="167">
        <v>3.9206312870001418E-2</v>
      </c>
      <c r="P79" s="168">
        <v>1160</v>
      </c>
      <c r="Q79" s="209">
        <v>2.040364982213386</v>
      </c>
      <c r="R79" s="167">
        <v>3.6019416373088649E-2</v>
      </c>
      <c r="S79" s="168">
        <v>1157</v>
      </c>
      <c r="T79" s="209">
        <v>2.2092914457389181</v>
      </c>
      <c r="U79" s="167">
        <v>3.8510647542875809E-2</v>
      </c>
      <c r="V79" s="168">
        <v>1155</v>
      </c>
      <c r="W79" s="209">
        <v>2.283494771419007</v>
      </c>
      <c r="X79" s="167">
        <v>4.2948523220471303E-2</v>
      </c>
      <c r="Y79" s="168">
        <v>1154</v>
      </c>
      <c r="Z79" s="209">
        <v>2.1685525298884381</v>
      </c>
      <c r="AA79" s="167">
        <v>4.2196310822871168E-2</v>
      </c>
      <c r="AB79" s="169">
        <v>1153</v>
      </c>
    </row>
    <row r="80" spans="1:28">
      <c r="A80" s="170" t="s">
        <v>88</v>
      </c>
      <c r="B80" s="214">
        <v>2.7376568287300551</v>
      </c>
      <c r="C80" s="172">
        <v>2.761673244616876E-2</v>
      </c>
      <c r="D80" s="173">
        <v>3828</v>
      </c>
      <c r="E80" s="214">
        <v>3.211933170256875</v>
      </c>
      <c r="F80" s="172">
        <v>2.5134994036811679E-2</v>
      </c>
      <c r="G80" s="173">
        <v>3810</v>
      </c>
      <c r="H80" s="214">
        <v>4.0636336350998796</v>
      </c>
      <c r="I80" s="172">
        <v>2.7472028033437221E-2</v>
      </c>
      <c r="J80" s="173">
        <v>3841</v>
      </c>
      <c r="K80" s="214">
        <v>3.4850528568952588</v>
      </c>
      <c r="L80" s="172">
        <v>3.002242415160843E-2</v>
      </c>
      <c r="M80" s="173">
        <v>3835</v>
      </c>
      <c r="N80" s="214">
        <v>2.8087873304960991</v>
      </c>
      <c r="O80" s="172">
        <v>2.3380063273293211E-2</v>
      </c>
      <c r="P80" s="173">
        <v>3835</v>
      </c>
      <c r="Q80" s="214">
        <v>2.0358428448976911</v>
      </c>
      <c r="R80" s="172">
        <v>2.1762934157160799E-2</v>
      </c>
      <c r="S80" s="173">
        <v>3831</v>
      </c>
      <c r="T80" s="214">
        <v>2.1263763623694358</v>
      </c>
      <c r="U80" s="172">
        <v>2.2258269278081329E-2</v>
      </c>
      <c r="V80" s="173">
        <v>3825</v>
      </c>
      <c r="W80" s="214">
        <v>2.329744210821505</v>
      </c>
      <c r="X80" s="172">
        <v>2.452118396634579E-2</v>
      </c>
      <c r="Y80" s="173">
        <v>3829</v>
      </c>
      <c r="Z80" s="214">
        <v>2.0977876977022532</v>
      </c>
      <c r="AA80" s="172">
        <v>2.3318685205518538E-2</v>
      </c>
      <c r="AB80" s="174">
        <v>3807</v>
      </c>
    </row>
    <row r="81" spans="1:28">
      <c r="A81" s="1043" t="s">
        <v>206</v>
      </c>
      <c r="B81" s="1043" t="s">
        <v>207</v>
      </c>
      <c r="C81" s="1043" t="s">
        <v>207</v>
      </c>
      <c r="D81" s="1043" t="s">
        <v>207</v>
      </c>
      <c r="E81" s="1043" t="s">
        <v>207</v>
      </c>
      <c r="F81" s="1043" t="s">
        <v>207</v>
      </c>
      <c r="G81" s="1043" t="s">
        <v>207</v>
      </c>
      <c r="H81" s="1043" t="s">
        <v>207</v>
      </c>
      <c r="I81" s="1043" t="s">
        <v>207</v>
      </c>
      <c r="J81" s="1043" t="s">
        <v>207</v>
      </c>
      <c r="K81" s="1043" t="s">
        <v>207</v>
      </c>
      <c r="L81" s="1043" t="s">
        <v>207</v>
      </c>
      <c r="M81" s="1043" t="s">
        <v>207</v>
      </c>
      <c r="N81" s="1043" t="s">
        <v>207</v>
      </c>
      <c r="O81" s="1043" t="s">
        <v>207</v>
      </c>
      <c r="P81" s="1043" t="s">
        <v>207</v>
      </c>
      <c r="Q81" s="1043" t="s">
        <v>207</v>
      </c>
      <c r="R81" s="1043" t="s">
        <v>207</v>
      </c>
      <c r="S81" s="1043" t="s">
        <v>207</v>
      </c>
      <c r="T81" s="1043" t="s">
        <v>207</v>
      </c>
      <c r="U81" s="1043" t="s">
        <v>207</v>
      </c>
      <c r="V81" s="1043" t="s">
        <v>207</v>
      </c>
      <c r="W81" s="1043" t="s">
        <v>207</v>
      </c>
      <c r="X81" s="1043" t="s">
        <v>207</v>
      </c>
      <c r="Y81" s="1043" t="s">
        <v>207</v>
      </c>
      <c r="Z81" s="1043" t="s">
        <v>207</v>
      </c>
      <c r="AA81" s="1043" t="s">
        <v>207</v>
      </c>
      <c r="AB81" s="1043" t="s">
        <v>207</v>
      </c>
    </row>
    <row r="82" spans="1:28">
      <c r="A82" s="1043" t="s">
        <v>209</v>
      </c>
      <c r="B82" s="1043" t="s">
        <v>132</v>
      </c>
      <c r="C82" s="1043" t="s">
        <v>132</v>
      </c>
      <c r="D82" s="1043" t="s">
        <v>132</v>
      </c>
      <c r="E82" s="1043" t="s">
        <v>132</v>
      </c>
      <c r="F82" s="1043" t="s">
        <v>132</v>
      </c>
      <c r="G82" s="1043" t="s">
        <v>132</v>
      </c>
      <c r="H82" s="1043" t="s">
        <v>132</v>
      </c>
      <c r="I82" s="1043" t="s">
        <v>132</v>
      </c>
      <c r="J82" s="1043" t="s">
        <v>132</v>
      </c>
      <c r="K82" s="1043" t="s">
        <v>132</v>
      </c>
      <c r="L82" s="1043" t="s">
        <v>132</v>
      </c>
      <c r="M82" s="1043" t="s">
        <v>132</v>
      </c>
      <c r="N82" s="1043" t="s">
        <v>132</v>
      </c>
      <c r="O82" s="1043" t="s">
        <v>132</v>
      </c>
      <c r="P82" s="1043" t="s">
        <v>132</v>
      </c>
      <c r="Q82" s="1043" t="s">
        <v>132</v>
      </c>
      <c r="R82" s="1043" t="s">
        <v>132</v>
      </c>
      <c r="S82" s="1043" t="s">
        <v>132</v>
      </c>
      <c r="T82" s="1043" t="s">
        <v>132</v>
      </c>
      <c r="U82" s="1043" t="s">
        <v>132</v>
      </c>
      <c r="V82" s="1043" t="s">
        <v>132</v>
      </c>
      <c r="W82" s="1043" t="s">
        <v>132</v>
      </c>
      <c r="X82" s="1043" t="s">
        <v>132</v>
      </c>
      <c r="Y82" s="1043" t="s">
        <v>132</v>
      </c>
      <c r="Z82" s="1043" t="s">
        <v>132</v>
      </c>
      <c r="AA82" s="1043" t="s">
        <v>132</v>
      </c>
      <c r="AB82" s="1043" t="s">
        <v>132</v>
      </c>
    </row>
    <row r="83" spans="1:28">
      <c r="A83" s="1043" t="s">
        <v>210</v>
      </c>
      <c r="B83" s="1043" t="s">
        <v>210</v>
      </c>
      <c r="C83" s="1043" t="s">
        <v>210</v>
      </c>
      <c r="D83" s="1043" t="s">
        <v>210</v>
      </c>
      <c r="E83" s="1043" t="s">
        <v>210</v>
      </c>
      <c r="F83" s="1043" t="s">
        <v>210</v>
      </c>
      <c r="G83" s="1043" t="s">
        <v>210</v>
      </c>
      <c r="H83" s="1043" t="s">
        <v>210</v>
      </c>
      <c r="I83" s="1043" t="s">
        <v>210</v>
      </c>
      <c r="J83" s="1043" t="s">
        <v>210</v>
      </c>
      <c r="K83" s="1043" t="s">
        <v>210</v>
      </c>
      <c r="L83" s="1043" t="s">
        <v>210</v>
      </c>
      <c r="M83" s="1043" t="s">
        <v>210</v>
      </c>
      <c r="N83" s="1043" t="s">
        <v>210</v>
      </c>
      <c r="O83" s="1043" t="s">
        <v>210</v>
      </c>
      <c r="P83" s="1043" t="s">
        <v>210</v>
      </c>
      <c r="Q83" s="1043" t="s">
        <v>210</v>
      </c>
      <c r="R83" s="1043" t="s">
        <v>210</v>
      </c>
      <c r="S83" s="1043" t="s">
        <v>210</v>
      </c>
      <c r="T83" s="1043" t="s">
        <v>210</v>
      </c>
      <c r="U83" s="1043" t="s">
        <v>210</v>
      </c>
      <c r="V83" s="1043" t="s">
        <v>210</v>
      </c>
      <c r="W83" s="1043" t="s">
        <v>210</v>
      </c>
      <c r="X83" s="1043" t="s">
        <v>210</v>
      </c>
      <c r="Y83" s="1043" t="s">
        <v>210</v>
      </c>
      <c r="Z83" s="1043" t="s">
        <v>210</v>
      </c>
      <c r="AA83" s="1043" t="s">
        <v>210</v>
      </c>
      <c r="AB83" s="1043" t="s">
        <v>210</v>
      </c>
    </row>
  </sheetData>
  <mergeCells count="39">
    <mergeCell ref="A6:A7"/>
    <mergeCell ref="A27:AB27"/>
    <mergeCell ref="A28:AB28"/>
    <mergeCell ref="A29:AB29"/>
    <mergeCell ref="A3:AB3"/>
    <mergeCell ref="A57:AB57"/>
    <mergeCell ref="A5:AB5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31:P31"/>
    <mergeCell ref="N32:P32"/>
    <mergeCell ref="A53:P53"/>
    <mergeCell ref="A54:P54"/>
    <mergeCell ref="A55:P55"/>
    <mergeCell ref="A81:AB81"/>
    <mergeCell ref="A82:AB82"/>
    <mergeCell ref="A83:AB83"/>
    <mergeCell ref="A59:AB59"/>
    <mergeCell ref="B60:D60"/>
    <mergeCell ref="E60:G60"/>
    <mergeCell ref="H60:J60"/>
    <mergeCell ref="K60:M60"/>
    <mergeCell ref="N60:P60"/>
    <mergeCell ref="Q60:S60"/>
    <mergeCell ref="T60:V60"/>
    <mergeCell ref="W60:Y60"/>
    <mergeCell ref="Z60:AB60"/>
    <mergeCell ref="A32:A33"/>
    <mergeCell ref="B32:D32"/>
    <mergeCell ref="E32:G32"/>
    <mergeCell ref="H32:J32"/>
    <mergeCell ref="K32:M32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66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" defaultRowHeight="15"/>
  <cols>
    <col min="1" max="1" width="23.5" style="32" customWidth="1"/>
    <col min="2" max="28" width="11.125" style="32" customWidth="1"/>
    <col min="29" max="16384" width="11" style="32"/>
  </cols>
  <sheetData>
    <row r="1" spans="1:28" s="33" customFormat="1" ht="14.45" customHeight="1">
      <c r="A1" s="454" t="s">
        <v>593</v>
      </c>
    </row>
    <row r="2" spans="1:28" s="33" customFormat="1" ht="14.45" customHeight="1">
      <c r="A2" s="1"/>
    </row>
    <row r="3" spans="1:28" ht="24" customHeight="1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  <c r="W3" s="1108"/>
      <c r="X3" s="1108"/>
      <c r="Y3" s="1108"/>
      <c r="Z3" s="1108"/>
      <c r="AA3" s="1108"/>
      <c r="AB3" s="1108"/>
    </row>
    <row r="4" spans="1:28" s="33" customFormat="1" ht="12.75">
      <c r="A4" s="1"/>
    </row>
    <row r="5" spans="1:28" ht="13.5" customHeight="1">
      <c r="A5" s="1033" t="s">
        <v>265</v>
      </c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3"/>
      <c r="N5" s="1033"/>
      <c r="O5" s="1033"/>
      <c r="P5" s="1033"/>
      <c r="Q5" s="1033"/>
      <c r="R5" s="1033"/>
      <c r="S5" s="1033"/>
      <c r="T5" s="1033"/>
      <c r="U5" s="1033"/>
      <c r="V5" s="1033"/>
      <c r="W5" s="1033"/>
      <c r="X5" s="1033"/>
      <c r="Y5" s="1033"/>
    </row>
    <row r="6" spans="1:28" ht="37.5" customHeight="1">
      <c r="A6" s="1036" t="s">
        <v>59</v>
      </c>
      <c r="B6" s="1121" t="s">
        <v>236</v>
      </c>
      <c r="C6" s="1122"/>
      <c r="D6" s="1122"/>
      <c r="E6" s="1121" t="s">
        <v>237</v>
      </c>
      <c r="F6" s="1122"/>
      <c r="G6" s="1122"/>
      <c r="H6" s="1045" t="s">
        <v>238</v>
      </c>
      <c r="I6" s="1046"/>
      <c r="J6" s="1046"/>
      <c r="K6" s="1121" t="s">
        <v>239</v>
      </c>
      <c r="L6" s="1122"/>
      <c r="M6" s="1122"/>
      <c r="N6" s="1121" t="s">
        <v>240</v>
      </c>
      <c r="O6" s="1122"/>
      <c r="P6" s="1029"/>
      <c r="Q6" s="1122" t="s">
        <v>241</v>
      </c>
      <c r="R6" s="1122"/>
      <c r="S6" s="1122"/>
      <c r="T6" s="1045" t="s">
        <v>242</v>
      </c>
      <c r="U6" s="1122"/>
      <c r="V6" s="1122"/>
      <c r="W6" s="1045" t="s">
        <v>243</v>
      </c>
      <c r="X6" s="1046"/>
      <c r="Y6" s="1035"/>
    </row>
    <row r="7" spans="1:28" ht="15.75" thickBot="1">
      <c r="A7" s="1037"/>
      <c r="B7" s="140" t="s">
        <v>55</v>
      </c>
      <c r="C7" s="140" t="s">
        <v>128</v>
      </c>
      <c r="D7" s="141" t="s">
        <v>129</v>
      </c>
      <c r="E7" s="140" t="s">
        <v>55</v>
      </c>
      <c r="F7" s="140" t="s">
        <v>128</v>
      </c>
      <c r="G7" s="141" t="s">
        <v>129</v>
      </c>
      <c r="H7" s="140" t="s">
        <v>55</v>
      </c>
      <c r="I7" s="140" t="s">
        <v>128</v>
      </c>
      <c r="J7" s="141" t="s">
        <v>129</v>
      </c>
      <c r="K7" s="140" t="s">
        <v>55</v>
      </c>
      <c r="L7" s="140" t="s">
        <v>128</v>
      </c>
      <c r="M7" s="141" t="s">
        <v>129</v>
      </c>
      <c r="N7" s="140" t="s">
        <v>55</v>
      </c>
      <c r="O7" s="140" t="s">
        <v>128</v>
      </c>
      <c r="P7" s="141" t="s">
        <v>129</v>
      </c>
      <c r="Q7" s="140" t="s">
        <v>55</v>
      </c>
      <c r="R7" s="140" t="s">
        <v>128</v>
      </c>
      <c r="S7" s="141" t="s">
        <v>129</v>
      </c>
      <c r="T7" s="140" t="s">
        <v>55</v>
      </c>
      <c r="U7" s="140" t="s">
        <v>128</v>
      </c>
      <c r="V7" s="141" t="s">
        <v>129</v>
      </c>
      <c r="W7" s="140" t="s">
        <v>55</v>
      </c>
      <c r="X7" s="140" t="s">
        <v>128</v>
      </c>
      <c r="Y7" s="140" t="s">
        <v>129</v>
      </c>
    </row>
    <row r="8" spans="1:28">
      <c r="A8" s="142" t="s">
        <v>70</v>
      </c>
      <c r="B8" s="143">
        <v>79.507610904130686</v>
      </c>
      <c r="C8" s="144">
        <v>1.6583390516485339</v>
      </c>
      <c r="D8" s="145">
        <v>667</v>
      </c>
      <c r="E8" s="143">
        <v>39.702531757307739</v>
      </c>
      <c r="F8" s="144">
        <v>2.1041501897353392</v>
      </c>
      <c r="G8" s="145">
        <v>634</v>
      </c>
      <c r="H8" s="143">
        <v>21.18101134157568</v>
      </c>
      <c r="I8" s="144">
        <v>1.748000607435251</v>
      </c>
      <c r="J8" s="145">
        <v>626</v>
      </c>
      <c r="K8" s="143">
        <v>28.478125248933338</v>
      </c>
      <c r="L8" s="144">
        <v>1.9705974444259</v>
      </c>
      <c r="M8" s="145">
        <v>632</v>
      </c>
      <c r="N8" s="143">
        <v>31.852617292671681</v>
      </c>
      <c r="O8" s="144">
        <v>2.0733074116007062</v>
      </c>
      <c r="P8" s="145">
        <v>593</v>
      </c>
      <c r="Q8" s="143">
        <v>15.152177869068851</v>
      </c>
      <c r="R8" s="144">
        <v>1.6062714278380139</v>
      </c>
      <c r="S8" s="145">
        <v>606</v>
      </c>
      <c r="T8" s="143">
        <v>60.102252968883413</v>
      </c>
      <c r="U8" s="144">
        <v>2.0800023568719999</v>
      </c>
      <c r="V8" s="145">
        <v>632</v>
      </c>
      <c r="W8" s="143">
        <v>69.6593201322368</v>
      </c>
      <c r="X8" s="144">
        <v>1.973325968702089</v>
      </c>
      <c r="Y8" s="146">
        <v>625</v>
      </c>
    </row>
    <row r="9" spans="1:28">
      <c r="A9" s="147" t="s">
        <v>71</v>
      </c>
      <c r="B9" s="148">
        <v>85.688669223981009</v>
      </c>
      <c r="C9" s="149">
        <v>1.1826315453269189</v>
      </c>
      <c r="D9" s="150">
        <v>979</v>
      </c>
      <c r="E9" s="148">
        <v>44.824217915703493</v>
      </c>
      <c r="F9" s="149">
        <v>1.7376570781938609</v>
      </c>
      <c r="G9" s="150">
        <v>935</v>
      </c>
      <c r="H9" s="148">
        <v>21.307450689215461</v>
      </c>
      <c r="I9" s="149">
        <v>1.4154008667082869</v>
      </c>
      <c r="J9" s="150">
        <v>930</v>
      </c>
      <c r="K9" s="148">
        <v>16.281712541753169</v>
      </c>
      <c r="L9" s="149">
        <v>1.3353368293250949</v>
      </c>
      <c r="M9" s="150">
        <v>926</v>
      </c>
      <c r="N9" s="148">
        <v>39.587991678246638</v>
      </c>
      <c r="O9" s="149">
        <v>1.7545723360076531</v>
      </c>
      <c r="P9" s="150">
        <v>896</v>
      </c>
      <c r="Q9" s="148">
        <v>17.480586322863299</v>
      </c>
      <c r="R9" s="149">
        <v>1.3908747866085269</v>
      </c>
      <c r="S9" s="150">
        <v>894</v>
      </c>
      <c r="T9" s="148">
        <v>77.052249759314023</v>
      </c>
      <c r="U9" s="149">
        <v>1.4274429152431649</v>
      </c>
      <c r="V9" s="150">
        <v>951</v>
      </c>
      <c r="W9" s="148">
        <v>78.621545834764262</v>
      </c>
      <c r="X9" s="149">
        <v>1.402792128974512</v>
      </c>
      <c r="Y9" s="151">
        <v>942</v>
      </c>
    </row>
    <row r="10" spans="1:28">
      <c r="A10" s="142" t="s">
        <v>72</v>
      </c>
      <c r="B10" s="143">
        <v>71.710981447313998</v>
      </c>
      <c r="C10" s="144">
        <v>2.9863637255455049</v>
      </c>
      <c r="D10" s="145">
        <v>234</v>
      </c>
      <c r="E10" s="143">
        <v>40.303499380932891</v>
      </c>
      <c r="F10" s="144">
        <v>3.4286821114382309</v>
      </c>
      <c r="G10" s="145">
        <v>225</v>
      </c>
      <c r="H10" s="143">
        <v>44.754746977449543</v>
      </c>
      <c r="I10" s="144">
        <v>3.4343795794665248</v>
      </c>
      <c r="J10" s="145">
        <v>227</v>
      </c>
      <c r="K10" s="143">
        <v>25.159570904788229</v>
      </c>
      <c r="L10" s="144">
        <v>3.0278812256437662</v>
      </c>
      <c r="M10" s="145">
        <v>211</v>
      </c>
      <c r="N10" s="143">
        <v>39.427239047756473</v>
      </c>
      <c r="O10" s="144">
        <v>3.3980362490782392</v>
      </c>
      <c r="P10" s="145">
        <v>222</v>
      </c>
      <c r="Q10" s="143">
        <v>22.47999926968718</v>
      </c>
      <c r="R10" s="144">
        <v>2.9855680620789928</v>
      </c>
      <c r="S10" s="145">
        <v>213</v>
      </c>
      <c r="T10" s="143">
        <v>39.064401232259257</v>
      </c>
      <c r="U10" s="144">
        <v>3.427460073560038</v>
      </c>
      <c r="V10" s="145">
        <v>218</v>
      </c>
      <c r="W10" s="143">
        <v>60.320043261558752</v>
      </c>
      <c r="X10" s="144">
        <v>3.3896136464433528</v>
      </c>
      <c r="Y10" s="146">
        <v>220</v>
      </c>
    </row>
    <row r="11" spans="1:28">
      <c r="A11" s="147" t="s">
        <v>73</v>
      </c>
      <c r="B11" s="148">
        <v>77.107451814955539</v>
      </c>
      <c r="C11" s="149">
        <v>3.7712181437078831</v>
      </c>
      <c r="D11" s="150">
        <v>149</v>
      </c>
      <c r="E11" s="148">
        <v>37.376222609306097</v>
      </c>
      <c r="F11" s="149">
        <v>4.3615507953128034</v>
      </c>
      <c r="G11" s="150">
        <v>136</v>
      </c>
      <c r="H11" s="148">
        <v>18.288207794346441</v>
      </c>
      <c r="I11" s="149">
        <v>3.4331698079537492</v>
      </c>
      <c r="J11" s="150">
        <v>135</v>
      </c>
      <c r="K11" s="148">
        <v>43.162691565024687</v>
      </c>
      <c r="L11" s="149">
        <v>4.3000222230982112</v>
      </c>
      <c r="M11" s="150">
        <v>147</v>
      </c>
      <c r="N11" s="148">
        <v>42.241232495243977</v>
      </c>
      <c r="O11" s="149">
        <v>4.3860609476730312</v>
      </c>
      <c r="P11" s="150">
        <v>140</v>
      </c>
      <c r="Q11" s="148">
        <v>20.251379556333529</v>
      </c>
      <c r="R11" s="149">
        <v>3.7087781714120709</v>
      </c>
      <c r="S11" s="150">
        <v>130</v>
      </c>
      <c r="T11" s="148">
        <v>55.086743588790242</v>
      </c>
      <c r="U11" s="149">
        <v>4.4137191373264031</v>
      </c>
      <c r="V11" s="150">
        <v>141</v>
      </c>
      <c r="W11" s="148">
        <v>55.586911606069343</v>
      </c>
      <c r="X11" s="149">
        <v>4.4844066544477714</v>
      </c>
      <c r="Y11" s="151">
        <v>137</v>
      </c>
    </row>
    <row r="12" spans="1:28">
      <c r="A12" s="142" t="s">
        <v>74</v>
      </c>
      <c r="B12" s="152" t="s">
        <v>167</v>
      </c>
      <c r="C12" s="153" t="s">
        <v>167</v>
      </c>
      <c r="D12" s="154" t="s">
        <v>167</v>
      </c>
      <c r="E12" s="152" t="s">
        <v>167</v>
      </c>
      <c r="F12" s="153" t="s">
        <v>167</v>
      </c>
      <c r="G12" s="154" t="s">
        <v>167</v>
      </c>
      <c r="H12" s="152" t="s">
        <v>167</v>
      </c>
      <c r="I12" s="153" t="s">
        <v>167</v>
      </c>
      <c r="J12" s="154" t="s">
        <v>167</v>
      </c>
      <c r="K12" s="152" t="s">
        <v>167</v>
      </c>
      <c r="L12" s="153" t="s">
        <v>167</v>
      </c>
      <c r="M12" s="154" t="s">
        <v>167</v>
      </c>
      <c r="N12" s="152" t="s">
        <v>167</v>
      </c>
      <c r="O12" s="153" t="s">
        <v>167</v>
      </c>
      <c r="P12" s="154" t="s">
        <v>167</v>
      </c>
      <c r="Q12" s="152" t="s">
        <v>167</v>
      </c>
      <c r="R12" s="153" t="s">
        <v>167</v>
      </c>
      <c r="S12" s="154" t="s">
        <v>167</v>
      </c>
      <c r="T12" s="152" t="s">
        <v>167</v>
      </c>
      <c r="U12" s="153" t="s">
        <v>167</v>
      </c>
      <c r="V12" s="154" t="s">
        <v>167</v>
      </c>
      <c r="W12" s="152" t="s">
        <v>167</v>
      </c>
      <c r="X12" s="153" t="s">
        <v>167</v>
      </c>
      <c r="Y12" s="155" t="s">
        <v>167</v>
      </c>
    </row>
    <row r="13" spans="1:28">
      <c r="A13" s="147" t="s">
        <v>75</v>
      </c>
      <c r="B13" s="156">
        <v>77.749667530140016</v>
      </c>
      <c r="C13" s="149">
        <v>5.1772639981599387</v>
      </c>
      <c r="D13" s="150">
        <v>71</v>
      </c>
      <c r="E13" s="148">
        <v>54.790589272700103</v>
      </c>
      <c r="F13" s="149">
        <v>6.2542951218147289</v>
      </c>
      <c r="G13" s="150">
        <v>68</v>
      </c>
      <c r="H13" s="148">
        <v>23.511829951029529</v>
      </c>
      <c r="I13" s="149">
        <v>5.0279874406486087</v>
      </c>
      <c r="J13" s="150">
        <v>71</v>
      </c>
      <c r="K13" s="148">
        <v>29.100545789690909</v>
      </c>
      <c r="L13" s="149">
        <v>5.6374328623501953</v>
      </c>
      <c r="M13" s="150">
        <v>71</v>
      </c>
      <c r="N13" s="148">
        <v>44.871587637124073</v>
      </c>
      <c r="O13" s="149">
        <v>6.3132267121484276</v>
      </c>
      <c r="P13" s="150">
        <v>68</v>
      </c>
      <c r="Q13" s="148">
        <v>34.136712748736073</v>
      </c>
      <c r="R13" s="149">
        <v>6.2665899205169131</v>
      </c>
      <c r="S13" s="150">
        <v>64</v>
      </c>
      <c r="T13" s="148">
        <v>55.826898875352157</v>
      </c>
      <c r="U13" s="149">
        <v>6.2609583560928783</v>
      </c>
      <c r="V13" s="150">
        <v>69</v>
      </c>
      <c r="W13" s="148">
        <v>63.137779349960383</v>
      </c>
      <c r="X13" s="149">
        <v>6.0927541420242139</v>
      </c>
      <c r="Y13" s="151">
        <v>69</v>
      </c>
    </row>
    <row r="14" spans="1:28">
      <c r="A14" s="142" t="s">
        <v>76</v>
      </c>
      <c r="B14" s="152">
        <v>80.642051091730167</v>
      </c>
      <c r="C14" s="144">
        <v>2.1109434737721608</v>
      </c>
      <c r="D14" s="145">
        <v>374</v>
      </c>
      <c r="E14" s="143">
        <v>47.281643804206013</v>
      </c>
      <c r="F14" s="144">
        <v>2.8311439323280121</v>
      </c>
      <c r="G14" s="145">
        <v>360</v>
      </c>
      <c r="H14" s="143">
        <v>38.717413756136551</v>
      </c>
      <c r="I14" s="144">
        <v>2.815154137122287</v>
      </c>
      <c r="J14" s="145">
        <v>348</v>
      </c>
      <c r="K14" s="143">
        <v>27.555822567156749</v>
      </c>
      <c r="L14" s="144">
        <v>2.5525661481417941</v>
      </c>
      <c r="M14" s="145">
        <v>345</v>
      </c>
      <c r="N14" s="143">
        <v>38.157401726209869</v>
      </c>
      <c r="O14" s="144">
        <v>2.8401351265437902</v>
      </c>
      <c r="P14" s="145">
        <v>344</v>
      </c>
      <c r="Q14" s="143">
        <v>23.794142263561788</v>
      </c>
      <c r="R14" s="144">
        <v>2.5762648310924021</v>
      </c>
      <c r="S14" s="145">
        <v>343</v>
      </c>
      <c r="T14" s="143">
        <v>49.721887539753979</v>
      </c>
      <c r="U14" s="144">
        <v>2.8755543930388221</v>
      </c>
      <c r="V14" s="145">
        <v>351</v>
      </c>
      <c r="W14" s="143">
        <v>63.05873327213363</v>
      </c>
      <c r="X14" s="144">
        <v>2.748020721398992</v>
      </c>
      <c r="Y14" s="146">
        <v>353</v>
      </c>
    </row>
    <row r="15" spans="1:28">
      <c r="A15" s="147" t="s">
        <v>77</v>
      </c>
      <c r="B15" s="156">
        <v>78.311067902810223</v>
      </c>
      <c r="C15" s="149">
        <v>5.6608491232716256</v>
      </c>
      <c r="D15" s="150">
        <v>62</v>
      </c>
      <c r="E15" s="148">
        <v>37.774455561210672</v>
      </c>
      <c r="F15" s="149">
        <v>6.8300683691935458</v>
      </c>
      <c r="G15" s="150">
        <v>55</v>
      </c>
      <c r="H15" s="148">
        <v>37.987019160386247</v>
      </c>
      <c r="I15" s="149">
        <v>6.6351381213971026</v>
      </c>
      <c r="J15" s="150">
        <v>59</v>
      </c>
      <c r="K15" s="148">
        <v>23.094717172695859</v>
      </c>
      <c r="L15" s="149">
        <v>5.7653595470132473</v>
      </c>
      <c r="M15" s="150">
        <v>57</v>
      </c>
      <c r="N15" s="148">
        <v>34.02018879865679</v>
      </c>
      <c r="O15" s="149">
        <v>6.6485205912878902</v>
      </c>
      <c r="P15" s="150">
        <v>57</v>
      </c>
      <c r="Q15" s="148">
        <v>30.744358250317749</v>
      </c>
      <c r="R15" s="149">
        <v>6.5253669423253484</v>
      </c>
      <c r="S15" s="150">
        <v>54</v>
      </c>
      <c r="T15" s="148">
        <v>68.943379395057917</v>
      </c>
      <c r="U15" s="149">
        <v>6.2434086474590051</v>
      </c>
      <c r="V15" s="150">
        <v>59</v>
      </c>
      <c r="W15" s="148">
        <v>66.329966395287698</v>
      </c>
      <c r="X15" s="149">
        <v>6.5656028891157856</v>
      </c>
      <c r="Y15" s="151">
        <v>57</v>
      </c>
    </row>
    <row r="16" spans="1:28">
      <c r="A16" s="142" t="s">
        <v>78</v>
      </c>
      <c r="B16" s="152">
        <v>74.347971713923883</v>
      </c>
      <c r="C16" s="144">
        <v>2.2291107903063971</v>
      </c>
      <c r="D16" s="145">
        <v>440</v>
      </c>
      <c r="E16" s="143">
        <v>41.719479285067322</v>
      </c>
      <c r="F16" s="144">
        <v>2.6003565688830732</v>
      </c>
      <c r="G16" s="145">
        <v>426</v>
      </c>
      <c r="H16" s="143">
        <v>36.486387076111342</v>
      </c>
      <c r="I16" s="144">
        <v>2.499794818430578</v>
      </c>
      <c r="J16" s="145">
        <v>428</v>
      </c>
      <c r="K16" s="143">
        <v>41.892878274226312</v>
      </c>
      <c r="L16" s="144">
        <v>2.5685763439425329</v>
      </c>
      <c r="M16" s="145">
        <v>428</v>
      </c>
      <c r="N16" s="143">
        <v>25.058085655805499</v>
      </c>
      <c r="O16" s="144">
        <v>2.3700624878167451</v>
      </c>
      <c r="P16" s="145">
        <v>400</v>
      </c>
      <c r="Q16" s="143">
        <v>19.43652220382458</v>
      </c>
      <c r="R16" s="144">
        <v>2.1182801439498782</v>
      </c>
      <c r="S16" s="145">
        <v>415</v>
      </c>
      <c r="T16" s="143">
        <v>68.083959009134503</v>
      </c>
      <c r="U16" s="144">
        <v>2.3799045278759259</v>
      </c>
      <c r="V16" s="145">
        <v>437</v>
      </c>
      <c r="W16" s="143">
        <v>68.699411612924322</v>
      </c>
      <c r="X16" s="144">
        <v>2.396005537778461</v>
      </c>
      <c r="Y16" s="146">
        <v>428</v>
      </c>
    </row>
    <row r="17" spans="1:25">
      <c r="A17" s="147" t="s">
        <v>116</v>
      </c>
      <c r="B17" s="156">
        <v>83.966306675271383</v>
      </c>
      <c r="C17" s="149">
        <v>1.3903553115565681</v>
      </c>
      <c r="D17" s="150">
        <v>722</v>
      </c>
      <c r="E17" s="148">
        <v>42.053622711178747</v>
      </c>
      <c r="F17" s="149">
        <v>1.9968142463397049</v>
      </c>
      <c r="G17" s="150">
        <v>677</v>
      </c>
      <c r="H17" s="148">
        <v>48.859435760630802</v>
      </c>
      <c r="I17" s="149">
        <v>2.0101696570793939</v>
      </c>
      <c r="J17" s="150">
        <v>689</v>
      </c>
      <c r="K17" s="148">
        <v>27.712321241706739</v>
      </c>
      <c r="L17" s="149">
        <v>1.811938143822224</v>
      </c>
      <c r="M17" s="150">
        <v>669</v>
      </c>
      <c r="N17" s="148">
        <v>34.195095099507107</v>
      </c>
      <c r="O17" s="149">
        <v>2.0143738233397919</v>
      </c>
      <c r="P17" s="150">
        <v>622</v>
      </c>
      <c r="Q17" s="148">
        <v>22.185615046293549</v>
      </c>
      <c r="R17" s="149">
        <v>1.702101423621543</v>
      </c>
      <c r="S17" s="150">
        <v>654</v>
      </c>
      <c r="T17" s="148">
        <v>70.760953981057966</v>
      </c>
      <c r="U17" s="149">
        <v>1.7998374879474199</v>
      </c>
      <c r="V17" s="150">
        <v>687</v>
      </c>
      <c r="W17" s="148">
        <v>78.965284226914704</v>
      </c>
      <c r="X17" s="149">
        <v>1.5975870916439081</v>
      </c>
      <c r="Y17" s="151">
        <v>684</v>
      </c>
    </row>
    <row r="18" spans="1:25">
      <c r="A18" s="142" t="s">
        <v>80</v>
      </c>
      <c r="B18" s="152">
        <v>73.693234156034364</v>
      </c>
      <c r="C18" s="144">
        <v>2.901642198970197</v>
      </c>
      <c r="D18" s="145">
        <v>255</v>
      </c>
      <c r="E18" s="143">
        <v>40.172818575856986</v>
      </c>
      <c r="F18" s="144">
        <v>3.3164611899035141</v>
      </c>
      <c r="G18" s="145">
        <v>247</v>
      </c>
      <c r="H18" s="143">
        <v>13.930128303850999</v>
      </c>
      <c r="I18" s="144">
        <v>2.337939737340716</v>
      </c>
      <c r="J18" s="145">
        <v>241</v>
      </c>
      <c r="K18" s="143">
        <v>32.077102275605057</v>
      </c>
      <c r="L18" s="144">
        <v>3.217662499489554</v>
      </c>
      <c r="M18" s="145">
        <v>238</v>
      </c>
      <c r="N18" s="143">
        <v>48.477631800004268</v>
      </c>
      <c r="O18" s="144">
        <v>3.4280952404396872</v>
      </c>
      <c r="P18" s="145">
        <v>239</v>
      </c>
      <c r="Q18" s="143">
        <v>31.547422342715912</v>
      </c>
      <c r="R18" s="144">
        <v>3.3269041928311149</v>
      </c>
      <c r="S18" s="145">
        <v>234</v>
      </c>
      <c r="T18" s="143">
        <v>63.810411862983621</v>
      </c>
      <c r="U18" s="144">
        <v>3.3338590803752099</v>
      </c>
      <c r="V18" s="145">
        <v>232</v>
      </c>
      <c r="W18" s="143">
        <v>71.840627726493238</v>
      </c>
      <c r="X18" s="144">
        <v>3.1744769570704769</v>
      </c>
      <c r="Y18" s="146">
        <v>230</v>
      </c>
    </row>
    <row r="19" spans="1:25">
      <c r="A19" s="147" t="s">
        <v>81</v>
      </c>
      <c r="B19" s="156" t="s">
        <v>167</v>
      </c>
      <c r="C19" s="157" t="s">
        <v>167</v>
      </c>
      <c r="D19" s="158" t="s">
        <v>167</v>
      </c>
      <c r="E19" s="156" t="s">
        <v>167</v>
      </c>
      <c r="F19" s="157" t="s">
        <v>167</v>
      </c>
      <c r="G19" s="158" t="s">
        <v>167</v>
      </c>
      <c r="H19" s="156" t="s">
        <v>167</v>
      </c>
      <c r="I19" s="157" t="s">
        <v>167</v>
      </c>
      <c r="J19" s="158" t="s">
        <v>167</v>
      </c>
      <c r="K19" s="156" t="s">
        <v>167</v>
      </c>
      <c r="L19" s="157" t="s">
        <v>167</v>
      </c>
      <c r="M19" s="158" t="s">
        <v>167</v>
      </c>
      <c r="N19" s="156" t="s">
        <v>167</v>
      </c>
      <c r="O19" s="157" t="s">
        <v>167</v>
      </c>
      <c r="P19" s="158" t="s">
        <v>167</v>
      </c>
      <c r="Q19" s="156" t="s">
        <v>167</v>
      </c>
      <c r="R19" s="157" t="s">
        <v>167</v>
      </c>
      <c r="S19" s="158" t="s">
        <v>167</v>
      </c>
      <c r="T19" s="156" t="s">
        <v>167</v>
      </c>
      <c r="U19" s="157" t="s">
        <v>167</v>
      </c>
      <c r="V19" s="158" t="s">
        <v>167</v>
      </c>
      <c r="W19" s="156" t="s">
        <v>167</v>
      </c>
      <c r="X19" s="157" t="s">
        <v>167</v>
      </c>
      <c r="Y19" s="159" t="s">
        <v>167</v>
      </c>
    </row>
    <row r="20" spans="1:25">
      <c r="A20" s="142" t="s">
        <v>82</v>
      </c>
      <c r="B20" s="152">
        <v>85.318895690216664</v>
      </c>
      <c r="C20" s="144">
        <v>2.6662134435594451</v>
      </c>
      <c r="D20" s="145">
        <v>199</v>
      </c>
      <c r="E20" s="143">
        <v>48.350221351166503</v>
      </c>
      <c r="F20" s="144">
        <v>3.897815221387158</v>
      </c>
      <c r="G20" s="145">
        <v>189</v>
      </c>
      <c r="H20" s="143">
        <v>53.89669226831716</v>
      </c>
      <c r="I20" s="144">
        <v>3.8564862315759392</v>
      </c>
      <c r="J20" s="145">
        <v>193</v>
      </c>
      <c r="K20" s="143">
        <v>17.12752365722806</v>
      </c>
      <c r="L20" s="144">
        <v>2.727616264755274</v>
      </c>
      <c r="M20" s="145">
        <v>185</v>
      </c>
      <c r="N20" s="143">
        <v>44.268497375871959</v>
      </c>
      <c r="O20" s="144">
        <v>3.877776807687408</v>
      </c>
      <c r="P20" s="145">
        <v>188</v>
      </c>
      <c r="Q20" s="143">
        <v>36.70006377238483</v>
      </c>
      <c r="R20" s="144">
        <v>3.8901745821829521</v>
      </c>
      <c r="S20" s="145">
        <v>183</v>
      </c>
      <c r="T20" s="143">
        <v>61.556931319340201</v>
      </c>
      <c r="U20" s="144">
        <v>3.7710705705380341</v>
      </c>
      <c r="V20" s="145">
        <v>189</v>
      </c>
      <c r="W20" s="143">
        <v>60.985746651671882</v>
      </c>
      <c r="X20" s="144">
        <v>3.8854968048214129</v>
      </c>
      <c r="Y20" s="146">
        <v>183</v>
      </c>
    </row>
    <row r="21" spans="1:25">
      <c r="A21" s="147" t="s">
        <v>83</v>
      </c>
      <c r="B21" s="148">
        <v>88.037156234945755</v>
      </c>
      <c r="C21" s="149">
        <v>3.912568790782009</v>
      </c>
      <c r="D21" s="150">
        <v>91</v>
      </c>
      <c r="E21" s="148">
        <v>46.568836715022108</v>
      </c>
      <c r="F21" s="149">
        <v>6.0074707284703237</v>
      </c>
      <c r="G21" s="150">
        <v>82</v>
      </c>
      <c r="H21" s="148">
        <v>50.38271034776912</v>
      </c>
      <c r="I21" s="149">
        <v>5.8286401256877847</v>
      </c>
      <c r="J21" s="150">
        <v>88</v>
      </c>
      <c r="K21" s="148">
        <v>24.613266941210789</v>
      </c>
      <c r="L21" s="149">
        <v>4.9747218833467519</v>
      </c>
      <c r="M21" s="150">
        <v>88</v>
      </c>
      <c r="N21" s="148">
        <v>32.807449716861917</v>
      </c>
      <c r="O21" s="149">
        <v>5.887779065453338</v>
      </c>
      <c r="P21" s="150">
        <v>79</v>
      </c>
      <c r="Q21" s="148">
        <v>40.68901228759573</v>
      </c>
      <c r="R21" s="149">
        <v>6.0358222324569644</v>
      </c>
      <c r="S21" s="150">
        <v>79</v>
      </c>
      <c r="T21" s="148">
        <v>46.161224920716059</v>
      </c>
      <c r="U21" s="149">
        <v>5.8196046878534444</v>
      </c>
      <c r="V21" s="150">
        <v>87</v>
      </c>
      <c r="W21" s="148">
        <v>61.435311094507533</v>
      </c>
      <c r="X21" s="149">
        <v>5.6849586980725499</v>
      </c>
      <c r="Y21" s="151">
        <v>88</v>
      </c>
    </row>
    <row r="22" spans="1:25">
      <c r="A22" s="142" t="s">
        <v>84</v>
      </c>
      <c r="B22" s="143">
        <v>79.376735178892886</v>
      </c>
      <c r="C22" s="144">
        <v>2.8170299207557892</v>
      </c>
      <c r="D22" s="145">
        <v>217</v>
      </c>
      <c r="E22" s="143">
        <v>44.5814802103245</v>
      </c>
      <c r="F22" s="144">
        <v>3.6420265133706282</v>
      </c>
      <c r="G22" s="145">
        <v>206</v>
      </c>
      <c r="H22" s="143">
        <v>27.56571246003546</v>
      </c>
      <c r="I22" s="144">
        <v>3.2574624609031981</v>
      </c>
      <c r="J22" s="145">
        <v>199</v>
      </c>
      <c r="K22" s="143">
        <v>28.235682656040829</v>
      </c>
      <c r="L22" s="144">
        <v>3.3458489350680378</v>
      </c>
      <c r="M22" s="145">
        <v>204</v>
      </c>
      <c r="N22" s="143">
        <v>25.277099484907051</v>
      </c>
      <c r="O22" s="144">
        <v>3.272046702472784</v>
      </c>
      <c r="P22" s="145">
        <v>194</v>
      </c>
      <c r="Q22" s="143">
        <v>47.532811971483547</v>
      </c>
      <c r="R22" s="144">
        <v>3.6943774651981278</v>
      </c>
      <c r="S22" s="145">
        <v>201</v>
      </c>
      <c r="T22" s="143">
        <v>77.195734364626972</v>
      </c>
      <c r="U22" s="144">
        <v>2.9215952846816919</v>
      </c>
      <c r="V22" s="145">
        <v>213</v>
      </c>
      <c r="W22" s="143">
        <v>76.348203893572204</v>
      </c>
      <c r="X22" s="144">
        <v>3.0034715133513532</v>
      </c>
      <c r="Y22" s="146">
        <v>211</v>
      </c>
    </row>
    <row r="23" spans="1:25" ht="15.75" thickBot="1">
      <c r="A23" s="160" t="s">
        <v>85</v>
      </c>
      <c r="B23" s="161">
        <v>78.194747405984671</v>
      </c>
      <c r="C23" s="162">
        <v>4.6083296718504956</v>
      </c>
      <c r="D23" s="163">
        <v>93</v>
      </c>
      <c r="E23" s="161">
        <v>27.54208861988381</v>
      </c>
      <c r="F23" s="162">
        <v>5.160534012983276</v>
      </c>
      <c r="G23" s="163">
        <v>84</v>
      </c>
      <c r="H23" s="161">
        <v>44.302343638085183</v>
      </c>
      <c r="I23" s="162">
        <v>5.6481116676056837</v>
      </c>
      <c r="J23" s="163">
        <v>90</v>
      </c>
      <c r="K23" s="161">
        <v>23.448670034431149</v>
      </c>
      <c r="L23" s="162">
        <v>4.9090522252703366</v>
      </c>
      <c r="M23" s="163">
        <v>86</v>
      </c>
      <c r="N23" s="161">
        <v>24.84886023810013</v>
      </c>
      <c r="O23" s="162">
        <v>5.1355162734262523</v>
      </c>
      <c r="P23" s="163">
        <v>85</v>
      </c>
      <c r="Q23" s="161">
        <v>34.73482348054938</v>
      </c>
      <c r="R23" s="162">
        <v>5.5551293206408436</v>
      </c>
      <c r="S23" s="163">
        <v>86</v>
      </c>
      <c r="T23" s="161">
        <v>53.983921967959198</v>
      </c>
      <c r="U23" s="162">
        <v>5.7667622648310983</v>
      </c>
      <c r="V23" s="163">
        <v>87</v>
      </c>
      <c r="W23" s="161">
        <v>67.626748116970887</v>
      </c>
      <c r="X23" s="162">
        <v>5.4562589098341956</v>
      </c>
      <c r="Y23" s="164">
        <v>86</v>
      </c>
    </row>
    <row r="24" spans="1:25">
      <c r="A24" s="165" t="s">
        <v>86</v>
      </c>
      <c r="B24" s="166">
        <v>80.967448997143862</v>
      </c>
      <c r="C24" s="167">
        <v>0.67289999282507418</v>
      </c>
      <c r="D24" s="168">
        <v>3791</v>
      </c>
      <c r="E24" s="166">
        <v>43.041165552504147</v>
      </c>
      <c r="F24" s="167">
        <v>0.88530818043095449</v>
      </c>
      <c r="G24" s="168">
        <v>3613</v>
      </c>
      <c r="H24" s="166">
        <v>29.775835424584979</v>
      </c>
      <c r="I24" s="167">
        <v>0.81085750501487752</v>
      </c>
      <c r="J24" s="168">
        <v>3594</v>
      </c>
      <c r="K24" s="166">
        <v>26.598597525187159</v>
      </c>
      <c r="L24" s="167">
        <v>0.79671102528058213</v>
      </c>
      <c r="M24" s="168">
        <v>3577</v>
      </c>
      <c r="N24" s="166">
        <v>35.525740063747477</v>
      </c>
      <c r="O24" s="167">
        <v>0.88572232258898653</v>
      </c>
      <c r="P24" s="168">
        <v>3416</v>
      </c>
      <c r="Q24" s="166">
        <v>21.66755088971696</v>
      </c>
      <c r="R24" s="167">
        <v>0.7596406505774963</v>
      </c>
      <c r="S24" s="168">
        <v>3470</v>
      </c>
      <c r="T24" s="166">
        <v>67.663944382677229</v>
      </c>
      <c r="U24" s="167">
        <v>0.82508000940936765</v>
      </c>
      <c r="V24" s="168">
        <v>3634</v>
      </c>
      <c r="W24" s="166">
        <v>73.362762292092739</v>
      </c>
      <c r="X24" s="167">
        <v>0.78335736683626711</v>
      </c>
      <c r="Y24" s="169">
        <v>3603</v>
      </c>
    </row>
    <row r="25" spans="1:25">
      <c r="A25" s="165" t="s">
        <v>87</v>
      </c>
      <c r="B25" s="166">
        <v>78.501486357247984</v>
      </c>
      <c r="C25" s="167">
        <v>1.5323999694553621</v>
      </c>
      <c r="D25" s="168">
        <v>828</v>
      </c>
      <c r="E25" s="166">
        <v>40.324853129441337</v>
      </c>
      <c r="F25" s="167">
        <v>1.8832992577780161</v>
      </c>
      <c r="G25" s="168">
        <v>771</v>
      </c>
      <c r="H25" s="166">
        <v>42.18170056125485</v>
      </c>
      <c r="I25" s="167">
        <v>1.8680053606360001</v>
      </c>
      <c r="J25" s="168">
        <v>792</v>
      </c>
      <c r="K25" s="166">
        <v>26.265234434206889</v>
      </c>
      <c r="L25" s="167">
        <v>1.652395191215343</v>
      </c>
      <c r="M25" s="168">
        <v>774</v>
      </c>
      <c r="N25" s="166">
        <v>38.088761850544969</v>
      </c>
      <c r="O25" s="167">
        <v>1.859878926225442</v>
      </c>
      <c r="P25" s="168">
        <v>771</v>
      </c>
      <c r="Q25" s="166">
        <v>29.210969920146699</v>
      </c>
      <c r="R25" s="167">
        <v>1.7884437183579229</v>
      </c>
      <c r="S25" s="168">
        <v>745</v>
      </c>
      <c r="T25" s="166">
        <v>52.173675283307389</v>
      </c>
      <c r="U25" s="167">
        <v>1.9070509926507639</v>
      </c>
      <c r="V25" s="168">
        <v>781</v>
      </c>
      <c r="W25" s="166">
        <v>61.243635380370812</v>
      </c>
      <c r="X25" s="167">
        <v>1.865817374628618</v>
      </c>
      <c r="Y25" s="169">
        <v>771</v>
      </c>
    </row>
    <row r="26" spans="1:25">
      <c r="A26" s="170" t="s">
        <v>88</v>
      </c>
      <c r="B26" s="171">
        <v>80.507733713293092</v>
      </c>
      <c r="C26" s="172">
        <v>0.6178648745259947</v>
      </c>
      <c r="D26" s="173">
        <v>4619</v>
      </c>
      <c r="E26" s="171">
        <v>42.547400362220657</v>
      </c>
      <c r="F26" s="172">
        <v>0.80144661159776265</v>
      </c>
      <c r="G26" s="173">
        <v>4384</v>
      </c>
      <c r="H26" s="171">
        <v>32.091301633440693</v>
      </c>
      <c r="I26" s="172">
        <v>0.75004631914399478</v>
      </c>
      <c r="J26" s="173">
        <v>4386</v>
      </c>
      <c r="K26" s="171">
        <v>26.537303658114769</v>
      </c>
      <c r="L26" s="172">
        <v>0.71774674614427025</v>
      </c>
      <c r="M26" s="173">
        <v>4351</v>
      </c>
      <c r="N26" s="171">
        <v>36.013713636695272</v>
      </c>
      <c r="O26" s="172">
        <v>0.79965529864985929</v>
      </c>
      <c r="P26" s="173">
        <v>4187</v>
      </c>
      <c r="Q26" s="171">
        <v>23.050160722455601</v>
      </c>
      <c r="R26" s="172">
        <v>0.70330988602510802</v>
      </c>
      <c r="S26" s="173">
        <v>4215</v>
      </c>
      <c r="T26" s="171">
        <v>64.820283880684926</v>
      </c>
      <c r="U26" s="172">
        <v>0.76575281350878888</v>
      </c>
      <c r="V26" s="173">
        <v>4415</v>
      </c>
      <c r="W26" s="171">
        <v>71.150033667435054</v>
      </c>
      <c r="X26" s="172">
        <v>0.72946248147188864</v>
      </c>
      <c r="Y26" s="174">
        <v>4374</v>
      </c>
    </row>
    <row r="27" spans="1:25">
      <c r="A27" s="1027" t="s">
        <v>211</v>
      </c>
      <c r="B27" s="1027"/>
      <c r="C27" s="1027"/>
      <c r="D27" s="1027"/>
      <c r="E27" s="1027"/>
      <c r="F27" s="1027"/>
      <c r="G27" s="1027"/>
      <c r="H27" s="1027"/>
      <c r="I27" s="1027"/>
      <c r="J27" s="1027"/>
      <c r="K27" s="1027"/>
      <c r="L27" s="1027"/>
      <c r="M27" s="1027"/>
      <c r="N27" s="1027"/>
      <c r="O27" s="1027"/>
      <c r="P27" s="1027"/>
      <c r="Q27" s="1027"/>
      <c r="R27" s="1027"/>
      <c r="S27" s="1027"/>
      <c r="T27" s="1027"/>
      <c r="U27" s="1027"/>
      <c r="V27" s="1027"/>
      <c r="W27" s="1027"/>
      <c r="X27" s="1027"/>
      <c r="Y27" s="1027"/>
    </row>
    <row r="28" spans="1:25">
      <c r="A28" s="1027" t="s">
        <v>212</v>
      </c>
      <c r="B28" s="1027"/>
      <c r="C28" s="1027"/>
      <c r="D28" s="1027"/>
      <c r="E28" s="1027"/>
      <c r="F28" s="1027"/>
      <c r="G28" s="1027"/>
      <c r="H28" s="1027"/>
      <c r="I28" s="1027"/>
      <c r="J28" s="1027"/>
      <c r="K28" s="1027"/>
      <c r="L28" s="1027"/>
      <c r="M28" s="1027"/>
      <c r="N28" s="1027"/>
      <c r="O28" s="1027"/>
      <c r="P28" s="1027"/>
      <c r="Q28" s="1027"/>
      <c r="R28" s="1027"/>
      <c r="S28" s="1027"/>
      <c r="T28" s="1027"/>
      <c r="U28" s="1027"/>
      <c r="V28" s="1027"/>
      <c r="W28" s="1027"/>
      <c r="X28" s="1027"/>
      <c r="Y28" s="1027"/>
    </row>
    <row r="29" spans="1:25">
      <c r="A29" s="1027" t="s">
        <v>213</v>
      </c>
      <c r="B29" s="1027"/>
      <c r="C29" s="1027"/>
      <c r="D29" s="1027"/>
      <c r="E29" s="1027"/>
      <c r="F29" s="1027"/>
      <c r="G29" s="1027"/>
      <c r="H29" s="1027"/>
      <c r="I29" s="1027"/>
      <c r="J29" s="1027"/>
      <c r="K29" s="1027"/>
      <c r="L29" s="1027"/>
      <c r="M29" s="1027"/>
      <c r="N29" s="1027"/>
      <c r="O29" s="1027"/>
      <c r="P29" s="1027"/>
      <c r="Q29" s="1027"/>
      <c r="R29" s="1027"/>
      <c r="S29" s="1027"/>
      <c r="T29" s="1027"/>
      <c r="U29" s="1027"/>
      <c r="V29" s="1027"/>
      <c r="W29" s="1027"/>
      <c r="X29" s="1027"/>
      <c r="Y29" s="1027"/>
    </row>
    <row r="31" spans="1:25" ht="13.5" customHeight="1">
      <c r="A31" s="1033" t="s">
        <v>266</v>
      </c>
      <c r="B31" s="1033"/>
      <c r="C31" s="1033"/>
      <c r="D31" s="1033"/>
      <c r="E31" s="1033"/>
      <c r="F31" s="1033"/>
      <c r="G31" s="1033"/>
      <c r="H31" s="1033"/>
      <c r="I31" s="1033"/>
      <c r="J31" s="1033"/>
      <c r="K31" s="1033"/>
      <c r="L31" s="1033"/>
      <c r="M31" s="1033"/>
      <c r="N31" s="1033"/>
      <c r="O31" s="1033"/>
      <c r="P31" s="1033"/>
      <c r="Q31" s="1033"/>
      <c r="R31" s="1033"/>
      <c r="S31" s="1033"/>
      <c r="T31" s="1033"/>
      <c r="U31" s="1033"/>
      <c r="V31" s="1033"/>
      <c r="W31" s="1033"/>
      <c r="X31" s="1033"/>
      <c r="Y31" s="1033"/>
    </row>
    <row r="32" spans="1:25" ht="37.5" customHeight="1">
      <c r="A32" s="1036" t="s">
        <v>59</v>
      </c>
      <c r="B32" s="1121" t="s">
        <v>236</v>
      </c>
      <c r="C32" s="1122"/>
      <c r="D32" s="1122"/>
      <c r="E32" s="1121" t="s">
        <v>237</v>
      </c>
      <c r="F32" s="1122"/>
      <c r="G32" s="1122"/>
      <c r="H32" s="1045" t="s">
        <v>238</v>
      </c>
      <c r="I32" s="1046"/>
      <c r="J32" s="1034"/>
      <c r="K32" s="1122" t="s">
        <v>239</v>
      </c>
      <c r="L32" s="1122"/>
      <c r="M32" s="1122"/>
      <c r="N32" s="1121" t="s">
        <v>240</v>
      </c>
      <c r="O32" s="1122"/>
      <c r="P32" s="1029"/>
      <c r="Q32" s="1121" t="s">
        <v>241</v>
      </c>
      <c r="R32" s="1122"/>
      <c r="S32" s="1029"/>
      <c r="T32" s="1045" t="s">
        <v>242</v>
      </c>
      <c r="U32" s="1122"/>
      <c r="V32" s="1029"/>
      <c r="W32" s="1046" t="s">
        <v>243</v>
      </c>
      <c r="X32" s="1046"/>
      <c r="Y32" s="1035"/>
    </row>
    <row r="33" spans="1:25" ht="15.75" thickBot="1">
      <c r="A33" s="1037"/>
      <c r="B33" s="140" t="s">
        <v>55</v>
      </c>
      <c r="C33" s="140" t="s">
        <v>128</v>
      </c>
      <c r="D33" s="141" t="s">
        <v>129</v>
      </c>
      <c r="E33" s="140" t="s">
        <v>55</v>
      </c>
      <c r="F33" s="140" t="s">
        <v>128</v>
      </c>
      <c r="G33" s="141" t="s">
        <v>129</v>
      </c>
      <c r="H33" s="140" t="s">
        <v>55</v>
      </c>
      <c r="I33" s="140" t="s">
        <v>128</v>
      </c>
      <c r="J33" s="141" t="s">
        <v>129</v>
      </c>
      <c r="K33" s="140" t="s">
        <v>55</v>
      </c>
      <c r="L33" s="140" t="s">
        <v>128</v>
      </c>
      <c r="M33" s="141" t="s">
        <v>129</v>
      </c>
      <c r="N33" s="140" t="s">
        <v>55</v>
      </c>
      <c r="O33" s="140" t="s">
        <v>128</v>
      </c>
      <c r="P33" s="141" t="s">
        <v>129</v>
      </c>
      <c r="Q33" s="140" t="s">
        <v>55</v>
      </c>
      <c r="R33" s="140" t="s">
        <v>128</v>
      </c>
      <c r="S33" s="141" t="s">
        <v>129</v>
      </c>
      <c r="T33" s="140" t="s">
        <v>55</v>
      </c>
      <c r="U33" s="140" t="s">
        <v>128</v>
      </c>
      <c r="V33" s="141" t="s">
        <v>129</v>
      </c>
      <c r="W33" s="140" t="s">
        <v>55</v>
      </c>
      <c r="X33" s="140" t="s">
        <v>128</v>
      </c>
      <c r="Y33" s="140" t="s">
        <v>129</v>
      </c>
    </row>
    <row r="34" spans="1:25">
      <c r="A34" s="142" t="s">
        <v>134</v>
      </c>
      <c r="B34" s="143">
        <v>72.697623219096769</v>
      </c>
      <c r="C34" s="144">
        <v>1.3262714047205859</v>
      </c>
      <c r="D34" s="145">
        <v>1291</v>
      </c>
      <c r="E34" s="143">
        <v>35.244339642414033</v>
      </c>
      <c r="F34" s="144">
        <v>1.461379918117643</v>
      </c>
      <c r="G34" s="145">
        <v>1218</v>
      </c>
      <c r="H34" s="143">
        <v>26.80123007529669</v>
      </c>
      <c r="I34" s="144">
        <v>1.326600680185213</v>
      </c>
      <c r="J34" s="145">
        <v>1219</v>
      </c>
      <c r="K34" s="143">
        <v>23.690114251779701</v>
      </c>
      <c r="L34" s="144">
        <v>1.2642875786681751</v>
      </c>
      <c r="M34" s="145">
        <v>1223</v>
      </c>
      <c r="N34" s="143">
        <v>27.018909467736069</v>
      </c>
      <c r="O34" s="144">
        <v>1.392235737670162</v>
      </c>
      <c r="P34" s="145">
        <v>1152</v>
      </c>
      <c r="Q34" s="143">
        <v>13.549569458644511</v>
      </c>
      <c r="R34" s="144">
        <v>1.0584073946431001</v>
      </c>
      <c r="S34" s="145">
        <v>1176</v>
      </c>
      <c r="T34" s="143">
        <v>60.796537465294882</v>
      </c>
      <c r="U34" s="144">
        <v>1.485964203291656</v>
      </c>
      <c r="V34" s="145">
        <v>1211</v>
      </c>
      <c r="W34" s="143">
        <v>65.480795430492435</v>
      </c>
      <c r="X34" s="144">
        <v>1.4556310571514119</v>
      </c>
      <c r="Y34" s="146">
        <v>1195</v>
      </c>
    </row>
    <row r="35" spans="1:25">
      <c r="A35" s="147" t="s">
        <v>135</v>
      </c>
      <c r="B35" s="148">
        <v>88.78496145244155</v>
      </c>
      <c r="C35" s="149">
        <v>0.92414664687758796</v>
      </c>
      <c r="D35" s="150">
        <v>1307</v>
      </c>
      <c r="E35" s="148">
        <v>46.972462335831061</v>
      </c>
      <c r="F35" s="149">
        <v>1.4921418912565061</v>
      </c>
      <c r="G35" s="150">
        <v>1239</v>
      </c>
      <c r="H35" s="148">
        <v>37.572582729569923</v>
      </c>
      <c r="I35" s="149">
        <v>1.4349134342824339</v>
      </c>
      <c r="J35" s="150">
        <v>1244</v>
      </c>
      <c r="K35" s="148">
        <v>33.478384882950913</v>
      </c>
      <c r="L35" s="149">
        <v>1.409059170671376</v>
      </c>
      <c r="M35" s="150">
        <v>1234</v>
      </c>
      <c r="N35" s="148">
        <v>42.714125206751618</v>
      </c>
      <c r="O35" s="149">
        <v>1.510885931275562</v>
      </c>
      <c r="P35" s="150">
        <v>1190</v>
      </c>
      <c r="Q35" s="148">
        <v>29.758226267786519</v>
      </c>
      <c r="R35" s="149">
        <v>1.3977910355413541</v>
      </c>
      <c r="S35" s="150">
        <v>1192</v>
      </c>
      <c r="T35" s="148">
        <v>74.964099540578914</v>
      </c>
      <c r="U35" s="149">
        <v>1.2928261612766241</v>
      </c>
      <c r="V35" s="150">
        <v>1265</v>
      </c>
      <c r="W35" s="148">
        <v>77.425242237681502</v>
      </c>
      <c r="X35" s="149">
        <v>1.2530594571656259</v>
      </c>
      <c r="Y35" s="151">
        <v>1252</v>
      </c>
    </row>
    <row r="36" spans="1:25">
      <c r="A36" s="291" t="s">
        <v>136</v>
      </c>
      <c r="B36" s="182">
        <v>77.70141397442444</v>
      </c>
      <c r="C36" s="183">
        <v>0.99004962305334043</v>
      </c>
      <c r="D36" s="184">
        <v>2021</v>
      </c>
      <c r="E36" s="182">
        <v>42.619563001378339</v>
      </c>
      <c r="F36" s="183">
        <v>1.1885391525820139</v>
      </c>
      <c r="G36" s="184">
        <v>1927</v>
      </c>
      <c r="H36" s="182">
        <v>30.278033965492611</v>
      </c>
      <c r="I36" s="183">
        <v>1.0884370527809319</v>
      </c>
      <c r="J36" s="184">
        <v>1923</v>
      </c>
      <c r="K36" s="182">
        <v>22.292525016955679</v>
      </c>
      <c r="L36" s="183">
        <v>1.001789902208021</v>
      </c>
      <c r="M36" s="184">
        <v>1894</v>
      </c>
      <c r="N36" s="182">
        <v>35.043391951449813</v>
      </c>
      <c r="O36" s="183">
        <v>1.1733447540474591</v>
      </c>
      <c r="P36" s="184">
        <v>1845</v>
      </c>
      <c r="Q36" s="182">
        <v>22.367502189263881</v>
      </c>
      <c r="R36" s="183">
        <v>1.011642844300789</v>
      </c>
      <c r="S36" s="184">
        <v>1847</v>
      </c>
      <c r="T36" s="182">
        <v>58.450114103991858</v>
      </c>
      <c r="U36" s="183">
        <v>1.1818931102174051</v>
      </c>
      <c r="V36" s="184">
        <v>1939</v>
      </c>
      <c r="W36" s="182">
        <v>68.799923499459524</v>
      </c>
      <c r="X36" s="183">
        <v>1.1166729262926509</v>
      </c>
      <c r="Y36" s="185">
        <v>1927</v>
      </c>
    </row>
    <row r="37" spans="1:25">
      <c r="A37" s="147" t="s">
        <v>137</v>
      </c>
      <c r="B37" s="148">
        <v>78.03114311406776</v>
      </c>
      <c r="C37" s="149">
        <v>0.84578736142346556</v>
      </c>
      <c r="D37" s="150">
        <v>2565</v>
      </c>
      <c r="E37" s="148">
        <v>40.54885776054806</v>
      </c>
      <c r="F37" s="149">
        <v>1.0420141973859749</v>
      </c>
      <c r="G37" s="150">
        <v>2437</v>
      </c>
      <c r="H37" s="148">
        <v>23.989981766098278</v>
      </c>
      <c r="I37" s="149">
        <v>0.89971525768167349</v>
      </c>
      <c r="J37" s="150">
        <v>2429</v>
      </c>
      <c r="K37" s="148">
        <v>20.01435987835681</v>
      </c>
      <c r="L37" s="149">
        <v>0.86412798820522174</v>
      </c>
      <c r="M37" s="150">
        <v>2411</v>
      </c>
      <c r="N37" s="148">
        <v>32.776315133838366</v>
      </c>
      <c r="O37" s="149">
        <v>1.0202174495291869</v>
      </c>
      <c r="P37" s="150">
        <v>2350</v>
      </c>
      <c r="Q37" s="148">
        <v>20.665675778477301</v>
      </c>
      <c r="R37" s="149">
        <v>0.88704850717124151</v>
      </c>
      <c r="S37" s="150">
        <v>2340</v>
      </c>
      <c r="T37" s="148">
        <v>63.325162720763771</v>
      </c>
      <c r="U37" s="149">
        <v>1.0117399751657219</v>
      </c>
      <c r="V37" s="150">
        <v>2461</v>
      </c>
      <c r="W37" s="148">
        <v>70.215110744150664</v>
      </c>
      <c r="X37" s="149">
        <v>0.96618073177270158</v>
      </c>
      <c r="Y37" s="151">
        <v>2434</v>
      </c>
    </row>
    <row r="38" spans="1:25">
      <c r="A38" s="142" t="s">
        <v>138</v>
      </c>
      <c r="B38" s="143">
        <v>83.502658903194657</v>
      </c>
      <c r="C38" s="144">
        <v>1.07427687481451</v>
      </c>
      <c r="D38" s="145">
        <v>1324</v>
      </c>
      <c r="E38" s="143">
        <v>47.197618234768051</v>
      </c>
      <c r="F38" s="144">
        <v>1.5299021544716911</v>
      </c>
      <c r="G38" s="145">
        <v>1259</v>
      </c>
      <c r="H38" s="143">
        <v>40.542003024714973</v>
      </c>
      <c r="I38" s="144">
        <v>1.506400949506747</v>
      </c>
      <c r="J38" s="145">
        <v>1264</v>
      </c>
      <c r="K38" s="143">
        <v>32.524182633696327</v>
      </c>
      <c r="L38" s="144">
        <v>1.4496897724298941</v>
      </c>
      <c r="M38" s="145">
        <v>1253</v>
      </c>
      <c r="N38" s="143">
        <v>41.378123391431323</v>
      </c>
      <c r="O38" s="144">
        <v>1.5567273678057409</v>
      </c>
      <c r="P38" s="145">
        <v>1195</v>
      </c>
      <c r="Q38" s="143">
        <v>25.04800231580214</v>
      </c>
      <c r="R38" s="144">
        <v>1.3806052346885409</v>
      </c>
      <c r="S38" s="145">
        <v>1215</v>
      </c>
      <c r="T38" s="143">
        <v>69.667226018411014</v>
      </c>
      <c r="U38" s="144">
        <v>1.387626913692364</v>
      </c>
      <c r="V38" s="145">
        <v>1267</v>
      </c>
      <c r="W38" s="143">
        <v>74.105929102129494</v>
      </c>
      <c r="X38" s="144">
        <v>1.327630554592367</v>
      </c>
      <c r="Y38" s="146">
        <v>1253</v>
      </c>
    </row>
    <row r="39" spans="1:25" ht="15.75" thickBot="1">
      <c r="A39" s="160" t="s">
        <v>139</v>
      </c>
      <c r="B39" s="161">
        <v>86.442017752439114</v>
      </c>
      <c r="C39" s="162">
        <v>1.3467213960107769</v>
      </c>
      <c r="D39" s="163">
        <v>730</v>
      </c>
      <c r="E39" s="161">
        <v>40.796315895920642</v>
      </c>
      <c r="F39" s="162">
        <v>1.979374372029975</v>
      </c>
      <c r="G39" s="163">
        <v>688</v>
      </c>
      <c r="H39" s="161">
        <v>55.030580552027523</v>
      </c>
      <c r="I39" s="162">
        <v>2.0045761954012509</v>
      </c>
      <c r="J39" s="163">
        <v>693</v>
      </c>
      <c r="K39" s="161">
        <v>47.461387673403003</v>
      </c>
      <c r="L39" s="162">
        <v>2.0252509646651888</v>
      </c>
      <c r="M39" s="163">
        <v>687</v>
      </c>
      <c r="N39" s="161">
        <v>39.86430804695906</v>
      </c>
      <c r="O39" s="162">
        <v>2.0605084329276471</v>
      </c>
      <c r="P39" s="163">
        <v>642</v>
      </c>
      <c r="Q39" s="161">
        <v>31.400925328467562</v>
      </c>
      <c r="R39" s="162">
        <v>1.9364975946917471</v>
      </c>
      <c r="S39" s="163">
        <v>660</v>
      </c>
      <c r="T39" s="161">
        <v>59.47123210826998</v>
      </c>
      <c r="U39" s="162">
        <v>2.007562696619662</v>
      </c>
      <c r="V39" s="163">
        <v>687</v>
      </c>
      <c r="W39" s="161">
        <v>68.040171271311195</v>
      </c>
      <c r="X39" s="162">
        <v>1.896699984419294</v>
      </c>
      <c r="Y39" s="164">
        <v>687</v>
      </c>
    </row>
    <row r="40" spans="1:25">
      <c r="A40" s="170" t="s">
        <v>140</v>
      </c>
      <c r="B40" s="171">
        <v>80.507733713293092</v>
      </c>
      <c r="C40" s="172">
        <v>0.6178648745259947</v>
      </c>
      <c r="D40" s="173">
        <v>4619</v>
      </c>
      <c r="E40" s="171">
        <v>42.547400362220657</v>
      </c>
      <c r="F40" s="172">
        <v>0.80144661159776265</v>
      </c>
      <c r="G40" s="173">
        <v>4384</v>
      </c>
      <c r="H40" s="171">
        <v>32.091301633440693</v>
      </c>
      <c r="I40" s="172">
        <v>0.75004631914399478</v>
      </c>
      <c r="J40" s="173">
        <v>4386</v>
      </c>
      <c r="K40" s="171">
        <v>26.537303658114769</v>
      </c>
      <c r="L40" s="172">
        <v>0.71774674614427025</v>
      </c>
      <c r="M40" s="173">
        <v>4351</v>
      </c>
      <c r="N40" s="171">
        <v>36.013713636695272</v>
      </c>
      <c r="O40" s="172">
        <v>0.79965529864985929</v>
      </c>
      <c r="P40" s="173">
        <v>4187</v>
      </c>
      <c r="Q40" s="171">
        <v>23.050160722455601</v>
      </c>
      <c r="R40" s="172">
        <v>0.70330988602510802</v>
      </c>
      <c r="S40" s="173">
        <v>4215</v>
      </c>
      <c r="T40" s="171">
        <v>64.820283880684926</v>
      </c>
      <c r="U40" s="172">
        <v>0.76575281350878888</v>
      </c>
      <c r="V40" s="173">
        <v>4415</v>
      </c>
      <c r="W40" s="171">
        <v>71.150033667435054</v>
      </c>
      <c r="X40" s="172">
        <v>0.72946248147188864</v>
      </c>
      <c r="Y40" s="174">
        <v>4374</v>
      </c>
    </row>
    <row r="41" spans="1:25">
      <c r="A41" s="1043" t="s">
        <v>211</v>
      </c>
      <c r="B41" s="1043" t="s">
        <v>214</v>
      </c>
      <c r="C41" s="1043" t="s">
        <v>214</v>
      </c>
      <c r="D41" s="1043" t="s">
        <v>214</v>
      </c>
      <c r="E41" s="1043" t="s">
        <v>214</v>
      </c>
      <c r="F41" s="1043" t="s">
        <v>214</v>
      </c>
      <c r="G41" s="1043" t="s">
        <v>214</v>
      </c>
      <c r="H41" s="1043" t="s">
        <v>214</v>
      </c>
      <c r="I41" s="1043" t="s">
        <v>214</v>
      </c>
      <c r="J41" s="1043" t="s">
        <v>214</v>
      </c>
      <c r="K41" s="1043" t="s">
        <v>214</v>
      </c>
      <c r="L41" s="1043" t="s">
        <v>214</v>
      </c>
      <c r="M41" s="1043" t="s">
        <v>214</v>
      </c>
      <c r="N41" s="1043" t="s">
        <v>214</v>
      </c>
      <c r="O41" s="1043" t="s">
        <v>214</v>
      </c>
      <c r="P41" s="1043" t="s">
        <v>214</v>
      </c>
      <c r="Q41" s="1043" t="s">
        <v>214</v>
      </c>
      <c r="R41" s="1043" t="s">
        <v>214</v>
      </c>
      <c r="S41" s="1043" t="s">
        <v>214</v>
      </c>
      <c r="T41" s="1043" t="s">
        <v>214</v>
      </c>
      <c r="U41" s="1043" t="s">
        <v>214</v>
      </c>
      <c r="V41" s="1043" t="s">
        <v>214</v>
      </c>
      <c r="W41" s="1043" t="s">
        <v>214</v>
      </c>
      <c r="X41" s="1043" t="s">
        <v>214</v>
      </c>
      <c r="Y41" s="1043" t="s">
        <v>214</v>
      </c>
    </row>
    <row r="42" spans="1:25">
      <c r="A42" s="1043" t="s">
        <v>417</v>
      </c>
      <c r="B42" s="1043" t="s">
        <v>132</v>
      </c>
      <c r="C42" s="1043" t="s">
        <v>132</v>
      </c>
      <c r="D42" s="1043" t="s">
        <v>132</v>
      </c>
      <c r="E42" s="1043" t="s">
        <v>132</v>
      </c>
      <c r="F42" s="1043" t="s">
        <v>132</v>
      </c>
      <c r="G42" s="1043" t="s">
        <v>132</v>
      </c>
      <c r="H42" s="1043" t="s">
        <v>132</v>
      </c>
      <c r="I42" s="1043" t="s">
        <v>132</v>
      </c>
      <c r="J42" s="1043" t="s">
        <v>132</v>
      </c>
      <c r="K42" s="1043" t="s">
        <v>132</v>
      </c>
      <c r="L42" s="1043" t="s">
        <v>132</v>
      </c>
      <c r="M42" s="1043" t="s">
        <v>132</v>
      </c>
      <c r="N42" s="1043" t="s">
        <v>132</v>
      </c>
      <c r="O42" s="1043" t="s">
        <v>132</v>
      </c>
      <c r="P42" s="1043" t="s">
        <v>132</v>
      </c>
      <c r="Q42" s="1043" t="s">
        <v>132</v>
      </c>
      <c r="R42" s="1043" t="s">
        <v>132</v>
      </c>
      <c r="S42" s="1043" t="s">
        <v>132</v>
      </c>
      <c r="T42" s="1043" t="s">
        <v>132</v>
      </c>
      <c r="U42" s="1043" t="s">
        <v>132</v>
      </c>
      <c r="V42" s="1043" t="s">
        <v>132</v>
      </c>
      <c r="W42" s="1043" t="s">
        <v>132</v>
      </c>
      <c r="X42" s="1043" t="s">
        <v>132</v>
      </c>
      <c r="Y42" s="1043" t="s">
        <v>132</v>
      </c>
    </row>
    <row r="43" spans="1:25">
      <c r="A43" s="1043" t="s">
        <v>213</v>
      </c>
      <c r="B43" s="1043" t="s">
        <v>213</v>
      </c>
      <c r="C43" s="1043" t="s">
        <v>213</v>
      </c>
      <c r="D43" s="1043" t="s">
        <v>213</v>
      </c>
      <c r="E43" s="1043" t="s">
        <v>213</v>
      </c>
      <c r="F43" s="1043" t="s">
        <v>213</v>
      </c>
      <c r="G43" s="1043" t="s">
        <v>213</v>
      </c>
      <c r="H43" s="1043" t="s">
        <v>213</v>
      </c>
      <c r="I43" s="1043" t="s">
        <v>213</v>
      </c>
      <c r="J43" s="1043" t="s">
        <v>213</v>
      </c>
      <c r="K43" s="1043" t="s">
        <v>213</v>
      </c>
      <c r="L43" s="1043" t="s">
        <v>213</v>
      </c>
      <c r="M43" s="1043" t="s">
        <v>213</v>
      </c>
      <c r="N43" s="1043" t="s">
        <v>213</v>
      </c>
      <c r="O43" s="1043" t="s">
        <v>213</v>
      </c>
      <c r="P43" s="1043" t="s">
        <v>213</v>
      </c>
      <c r="Q43" s="1043" t="s">
        <v>213</v>
      </c>
      <c r="R43" s="1043" t="s">
        <v>213</v>
      </c>
      <c r="S43" s="1043" t="s">
        <v>213</v>
      </c>
      <c r="T43" s="1043" t="s">
        <v>213</v>
      </c>
      <c r="U43" s="1043" t="s">
        <v>213</v>
      </c>
      <c r="V43" s="1043" t="s">
        <v>213</v>
      </c>
      <c r="W43" s="1043" t="s">
        <v>213</v>
      </c>
      <c r="X43" s="1043" t="s">
        <v>213</v>
      </c>
      <c r="Y43" s="1043" t="s">
        <v>213</v>
      </c>
    </row>
    <row r="45" spans="1:25" ht="29.85" customHeight="1">
      <c r="A45" s="1032" t="s">
        <v>267</v>
      </c>
      <c r="B45" s="1032"/>
      <c r="C45" s="1032"/>
      <c r="D45" s="1032"/>
    </row>
    <row r="46" spans="1:25" ht="14.45" customHeight="1">
      <c r="A46" s="1036" t="s">
        <v>59</v>
      </c>
      <c r="B46" s="1029" t="s">
        <v>215</v>
      </c>
      <c r="C46" s="1029" t="s">
        <v>215</v>
      </c>
      <c r="D46" s="1030" t="s">
        <v>215</v>
      </c>
    </row>
    <row r="47" spans="1:25" ht="14.45" customHeight="1" thickBot="1">
      <c r="A47" s="1037"/>
      <c r="B47" s="140" t="s">
        <v>55</v>
      </c>
      <c r="C47" s="140" t="s">
        <v>128</v>
      </c>
      <c r="D47" s="140" t="s">
        <v>129</v>
      </c>
    </row>
    <row r="48" spans="1:25" ht="14.45" customHeight="1">
      <c r="A48" s="142" t="s">
        <v>70</v>
      </c>
      <c r="B48" s="143">
        <v>61.839604302285423</v>
      </c>
      <c r="C48" s="144">
        <v>2.516227340324269</v>
      </c>
      <c r="D48" s="146">
        <v>372</v>
      </c>
    </row>
    <row r="49" spans="1:4" ht="14.45" customHeight="1">
      <c r="A49" s="147" t="s">
        <v>71</v>
      </c>
      <c r="B49" s="148">
        <v>72.955015988848146</v>
      </c>
      <c r="C49" s="149">
        <v>2.426919707899188</v>
      </c>
      <c r="D49" s="151">
        <v>336</v>
      </c>
    </row>
    <row r="50" spans="1:4" ht="14.45" customHeight="1">
      <c r="A50" s="142" t="s">
        <v>72</v>
      </c>
      <c r="B50" s="143">
        <v>64.754361491674544</v>
      </c>
      <c r="C50" s="144">
        <v>2.6254003371595989</v>
      </c>
      <c r="D50" s="146">
        <v>326</v>
      </c>
    </row>
    <row r="51" spans="1:4" ht="14.45" customHeight="1">
      <c r="A51" s="147" t="s">
        <v>73</v>
      </c>
      <c r="B51" s="148">
        <v>60.241401626802002</v>
      </c>
      <c r="C51" s="149">
        <v>2.801615605992883</v>
      </c>
      <c r="D51" s="151">
        <v>272</v>
      </c>
    </row>
    <row r="52" spans="1:4" ht="14.45" customHeight="1">
      <c r="A52" s="142" t="s">
        <v>74</v>
      </c>
      <c r="B52" s="143">
        <v>60.518019845957397</v>
      </c>
      <c r="C52" s="144">
        <v>4.3714465489480094</v>
      </c>
      <c r="D52" s="146">
        <v>105</v>
      </c>
    </row>
    <row r="53" spans="1:4" ht="14.45" customHeight="1">
      <c r="A53" s="147" t="s">
        <v>75</v>
      </c>
      <c r="B53" s="148">
        <v>72.156992615545107</v>
      </c>
      <c r="C53" s="149">
        <v>3.08610317449864</v>
      </c>
      <c r="D53" s="151">
        <v>210</v>
      </c>
    </row>
    <row r="54" spans="1:4" ht="14.45" customHeight="1">
      <c r="A54" s="142" t="s">
        <v>76</v>
      </c>
      <c r="B54" s="143">
        <v>67.483592335302816</v>
      </c>
      <c r="C54" s="144">
        <v>2.671679121897812</v>
      </c>
      <c r="D54" s="146">
        <v>314</v>
      </c>
    </row>
    <row r="55" spans="1:4" ht="14.45" customHeight="1">
      <c r="A55" s="147" t="s">
        <v>77</v>
      </c>
      <c r="B55" s="148">
        <v>78.451335756013961</v>
      </c>
      <c r="C55" s="149">
        <v>2.6210735305642321</v>
      </c>
      <c r="D55" s="151">
        <v>200</v>
      </c>
    </row>
    <row r="56" spans="1:4" ht="14.45" customHeight="1">
      <c r="A56" s="142" t="s">
        <v>78</v>
      </c>
      <c r="B56" s="143">
        <v>62.185742934055547</v>
      </c>
      <c r="C56" s="144">
        <v>2.7383865318976159</v>
      </c>
      <c r="D56" s="146">
        <v>325</v>
      </c>
    </row>
    <row r="57" spans="1:4" ht="14.45" customHeight="1">
      <c r="A57" s="147" t="s">
        <v>116</v>
      </c>
      <c r="B57" s="148">
        <v>73.960104519633333</v>
      </c>
      <c r="C57" s="149">
        <v>2.337690921750935</v>
      </c>
      <c r="D57" s="151">
        <v>350</v>
      </c>
    </row>
    <row r="58" spans="1:4" ht="14.45" customHeight="1">
      <c r="A58" s="142" t="s">
        <v>80</v>
      </c>
      <c r="B58" s="143">
        <v>56.760806685585848</v>
      </c>
      <c r="C58" s="144">
        <v>2.608026961893696</v>
      </c>
      <c r="D58" s="146">
        <v>337</v>
      </c>
    </row>
    <row r="59" spans="1:4" ht="14.45" customHeight="1">
      <c r="A59" s="147" t="s">
        <v>81</v>
      </c>
      <c r="B59" s="148">
        <v>72.411657175968685</v>
      </c>
      <c r="C59" s="149">
        <v>3.848910150449071</v>
      </c>
      <c r="D59" s="151">
        <v>115</v>
      </c>
    </row>
    <row r="60" spans="1:4" ht="14.45" customHeight="1">
      <c r="A60" s="142" t="s">
        <v>82</v>
      </c>
      <c r="B60" s="143">
        <v>73.567730571837131</v>
      </c>
      <c r="C60" s="144">
        <v>2.3817006302416188</v>
      </c>
      <c r="D60" s="146">
        <v>310</v>
      </c>
    </row>
    <row r="61" spans="1:4" ht="14.45" customHeight="1">
      <c r="A61" s="147" t="s">
        <v>83</v>
      </c>
      <c r="B61" s="148">
        <v>69.707052645723948</v>
      </c>
      <c r="C61" s="149">
        <v>2.1969956493145109</v>
      </c>
      <c r="D61" s="151">
        <v>342</v>
      </c>
    </row>
    <row r="62" spans="1:4" ht="14.45" customHeight="1">
      <c r="A62" s="142" t="s">
        <v>84</v>
      </c>
      <c r="B62" s="143">
        <v>67.799010989355239</v>
      </c>
      <c r="C62" s="144">
        <v>2.1349133980264541</v>
      </c>
      <c r="D62" s="146">
        <v>401</v>
      </c>
    </row>
    <row r="63" spans="1:4" ht="14.45" customHeight="1" thickBot="1">
      <c r="A63" s="160" t="s">
        <v>85</v>
      </c>
      <c r="B63" s="161">
        <v>70.593495730339257</v>
      </c>
      <c r="C63" s="162">
        <v>2.2655204410018879</v>
      </c>
      <c r="D63" s="164">
        <v>327</v>
      </c>
    </row>
    <row r="64" spans="1:4" ht="14.45" customHeight="1">
      <c r="A64" s="165" t="s">
        <v>86</v>
      </c>
      <c r="B64" s="166">
        <v>67.945451817451158</v>
      </c>
      <c r="C64" s="167">
        <v>1.0122897607526531</v>
      </c>
      <c r="D64" s="169">
        <v>2865</v>
      </c>
    </row>
    <row r="65" spans="1:4" ht="14.45" customHeight="1">
      <c r="A65" s="165" t="s">
        <v>87</v>
      </c>
      <c r="B65" s="166">
        <v>68.925590805134348</v>
      </c>
      <c r="C65" s="167">
        <v>1.1294787664488919</v>
      </c>
      <c r="D65" s="169">
        <v>1777</v>
      </c>
    </row>
    <row r="66" spans="1:4" ht="14.45" customHeight="1">
      <c r="A66" s="170" t="s">
        <v>88</v>
      </c>
      <c r="B66" s="171">
        <v>68.134788537399828</v>
      </c>
      <c r="C66" s="172">
        <v>0.84529886700474877</v>
      </c>
      <c r="D66" s="174">
        <v>4642</v>
      </c>
    </row>
    <row r="67" spans="1:4" ht="26.25" customHeight="1">
      <c r="A67" s="948" t="s">
        <v>216</v>
      </c>
      <c r="B67" s="948" t="s">
        <v>216</v>
      </c>
      <c r="C67" s="948" t="s">
        <v>216</v>
      </c>
      <c r="D67" s="948" t="s">
        <v>216</v>
      </c>
    </row>
    <row r="68" spans="1:4" ht="37.5" customHeight="1">
      <c r="A68" s="948" t="s">
        <v>384</v>
      </c>
      <c r="B68" s="948" t="s">
        <v>132</v>
      </c>
      <c r="C68" s="948" t="s">
        <v>132</v>
      </c>
      <c r="D68" s="948" t="s">
        <v>132</v>
      </c>
    </row>
    <row r="69" spans="1:4" ht="36.75" customHeight="1">
      <c r="A69" s="948" t="s">
        <v>217</v>
      </c>
      <c r="B69" s="948" t="s">
        <v>217</v>
      </c>
      <c r="C69" s="948" t="s">
        <v>217</v>
      </c>
      <c r="D69" s="948" t="s">
        <v>217</v>
      </c>
    </row>
    <row r="70" spans="1:4" ht="23.1" customHeight="1"/>
    <row r="71" spans="1:4" ht="42.6" customHeight="1">
      <c r="A71" s="1032" t="s">
        <v>268</v>
      </c>
      <c r="B71" s="1032"/>
      <c r="C71" s="1032"/>
      <c r="D71" s="1032"/>
    </row>
    <row r="72" spans="1:4" ht="14.45" customHeight="1">
      <c r="A72" s="138"/>
      <c r="B72" s="1029" t="s">
        <v>215</v>
      </c>
      <c r="C72" s="1029" t="s">
        <v>215</v>
      </c>
      <c r="D72" s="1030" t="s">
        <v>215</v>
      </c>
    </row>
    <row r="73" spans="1:4" ht="14.45" customHeight="1" thickBot="1">
      <c r="A73" s="139"/>
      <c r="B73" s="140" t="s">
        <v>55</v>
      </c>
      <c r="C73" s="140" t="s">
        <v>128</v>
      </c>
      <c r="D73" s="140" t="s">
        <v>129</v>
      </c>
    </row>
    <row r="74" spans="1:4" ht="14.45" customHeight="1">
      <c r="A74" s="142" t="s">
        <v>134</v>
      </c>
      <c r="B74" s="143">
        <v>58.254359574008909</v>
      </c>
      <c r="C74" s="144">
        <v>1.5700543176219901</v>
      </c>
      <c r="D74" s="146">
        <v>1515</v>
      </c>
    </row>
    <row r="75" spans="1:4" ht="14.45" customHeight="1" thickBot="1">
      <c r="A75" s="160" t="s">
        <v>218</v>
      </c>
      <c r="B75" s="161">
        <v>72.664630112862909</v>
      </c>
      <c r="C75" s="162">
        <v>0.99749819295293818</v>
      </c>
      <c r="D75" s="164">
        <v>3127</v>
      </c>
    </row>
    <row r="76" spans="1:4" ht="14.45" customHeight="1">
      <c r="A76" s="142" t="s">
        <v>219</v>
      </c>
      <c r="B76" s="143">
        <v>56.12539462664482</v>
      </c>
      <c r="C76" s="144">
        <v>1.905638930833448</v>
      </c>
      <c r="D76" s="146">
        <v>1060</v>
      </c>
    </row>
    <row r="77" spans="1:4" ht="14.45" customHeight="1" thickBot="1">
      <c r="A77" s="160" t="s">
        <v>220</v>
      </c>
      <c r="B77" s="161">
        <v>71.327495132834301</v>
      </c>
      <c r="C77" s="162">
        <v>0.93571944190395517</v>
      </c>
      <c r="D77" s="164">
        <v>3574</v>
      </c>
    </row>
    <row r="78" spans="1:4" ht="14.45" customHeight="1">
      <c r="A78" s="142" t="s">
        <v>151</v>
      </c>
      <c r="B78" s="143">
        <v>60.402354216805612</v>
      </c>
      <c r="C78" s="144">
        <v>2.3797835368526652</v>
      </c>
      <c r="D78" s="146">
        <v>613</v>
      </c>
    </row>
    <row r="79" spans="1:4" ht="14.45" customHeight="1">
      <c r="A79" s="147" t="s">
        <v>152</v>
      </c>
      <c r="B79" s="156">
        <v>67.708362786083072</v>
      </c>
      <c r="C79" s="157">
        <v>1.237394829839956</v>
      </c>
      <c r="D79" s="159">
        <v>2186</v>
      </c>
    </row>
    <row r="80" spans="1:4" ht="14.45" customHeight="1" thickBot="1">
      <c r="A80" s="303" t="s">
        <v>153</v>
      </c>
      <c r="B80" s="292">
        <v>71.812902308529786</v>
      </c>
      <c r="C80" s="293">
        <v>1.3128150106721199</v>
      </c>
      <c r="D80" s="304">
        <v>1843</v>
      </c>
    </row>
    <row r="81" spans="1:28" ht="14.45" customHeight="1">
      <c r="A81" s="170" t="s">
        <v>140</v>
      </c>
      <c r="B81" s="171">
        <v>68.134788537399828</v>
      </c>
      <c r="C81" s="172">
        <v>0.84529886700474877</v>
      </c>
      <c r="D81" s="174">
        <v>4642</v>
      </c>
    </row>
    <row r="82" spans="1:28" ht="28.5" customHeight="1">
      <c r="A82" s="1119" t="s">
        <v>221</v>
      </c>
      <c r="B82" s="1119"/>
      <c r="C82" s="1119"/>
      <c r="D82" s="1119"/>
    </row>
    <row r="83" spans="1:28" ht="37.5" customHeight="1">
      <c r="A83" s="1109" t="s">
        <v>418</v>
      </c>
      <c r="B83" s="1109"/>
      <c r="C83" s="1109"/>
      <c r="D83" s="1109"/>
    </row>
    <row r="85" spans="1:28" ht="24" customHeight="1">
      <c r="A85" s="1108">
        <v>2020</v>
      </c>
      <c r="B85" s="1108"/>
      <c r="C85" s="1108"/>
      <c r="D85" s="1108"/>
      <c r="E85" s="1108"/>
      <c r="F85" s="1108"/>
      <c r="G85" s="1108"/>
      <c r="H85" s="1108"/>
      <c r="I85" s="1108"/>
      <c r="J85" s="1108"/>
      <c r="K85" s="1108"/>
      <c r="L85" s="1108"/>
      <c r="M85" s="1108"/>
      <c r="N85" s="1108"/>
      <c r="O85" s="1108"/>
      <c r="P85" s="1108"/>
      <c r="Q85" s="1108"/>
      <c r="R85" s="1108"/>
      <c r="S85" s="1108"/>
      <c r="T85" s="1108"/>
      <c r="U85" s="1108"/>
      <c r="V85" s="1108"/>
      <c r="W85" s="1108"/>
      <c r="X85" s="1108"/>
      <c r="Y85" s="1108"/>
      <c r="Z85" s="1108"/>
      <c r="AA85" s="1108"/>
      <c r="AB85" s="1108"/>
    </row>
    <row r="87" spans="1:28" ht="13.5" customHeight="1">
      <c r="A87" s="1033" t="s">
        <v>269</v>
      </c>
      <c r="B87" s="1033"/>
      <c r="C87" s="1033"/>
      <c r="D87" s="1033"/>
      <c r="E87" s="1033"/>
      <c r="F87" s="1033"/>
      <c r="G87" s="1033"/>
      <c r="H87" s="1033"/>
      <c r="I87" s="1033"/>
      <c r="J87" s="1033"/>
      <c r="K87" s="1033"/>
      <c r="L87" s="1033"/>
      <c r="M87" s="1033"/>
      <c r="N87" s="1033"/>
      <c r="O87" s="1033"/>
      <c r="P87" s="1033"/>
      <c r="Q87" s="1033"/>
      <c r="R87" s="1033"/>
      <c r="S87" s="1033"/>
      <c r="T87" s="137"/>
      <c r="U87" s="137"/>
      <c r="V87" s="137"/>
      <c r="W87" s="137"/>
      <c r="X87" s="137"/>
      <c r="Y87" s="137"/>
      <c r="Z87" s="137"/>
      <c r="AA87" s="137"/>
      <c r="AB87" s="137"/>
    </row>
    <row r="88" spans="1:28" ht="37.5" customHeight="1">
      <c r="A88" s="1036" t="s">
        <v>59</v>
      </c>
      <c r="B88" s="1121" t="s">
        <v>236</v>
      </c>
      <c r="C88" s="1122"/>
      <c r="D88" s="1029"/>
      <c r="E88" s="1121" t="s">
        <v>237</v>
      </c>
      <c r="F88" s="1122"/>
      <c r="G88" s="1029"/>
      <c r="H88" s="1046" t="s">
        <v>238</v>
      </c>
      <c r="I88" s="1046"/>
      <c r="J88" s="1046"/>
      <c r="K88" s="1121" t="s">
        <v>239</v>
      </c>
      <c r="L88" s="1122"/>
      <c r="M88" s="1122"/>
      <c r="N88" s="1121" t="s">
        <v>240</v>
      </c>
      <c r="O88" s="1122"/>
      <c r="P88" s="1122"/>
      <c r="Q88" s="1121" t="s">
        <v>241</v>
      </c>
      <c r="R88" s="1122"/>
      <c r="S88" s="1029"/>
      <c r="T88" s="1045" t="s">
        <v>242</v>
      </c>
      <c r="U88" s="1122"/>
      <c r="V88" s="1029"/>
      <c r="W88" s="1046" t="s">
        <v>243</v>
      </c>
      <c r="X88" s="1046"/>
      <c r="Y88" s="1034"/>
      <c r="Z88" s="1121" t="s">
        <v>244</v>
      </c>
      <c r="AA88" s="1122"/>
      <c r="AB88" s="1030"/>
    </row>
    <row r="89" spans="1:28" ht="14.45" customHeight="1" thickBot="1">
      <c r="A89" s="1037"/>
      <c r="B89" s="140" t="s">
        <v>55</v>
      </c>
      <c r="C89" s="140" t="s">
        <v>128</v>
      </c>
      <c r="D89" s="141" t="s">
        <v>129</v>
      </c>
      <c r="E89" s="140" t="s">
        <v>55</v>
      </c>
      <c r="F89" s="140" t="s">
        <v>128</v>
      </c>
      <c r="G89" s="141" t="s">
        <v>129</v>
      </c>
      <c r="H89" s="140" t="s">
        <v>55</v>
      </c>
      <c r="I89" s="140" t="s">
        <v>128</v>
      </c>
      <c r="J89" s="141" t="s">
        <v>129</v>
      </c>
      <c r="K89" s="140" t="s">
        <v>55</v>
      </c>
      <c r="L89" s="140" t="s">
        <v>128</v>
      </c>
      <c r="M89" s="141" t="s">
        <v>129</v>
      </c>
      <c r="N89" s="140" t="s">
        <v>55</v>
      </c>
      <c r="O89" s="140" t="s">
        <v>128</v>
      </c>
      <c r="P89" s="141" t="s">
        <v>129</v>
      </c>
      <c r="Q89" s="140" t="s">
        <v>55</v>
      </c>
      <c r="R89" s="140" t="s">
        <v>128</v>
      </c>
      <c r="S89" s="141" t="s">
        <v>129</v>
      </c>
      <c r="T89" s="140" t="s">
        <v>55</v>
      </c>
      <c r="U89" s="140" t="s">
        <v>128</v>
      </c>
      <c r="V89" s="141" t="s">
        <v>129</v>
      </c>
      <c r="W89" s="140" t="s">
        <v>55</v>
      </c>
      <c r="X89" s="140" t="s">
        <v>128</v>
      </c>
      <c r="Y89" s="141" t="s">
        <v>129</v>
      </c>
      <c r="Z89" s="140" t="s">
        <v>55</v>
      </c>
      <c r="AA89" s="140" t="s">
        <v>128</v>
      </c>
      <c r="AB89" s="140" t="s">
        <v>129</v>
      </c>
    </row>
    <row r="90" spans="1:28" ht="14.45" customHeight="1">
      <c r="A90" s="142" t="s">
        <v>70</v>
      </c>
      <c r="B90" s="152">
        <v>74.280812570834854</v>
      </c>
      <c r="C90" s="153">
        <v>3.2057034367032831</v>
      </c>
      <c r="D90" s="154">
        <v>203</v>
      </c>
      <c r="E90" s="152">
        <v>36.466201576094512</v>
      </c>
      <c r="F90" s="153">
        <v>3.603176278723363</v>
      </c>
      <c r="G90" s="154">
        <v>189</v>
      </c>
      <c r="H90" s="152">
        <v>30.460555771814619</v>
      </c>
      <c r="I90" s="153">
        <v>3.4883755006777428</v>
      </c>
      <c r="J90" s="154">
        <v>189</v>
      </c>
      <c r="K90" s="152">
        <v>44.969819944881372</v>
      </c>
      <c r="L90" s="153">
        <v>3.714149981630523</v>
      </c>
      <c r="M90" s="154">
        <v>196</v>
      </c>
      <c r="N90" s="152">
        <v>25.931905065922049</v>
      </c>
      <c r="O90" s="153">
        <v>3.3836061858081452</v>
      </c>
      <c r="P90" s="154">
        <v>178</v>
      </c>
      <c r="Q90" s="152">
        <v>14.326270490793339</v>
      </c>
      <c r="R90" s="153">
        <v>2.6650272676869751</v>
      </c>
      <c r="S90" s="154">
        <v>182</v>
      </c>
      <c r="T90" s="152">
        <v>49.978122833307218</v>
      </c>
      <c r="U90" s="153">
        <v>3.747210309273215</v>
      </c>
      <c r="V90" s="154">
        <v>193</v>
      </c>
      <c r="W90" s="152">
        <v>65.61933735458247</v>
      </c>
      <c r="X90" s="153">
        <v>3.6182466173699379</v>
      </c>
      <c r="Y90" s="154">
        <v>190</v>
      </c>
      <c r="Z90" s="152">
        <v>11.42130586283387</v>
      </c>
      <c r="AA90" s="153">
        <v>3.5687823575632009</v>
      </c>
      <c r="AB90" s="155">
        <v>80</v>
      </c>
    </row>
    <row r="91" spans="1:28" ht="14.45" customHeight="1">
      <c r="A91" s="147" t="s">
        <v>71</v>
      </c>
      <c r="B91" s="156">
        <v>80.149712186911842</v>
      </c>
      <c r="C91" s="157">
        <v>3.508971272340685</v>
      </c>
      <c r="D91" s="158">
        <v>136</v>
      </c>
      <c r="E91" s="156">
        <v>49.180017476941998</v>
      </c>
      <c r="F91" s="157">
        <v>4.6177282043571681</v>
      </c>
      <c r="G91" s="158">
        <v>125</v>
      </c>
      <c r="H91" s="156">
        <v>39.438260020395163</v>
      </c>
      <c r="I91" s="157">
        <v>4.4808838858013482</v>
      </c>
      <c r="J91" s="158">
        <v>127</v>
      </c>
      <c r="K91" s="156">
        <v>37.311178582295383</v>
      </c>
      <c r="L91" s="157">
        <v>4.4896482300457183</v>
      </c>
      <c r="M91" s="158">
        <v>123</v>
      </c>
      <c r="N91" s="156">
        <v>38.061767350515233</v>
      </c>
      <c r="O91" s="157">
        <v>4.5847074127858729</v>
      </c>
      <c r="P91" s="158">
        <v>120</v>
      </c>
      <c r="Q91" s="156">
        <v>20.26087171539077</v>
      </c>
      <c r="R91" s="157">
        <v>3.948680494402601</v>
      </c>
      <c r="S91" s="158">
        <v>111</v>
      </c>
      <c r="T91" s="156">
        <v>82.030226808598783</v>
      </c>
      <c r="U91" s="157">
        <v>3.4278634821523961</v>
      </c>
      <c r="V91" s="158">
        <v>132</v>
      </c>
      <c r="W91" s="156">
        <v>78.987125290450138</v>
      </c>
      <c r="X91" s="157">
        <v>3.695601632554617</v>
      </c>
      <c r="Y91" s="158">
        <v>129</v>
      </c>
      <c r="Z91" s="156">
        <v>23.675992583590421</v>
      </c>
      <c r="AA91" s="157">
        <v>6.3052718733400761</v>
      </c>
      <c r="AB91" s="159">
        <v>49</v>
      </c>
    </row>
    <row r="92" spans="1:28" ht="14.45" customHeight="1">
      <c r="A92" s="142" t="s">
        <v>72</v>
      </c>
      <c r="B92" s="152">
        <v>85.634181897807437</v>
      </c>
      <c r="C92" s="153">
        <v>5.9791106288130527</v>
      </c>
      <c r="D92" s="154">
        <v>37</v>
      </c>
      <c r="E92" s="152">
        <v>38.213015331269922</v>
      </c>
      <c r="F92" s="153">
        <v>8.3154551039614368</v>
      </c>
      <c r="G92" s="154">
        <v>34</v>
      </c>
      <c r="H92" s="152">
        <v>68.851911751920497</v>
      </c>
      <c r="I92" s="153">
        <v>7.9282043013666179</v>
      </c>
      <c r="J92" s="154">
        <v>35</v>
      </c>
      <c r="K92" s="152">
        <v>39.457992644057342</v>
      </c>
      <c r="L92" s="153">
        <v>8.3555250245783039</v>
      </c>
      <c r="M92" s="154">
        <v>35</v>
      </c>
      <c r="N92" s="152">
        <v>49.640234321282513</v>
      </c>
      <c r="O92" s="153">
        <v>8.5893638994007269</v>
      </c>
      <c r="P92" s="154">
        <v>35</v>
      </c>
      <c r="Q92" s="152">
        <v>20.580748648475421</v>
      </c>
      <c r="R92" s="153">
        <v>6.9970026308250608</v>
      </c>
      <c r="S92" s="154">
        <v>33</v>
      </c>
      <c r="T92" s="152">
        <v>39.149433209453633</v>
      </c>
      <c r="U92" s="153">
        <v>8.3420840590958214</v>
      </c>
      <c r="V92" s="154">
        <v>35</v>
      </c>
      <c r="W92" s="152">
        <v>54.945276351640253</v>
      </c>
      <c r="X92" s="153">
        <v>8.6630973211650151</v>
      </c>
      <c r="Y92" s="154">
        <v>34</v>
      </c>
      <c r="Z92" s="152">
        <v>20.92823346252737</v>
      </c>
      <c r="AA92" s="153">
        <v>10.94102245694212</v>
      </c>
      <c r="AB92" s="155">
        <v>13</v>
      </c>
    </row>
    <row r="93" spans="1:28" ht="14.45" customHeight="1">
      <c r="A93" s="147" t="s">
        <v>73</v>
      </c>
      <c r="B93" s="156">
        <v>81.372604023625968</v>
      </c>
      <c r="C93" s="157">
        <v>5.2400613550582937</v>
      </c>
      <c r="D93" s="158">
        <v>53</v>
      </c>
      <c r="E93" s="156">
        <v>36.310762688041201</v>
      </c>
      <c r="F93" s="157">
        <v>7.5758958133231156</v>
      </c>
      <c r="G93" s="158">
        <v>42</v>
      </c>
      <c r="H93" s="156">
        <v>40.436262151692148</v>
      </c>
      <c r="I93" s="157">
        <v>7.5892891790348571</v>
      </c>
      <c r="J93" s="158">
        <v>44</v>
      </c>
      <c r="K93" s="156">
        <v>53.864429809236427</v>
      </c>
      <c r="L93" s="157">
        <v>7.3026822698976144</v>
      </c>
      <c r="M93" s="158">
        <v>48</v>
      </c>
      <c r="N93" s="156">
        <v>47.735469391691723</v>
      </c>
      <c r="O93" s="157">
        <v>7.2060876556289521</v>
      </c>
      <c r="P93" s="158">
        <v>50</v>
      </c>
      <c r="Q93" s="156">
        <v>25.331228535322399</v>
      </c>
      <c r="R93" s="157">
        <v>6.9291950333509327</v>
      </c>
      <c r="S93" s="158">
        <v>43</v>
      </c>
      <c r="T93" s="156">
        <v>35.163104508182407</v>
      </c>
      <c r="U93" s="157">
        <v>7.5325350588392777</v>
      </c>
      <c r="V93" s="158">
        <v>43</v>
      </c>
      <c r="W93" s="156">
        <v>55.455725519748277</v>
      </c>
      <c r="X93" s="157">
        <v>7.7635745081658767</v>
      </c>
      <c r="Y93" s="158">
        <v>42</v>
      </c>
      <c r="Z93" s="156">
        <v>6.5569007962649373</v>
      </c>
      <c r="AA93" s="157">
        <v>6.308400812772252</v>
      </c>
      <c r="AB93" s="159">
        <v>19</v>
      </c>
    </row>
    <row r="94" spans="1:28" ht="14.45" customHeight="1">
      <c r="A94" s="142" t="s">
        <v>74</v>
      </c>
      <c r="B94" s="152" t="s">
        <v>167</v>
      </c>
      <c r="C94" s="153" t="s">
        <v>167</v>
      </c>
      <c r="D94" s="154" t="s">
        <v>167</v>
      </c>
      <c r="E94" s="152" t="s">
        <v>167</v>
      </c>
      <c r="F94" s="153" t="s">
        <v>167</v>
      </c>
      <c r="G94" s="154" t="s">
        <v>167</v>
      </c>
      <c r="H94" s="152" t="s">
        <v>167</v>
      </c>
      <c r="I94" s="153" t="s">
        <v>167</v>
      </c>
      <c r="J94" s="154" t="s">
        <v>167</v>
      </c>
      <c r="K94" s="152" t="s">
        <v>167</v>
      </c>
      <c r="L94" s="153" t="s">
        <v>167</v>
      </c>
      <c r="M94" s="154" t="s">
        <v>167</v>
      </c>
      <c r="N94" s="152" t="s">
        <v>167</v>
      </c>
      <c r="O94" s="153" t="s">
        <v>167</v>
      </c>
      <c r="P94" s="154" t="s">
        <v>167</v>
      </c>
      <c r="Q94" s="152" t="s">
        <v>167</v>
      </c>
      <c r="R94" s="153" t="s">
        <v>167</v>
      </c>
      <c r="S94" s="154" t="s">
        <v>167</v>
      </c>
      <c r="T94" s="152" t="s">
        <v>167</v>
      </c>
      <c r="U94" s="153" t="s">
        <v>167</v>
      </c>
      <c r="V94" s="154" t="s">
        <v>167</v>
      </c>
      <c r="W94" s="152" t="s">
        <v>167</v>
      </c>
      <c r="X94" s="153" t="s">
        <v>167</v>
      </c>
      <c r="Y94" s="154" t="s">
        <v>167</v>
      </c>
      <c r="Z94" s="152" t="s">
        <v>167</v>
      </c>
      <c r="AA94" s="153" t="s">
        <v>167</v>
      </c>
      <c r="AB94" s="155" t="s">
        <v>167</v>
      </c>
    </row>
    <row r="95" spans="1:28" ht="14.45" customHeight="1">
      <c r="A95" s="147" t="s">
        <v>75</v>
      </c>
      <c r="B95" s="156" t="s">
        <v>167</v>
      </c>
      <c r="C95" s="157" t="s">
        <v>167</v>
      </c>
      <c r="D95" s="158" t="s">
        <v>167</v>
      </c>
      <c r="E95" s="156" t="s">
        <v>167</v>
      </c>
      <c r="F95" s="157" t="s">
        <v>167</v>
      </c>
      <c r="G95" s="158" t="s">
        <v>167</v>
      </c>
      <c r="H95" s="156" t="s">
        <v>167</v>
      </c>
      <c r="I95" s="157" t="s">
        <v>167</v>
      </c>
      <c r="J95" s="158" t="s">
        <v>167</v>
      </c>
      <c r="K95" s="156" t="s">
        <v>167</v>
      </c>
      <c r="L95" s="157" t="s">
        <v>167</v>
      </c>
      <c r="M95" s="158" t="s">
        <v>167</v>
      </c>
      <c r="N95" s="156" t="s">
        <v>167</v>
      </c>
      <c r="O95" s="157" t="s">
        <v>167</v>
      </c>
      <c r="P95" s="158" t="s">
        <v>167</v>
      </c>
      <c r="Q95" s="156" t="s">
        <v>167</v>
      </c>
      <c r="R95" s="157" t="s">
        <v>167</v>
      </c>
      <c r="S95" s="158" t="s">
        <v>167</v>
      </c>
      <c r="T95" s="156" t="s">
        <v>167</v>
      </c>
      <c r="U95" s="157" t="s">
        <v>167</v>
      </c>
      <c r="V95" s="158" t="s">
        <v>167</v>
      </c>
      <c r="W95" s="156" t="s">
        <v>167</v>
      </c>
      <c r="X95" s="157" t="s">
        <v>167</v>
      </c>
      <c r="Y95" s="158" t="s">
        <v>167</v>
      </c>
      <c r="Z95" s="156" t="s">
        <v>167</v>
      </c>
      <c r="AA95" s="157" t="s">
        <v>167</v>
      </c>
      <c r="AB95" s="159" t="s">
        <v>167</v>
      </c>
    </row>
    <row r="96" spans="1:28" ht="14.45" customHeight="1">
      <c r="A96" s="142" t="s">
        <v>76</v>
      </c>
      <c r="B96" s="152">
        <v>84.305371087769046</v>
      </c>
      <c r="C96" s="153">
        <v>4.1805751135326137</v>
      </c>
      <c r="D96" s="154">
        <v>81</v>
      </c>
      <c r="E96" s="152">
        <v>32.382555058907514</v>
      </c>
      <c r="F96" s="153">
        <v>5.6815517232842554</v>
      </c>
      <c r="G96" s="154">
        <v>71</v>
      </c>
      <c r="H96" s="152">
        <v>37.861888498476858</v>
      </c>
      <c r="I96" s="153">
        <v>5.8099204927003072</v>
      </c>
      <c r="J96" s="154">
        <v>73</v>
      </c>
      <c r="K96" s="152">
        <v>43.179119470012687</v>
      </c>
      <c r="L96" s="153">
        <v>5.8151627396240091</v>
      </c>
      <c r="M96" s="154">
        <v>79</v>
      </c>
      <c r="N96" s="152">
        <v>45.722816539173671</v>
      </c>
      <c r="O96" s="153">
        <v>5.9283848661960592</v>
      </c>
      <c r="P96" s="154">
        <v>77</v>
      </c>
      <c r="Q96" s="152">
        <v>28.935469685815971</v>
      </c>
      <c r="R96" s="153">
        <v>5.7076237606742719</v>
      </c>
      <c r="S96" s="154">
        <v>72</v>
      </c>
      <c r="T96" s="152">
        <v>46.864430026742163</v>
      </c>
      <c r="U96" s="153">
        <v>6.0234179058619048</v>
      </c>
      <c r="V96" s="154">
        <v>74</v>
      </c>
      <c r="W96" s="152">
        <v>72.293614622872695</v>
      </c>
      <c r="X96" s="153">
        <v>5.3781551519970456</v>
      </c>
      <c r="Y96" s="154">
        <v>73</v>
      </c>
      <c r="Z96" s="152">
        <v>34.146471751833467</v>
      </c>
      <c r="AA96" s="153">
        <v>7.9822688823157932</v>
      </c>
      <c r="AB96" s="155">
        <v>39</v>
      </c>
    </row>
    <row r="97" spans="1:28" ht="14.45" customHeight="1">
      <c r="A97" s="147" t="s">
        <v>77</v>
      </c>
      <c r="B97" s="156" t="s">
        <v>167</v>
      </c>
      <c r="C97" s="157" t="s">
        <v>167</v>
      </c>
      <c r="D97" s="158" t="s">
        <v>167</v>
      </c>
      <c r="E97" s="156" t="s">
        <v>167</v>
      </c>
      <c r="F97" s="157" t="s">
        <v>167</v>
      </c>
      <c r="G97" s="158" t="s">
        <v>167</v>
      </c>
      <c r="H97" s="156" t="s">
        <v>167</v>
      </c>
      <c r="I97" s="157" t="s">
        <v>167</v>
      </c>
      <c r="J97" s="158" t="s">
        <v>167</v>
      </c>
      <c r="K97" s="156" t="s">
        <v>167</v>
      </c>
      <c r="L97" s="157" t="s">
        <v>167</v>
      </c>
      <c r="M97" s="158" t="s">
        <v>167</v>
      </c>
      <c r="N97" s="156" t="s">
        <v>167</v>
      </c>
      <c r="O97" s="157" t="s">
        <v>167</v>
      </c>
      <c r="P97" s="158" t="s">
        <v>167</v>
      </c>
      <c r="Q97" s="156" t="s">
        <v>167</v>
      </c>
      <c r="R97" s="157" t="s">
        <v>167</v>
      </c>
      <c r="S97" s="158" t="s">
        <v>167</v>
      </c>
      <c r="T97" s="156" t="s">
        <v>167</v>
      </c>
      <c r="U97" s="157" t="s">
        <v>167</v>
      </c>
      <c r="V97" s="158" t="s">
        <v>167</v>
      </c>
      <c r="W97" s="156" t="s">
        <v>167</v>
      </c>
      <c r="X97" s="157" t="s">
        <v>167</v>
      </c>
      <c r="Y97" s="158" t="s">
        <v>167</v>
      </c>
      <c r="Z97" s="156" t="s">
        <v>167</v>
      </c>
      <c r="AA97" s="157" t="s">
        <v>167</v>
      </c>
      <c r="AB97" s="159" t="s">
        <v>167</v>
      </c>
    </row>
    <row r="98" spans="1:28" ht="14.45" customHeight="1">
      <c r="A98" s="142" t="s">
        <v>78</v>
      </c>
      <c r="B98" s="152">
        <v>79.519901363313309</v>
      </c>
      <c r="C98" s="153">
        <v>4.1861441002326751</v>
      </c>
      <c r="D98" s="154">
        <v>100</v>
      </c>
      <c r="E98" s="152">
        <v>35.379205425232499</v>
      </c>
      <c r="F98" s="153">
        <v>5.1624706852760243</v>
      </c>
      <c r="G98" s="154">
        <v>91</v>
      </c>
      <c r="H98" s="152">
        <v>55.791649849818683</v>
      </c>
      <c r="I98" s="153">
        <v>5.2643555157064492</v>
      </c>
      <c r="J98" s="154">
        <v>96</v>
      </c>
      <c r="K98" s="152">
        <v>47.973845751805008</v>
      </c>
      <c r="L98" s="153">
        <v>5.0198769727172392</v>
      </c>
      <c r="M98" s="154">
        <v>106</v>
      </c>
      <c r="N98" s="152">
        <v>19.524934863737851</v>
      </c>
      <c r="O98" s="153">
        <v>4.290289719475723</v>
      </c>
      <c r="P98" s="154">
        <v>87</v>
      </c>
      <c r="Q98" s="152">
        <v>21.140045771900009</v>
      </c>
      <c r="R98" s="153">
        <v>4.484121168434454</v>
      </c>
      <c r="S98" s="154">
        <v>86</v>
      </c>
      <c r="T98" s="152">
        <v>68.286965654925297</v>
      </c>
      <c r="U98" s="153">
        <v>4.9290012036771884</v>
      </c>
      <c r="V98" s="154">
        <v>97</v>
      </c>
      <c r="W98" s="152">
        <v>68.513406129626901</v>
      </c>
      <c r="X98" s="153">
        <v>5.0450964632771216</v>
      </c>
      <c r="Y98" s="154">
        <v>93</v>
      </c>
      <c r="Z98" s="152">
        <v>12.03945250134716</v>
      </c>
      <c r="AA98" s="153">
        <v>5.7994305783446531</v>
      </c>
      <c r="AB98" s="155">
        <v>34</v>
      </c>
    </row>
    <row r="99" spans="1:28" ht="14.45" customHeight="1">
      <c r="A99" s="147" t="s">
        <v>116</v>
      </c>
      <c r="B99" s="156">
        <v>77.953957532296499</v>
      </c>
      <c r="C99" s="157">
        <v>3.1818800824110172</v>
      </c>
      <c r="D99" s="158">
        <v>181</v>
      </c>
      <c r="E99" s="156">
        <v>37.660891914400693</v>
      </c>
      <c r="F99" s="157">
        <v>3.8470416757097539</v>
      </c>
      <c r="G99" s="158">
        <v>172</v>
      </c>
      <c r="H99" s="156">
        <v>57.944778917873172</v>
      </c>
      <c r="I99" s="157">
        <v>3.8400221002379342</v>
      </c>
      <c r="J99" s="158">
        <v>175</v>
      </c>
      <c r="K99" s="156">
        <v>51.327249497629701</v>
      </c>
      <c r="L99" s="157">
        <v>3.9256010688233638</v>
      </c>
      <c r="M99" s="158">
        <v>173</v>
      </c>
      <c r="N99" s="156">
        <v>34.239398698782672</v>
      </c>
      <c r="O99" s="157">
        <v>3.9617805145521459</v>
      </c>
      <c r="P99" s="158">
        <v>154</v>
      </c>
      <c r="Q99" s="156">
        <v>25.671414513669831</v>
      </c>
      <c r="R99" s="157">
        <v>3.620201041026589</v>
      </c>
      <c r="S99" s="158">
        <v>160</v>
      </c>
      <c r="T99" s="156">
        <v>73.060803454751635</v>
      </c>
      <c r="U99" s="157">
        <v>3.5304089123744822</v>
      </c>
      <c r="V99" s="158">
        <v>173</v>
      </c>
      <c r="W99" s="156">
        <v>78.354808119996335</v>
      </c>
      <c r="X99" s="157">
        <v>3.3587784600146171</v>
      </c>
      <c r="Y99" s="158">
        <v>169</v>
      </c>
      <c r="Z99" s="156">
        <v>28.984602682660299</v>
      </c>
      <c r="AA99" s="157">
        <v>5.341849592758285</v>
      </c>
      <c r="AB99" s="159">
        <v>74</v>
      </c>
    </row>
    <row r="100" spans="1:28" ht="14.45" customHeight="1">
      <c r="A100" s="142" t="s">
        <v>80</v>
      </c>
      <c r="B100" s="152">
        <v>77.317465032047252</v>
      </c>
      <c r="C100" s="153">
        <v>4.5333956360577883</v>
      </c>
      <c r="D100" s="154">
        <v>93</v>
      </c>
      <c r="E100" s="152">
        <v>37.65368356343307</v>
      </c>
      <c r="F100" s="153">
        <v>5.4621216916630102</v>
      </c>
      <c r="G100" s="154">
        <v>86</v>
      </c>
      <c r="H100" s="152">
        <v>28.85300221335422</v>
      </c>
      <c r="I100" s="153">
        <v>5.0036669016553654</v>
      </c>
      <c r="J100" s="154">
        <v>87</v>
      </c>
      <c r="K100" s="152">
        <v>43.064481215885422</v>
      </c>
      <c r="L100" s="153">
        <v>5.3338672289157163</v>
      </c>
      <c r="M100" s="154">
        <v>93</v>
      </c>
      <c r="N100" s="152">
        <v>54.751336743006313</v>
      </c>
      <c r="O100" s="153">
        <v>5.5521481991375472</v>
      </c>
      <c r="P100" s="154">
        <v>87</v>
      </c>
      <c r="Q100" s="152">
        <v>37.901574077955281</v>
      </c>
      <c r="R100" s="153">
        <v>5.4648486180716018</v>
      </c>
      <c r="S100" s="154">
        <v>87</v>
      </c>
      <c r="T100" s="152">
        <v>67.644013170884875</v>
      </c>
      <c r="U100" s="153">
        <v>5.1706655092848557</v>
      </c>
      <c r="V100" s="154">
        <v>89</v>
      </c>
      <c r="W100" s="152">
        <v>73.059860061656551</v>
      </c>
      <c r="X100" s="153">
        <v>4.9244001755046138</v>
      </c>
      <c r="Y100" s="154">
        <v>88</v>
      </c>
      <c r="Z100" s="152">
        <v>27.927843224186201</v>
      </c>
      <c r="AA100" s="153">
        <v>7.9158844883459034</v>
      </c>
      <c r="AB100" s="155">
        <v>38</v>
      </c>
    </row>
    <row r="101" spans="1:28" ht="14.45" customHeight="1">
      <c r="A101" s="147" t="s">
        <v>81</v>
      </c>
      <c r="B101" s="156" t="s">
        <v>167</v>
      </c>
      <c r="C101" s="157" t="s">
        <v>167</v>
      </c>
      <c r="D101" s="158" t="s">
        <v>167</v>
      </c>
      <c r="E101" s="156" t="s">
        <v>167</v>
      </c>
      <c r="F101" s="157" t="s">
        <v>167</v>
      </c>
      <c r="G101" s="158" t="s">
        <v>167</v>
      </c>
      <c r="H101" s="156" t="s">
        <v>167</v>
      </c>
      <c r="I101" s="157" t="s">
        <v>167</v>
      </c>
      <c r="J101" s="158" t="s">
        <v>167</v>
      </c>
      <c r="K101" s="156" t="s">
        <v>167</v>
      </c>
      <c r="L101" s="157" t="s">
        <v>167</v>
      </c>
      <c r="M101" s="158" t="s">
        <v>167</v>
      </c>
      <c r="N101" s="156" t="s">
        <v>167</v>
      </c>
      <c r="O101" s="157" t="s">
        <v>167</v>
      </c>
      <c r="P101" s="158" t="s">
        <v>167</v>
      </c>
      <c r="Q101" s="156" t="s">
        <v>167</v>
      </c>
      <c r="R101" s="157" t="s">
        <v>167</v>
      </c>
      <c r="S101" s="158" t="s">
        <v>167</v>
      </c>
      <c r="T101" s="156" t="s">
        <v>167</v>
      </c>
      <c r="U101" s="157" t="s">
        <v>167</v>
      </c>
      <c r="V101" s="158" t="s">
        <v>167</v>
      </c>
      <c r="W101" s="156" t="s">
        <v>167</v>
      </c>
      <c r="X101" s="157" t="s">
        <v>167</v>
      </c>
      <c r="Y101" s="158" t="s">
        <v>167</v>
      </c>
      <c r="Z101" s="156" t="s">
        <v>167</v>
      </c>
      <c r="AA101" s="157" t="s">
        <v>167</v>
      </c>
      <c r="AB101" s="159" t="s">
        <v>167</v>
      </c>
    </row>
    <row r="102" spans="1:28" ht="14.45" customHeight="1">
      <c r="A102" s="142" t="s">
        <v>82</v>
      </c>
      <c r="B102" s="152">
        <v>75.275450554450757</v>
      </c>
      <c r="C102" s="153">
        <v>5.2249445275549338</v>
      </c>
      <c r="D102" s="154">
        <v>74</v>
      </c>
      <c r="E102" s="152">
        <v>36.094256498746198</v>
      </c>
      <c r="F102" s="153">
        <v>5.960882857199028</v>
      </c>
      <c r="G102" s="154">
        <v>70</v>
      </c>
      <c r="H102" s="152">
        <v>58.862035945205427</v>
      </c>
      <c r="I102" s="153">
        <v>6.0483851540878284</v>
      </c>
      <c r="J102" s="154">
        <v>72</v>
      </c>
      <c r="K102" s="152">
        <v>32.185858969101012</v>
      </c>
      <c r="L102" s="153">
        <v>5.6529062474237506</v>
      </c>
      <c r="M102" s="154">
        <v>72</v>
      </c>
      <c r="N102" s="152">
        <v>48.230693279742049</v>
      </c>
      <c r="O102" s="153">
        <v>6.1255208814356887</v>
      </c>
      <c r="P102" s="154">
        <v>72</v>
      </c>
      <c r="Q102" s="152">
        <v>41.79214370803335</v>
      </c>
      <c r="R102" s="153">
        <v>6.2891901079263191</v>
      </c>
      <c r="S102" s="154">
        <v>68</v>
      </c>
      <c r="T102" s="152">
        <v>63.378473012940219</v>
      </c>
      <c r="U102" s="153">
        <v>5.9764723020222599</v>
      </c>
      <c r="V102" s="154">
        <v>70</v>
      </c>
      <c r="W102" s="152">
        <v>58.376874570860103</v>
      </c>
      <c r="X102" s="153">
        <v>6.1878626427245571</v>
      </c>
      <c r="Y102" s="154">
        <v>68</v>
      </c>
      <c r="Z102" s="152">
        <v>20.581942672265178</v>
      </c>
      <c r="AA102" s="153">
        <v>6.6295828864481781</v>
      </c>
      <c r="AB102" s="155">
        <v>39</v>
      </c>
    </row>
    <row r="103" spans="1:28" ht="14.45" customHeight="1">
      <c r="A103" s="147" t="s">
        <v>83</v>
      </c>
      <c r="B103" s="156" t="s">
        <v>167</v>
      </c>
      <c r="C103" s="157" t="s">
        <v>167</v>
      </c>
      <c r="D103" s="158" t="s">
        <v>167</v>
      </c>
      <c r="E103" s="156" t="s">
        <v>167</v>
      </c>
      <c r="F103" s="157" t="s">
        <v>167</v>
      </c>
      <c r="G103" s="158" t="s">
        <v>167</v>
      </c>
      <c r="H103" s="156" t="s">
        <v>167</v>
      </c>
      <c r="I103" s="157" t="s">
        <v>167</v>
      </c>
      <c r="J103" s="158" t="s">
        <v>167</v>
      </c>
      <c r="K103" s="156" t="s">
        <v>167</v>
      </c>
      <c r="L103" s="157" t="s">
        <v>167</v>
      </c>
      <c r="M103" s="158" t="s">
        <v>167</v>
      </c>
      <c r="N103" s="156" t="s">
        <v>167</v>
      </c>
      <c r="O103" s="157" t="s">
        <v>167</v>
      </c>
      <c r="P103" s="158" t="s">
        <v>167</v>
      </c>
      <c r="Q103" s="156" t="s">
        <v>167</v>
      </c>
      <c r="R103" s="157" t="s">
        <v>167</v>
      </c>
      <c r="S103" s="158" t="s">
        <v>167</v>
      </c>
      <c r="T103" s="156" t="s">
        <v>167</v>
      </c>
      <c r="U103" s="157" t="s">
        <v>167</v>
      </c>
      <c r="V103" s="158" t="s">
        <v>167</v>
      </c>
      <c r="W103" s="156" t="s">
        <v>167</v>
      </c>
      <c r="X103" s="157" t="s">
        <v>167</v>
      </c>
      <c r="Y103" s="158" t="s">
        <v>167</v>
      </c>
      <c r="Z103" s="156" t="s">
        <v>167</v>
      </c>
      <c r="AA103" s="157" t="s">
        <v>167</v>
      </c>
      <c r="AB103" s="159" t="s">
        <v>167</v>
      </c>
    </row>
    <row r="104" spans="1:28" ht="14.45" customHeight="1">
      <c r="A104" s="142" t="s">
        <v>84</v>
      </c>
      <c r="B104" s="152" t="s">
        <v>167</v>
      </c>
      <c r="C104" s="153" t="s">
        <v>167</v>
      </c>
      <c r="D104" s="154" t="s">
        <v>167</v>
      </c>
      <c r="E104" s="152" t="s">
        <v>167</v>
      </c>
      <c r="F104" s="153" t="s">
        <v>167</v>
      </c>
      <c r="G104" s="154" t="s">
        <v>167</v>
      </c>
      <c r="H104" s="152" t="s">
        <v>167</v>
      </c>
      <c r="I104" s="153" t="s">
        <v>167</v>
      </c>
      <c r="J104" s="154" t="s">
        <v>167</v>
      </c>
      <c r="K104" s="152" t="s">
        <v>167</v>
      </c>
      <c r="L104" s="153" t="s">
        <v>167</v>
      </c>
      <c r="M104" s="154" t="s">
        <v>167</v>
      </c>
      <c r="N104" s="152" t="s">
        <v>167</v>
      </c>
      <c r="O104" s="153" t="s">
        <v>167</v>
      </c>
      <c r="P104" s="154" t="s">
        <v>167</v>
      </c>
      <c r="Q104" s="152" t="s">
        <v>167</v>
      </c>
      <c r="R104" s="153" t="s">
        <v>167</v>
      </c>
      <c r="S104" s="154" t="s">
        <v>167</v>
      </c>
      <c r="T104" s="152" t="s">
        <v>167</v>
      </c>
      <c r="U104" s="153" t="s">
        <v>167</v>
      </c>
      <c r="V104" s="154" t="s">
        <v>167</v>
      </c>
      <c r="W104" s="152" t="s">
        <v>167</v>
      </c>
      <c r="X104" s="153" t="s">
        <v>167</v>
      </c>
      <c r="Y104" s="154" t="s">
        <v>167</v>
      </c>
      <c r="Z104" s="152" t="s">
        <v>167</v>
      </c>
      <c r="AA104" s="153" t="s">
        <v>167</v>
      </c>
      <c r="AB104" s="155" t="s">
        <v>167</v>
      </c>
    </row>
    <row r="105" spans="1:28" ht="14.45" customHeight="1" thickBot="1">
      <c r="A105" s="160" t="s">
        <v>85</v>
      </c>
      <c r="B105" s="294">
        <v>97.097109153990246</v>
      </c>
      <c r="C105" s="295">
        <v>2.865482890149297</v>
      </c>
      <c r="D105" s="296">
        <v>33</v>
      </c>
      <c r="E105" s="294">
        <v>50.986120055116423</v>
      </c>
      <c r="F105" s="295">
        <v>9.8312024790107344</v>
      </c>
      <c r="G105" s="296">
        <v>27</v>
      </c>
      <c r="H105" s="294">
        <v>60.339454722060587</v>
      </c>
      <c r="I105" s="295">
        <v>8.9743949146228914</v>
      </c>
      <c r="J105" s="296">
        <v>31</v>
      </c>
      <c r="K105" s="294">
        <v>62.00242763156745</v>
      </c>
      <c r="L105" s="295">
        <v>8.8421613530788683</v>
      </c>
      <c r="M105" s="296">
        <v>31</v>
      </c>
      <c r="N105" s="294">
        <v>39.519127573679427</v>
      </c>
      <c r="O105" s="295">
        <v>9.4194719326595528</v>
      </c>
      <c r="P105" s="296">
        <v>28</v>
      </c>
      <c r="Q105" s="294">
        <v>27.954181178887669</v>
      </c>
      <c r="R105" s="295">
        <v>9.2067596199044548</v>
      </c>
      <c r="S105" s="296">
        <v>25</v>
      </c>
      <c r="T105" s="294">
        <v>56.062684471204129</v>
      </c>
      <c r="U105" s="295">
        <v>9.0730253647548214</v>
      </c>
      <c r="V105" s="296">
        <v>31</v>
      </c>
      <c r="W105" s="294">
        <v>67.300847667681381</v>
      </c>
      <c r="X105" s="295">
        <v>8.7640380447582729</v>
      </c>
      <c r="Y105" s="296">
        <v>29</v>
      </c>
      <c r="Z105" s="294">
        <v>42.493965006218623</v>
      </c>
      <c r="AA105" s="295">
        <v>13.17660445479415</v>
      </c>
      <c r="AB105" s="305">
        <v>15</v>
      </c>
    </row>
    <row r="106" spans="1:28" ht="14.45" customHeight="1">
      <c r="A106" s="165" t="s">
        <v>86</v>
      </c>
      <c r="B106" s="297">
        <v>78.1484410853231</v>
      </c>
      <c r="C106" s="298">
        <v>1.4893782800305999</v>
      </c>
      <c r="D106" s="299">
        <v>851</v>
      </c>
      <c r="E106" s="297">
        <v>38.225909920260762</v>
      </c>
      <c r="F106" s="298">
        <v>1.809500486920613</v>
      </c>
      <c r="G106" s="299">
        <v>785</v>
      </c>
      <c r="H106" s="297">
        <v>41.319739514414422</v>
      </c>
      <c r="I106" s="298">
        <v>1.817250559433867</v>
      </c>
      <c r="J106" s="299">
        <v>799</v>
      </c>
      <c r="K106" s="297">
        <v>45.117856860442089</v>
      </c>
      <c r="L106" s="298">
        <v>1.8129806438380689</v>
      </c>
      <c r="M106" s="299">
        <v>826</v>
      </c>
      <c r="N106" s="297">
        <v>34.961428642464938</v>
      </c>
      <c r="O106" s="298">
        <v>1.819765112730741</v>
      </c>
      <c r="P106" s="299">
        <v>758</v>
      </c>
      <c r="Q106" s="297">
        <v>24.16103656461723</v>
      </c>
      <c r="R106" s="298">
        <v>1.6573790259642751</v>
      </c>
      <c r="S106" s="299">
        <v>754</v>
      </c>
      <c r="T106" s="297">
        <v>64.852792445422708</v>
      </c>
      <c r="U106" s="298">
        <v>1.754427011508894</v>
      </c>
      <c r="V106" s="299">
        <v>815</v>
      </c>
      <c r="W106" s="297">
        <v>72.019668906970921</v>
      </c>
      <c r="X106" s="298">
        <v>1.6754276396129431</v>
      </c>
      <c r="Y106" s="299">
        <v>798</v>
      </c>
      <c r="Z106" s="297">
        <v>23.07331017958467</v>
      </c>
      <c r="AA106" s="298">
        <v>2.4046041095102701</v>
      </c>
      <c r="AB106" s="306">
        <v>337</v>
      </c>
    </row>
    <row r="107" spans="1:28" ht="14.45" customHeight="1">
      <c r="A107" s="165" t="s">
        <v>87</v>
      </c>
      <c r="B107" s="297">
        <v>83.65026338382107</v>
      </c>
      <c r="C107" s="298">
        <v>2.4382081498816981</v>
      </c>
      <c r="D107" s="299">
        <v>247</v>
      </c>
      <c r="E107" s="297">
        <v>37.95202050864706</v>
      </c>
      <c r="F107" s="298">
        <v>3.4227458943097782</v>
      </c>
      <c r="G107" s="299">
        <v>223</v>
      </c>
      <c r="H107" s="297">
        <v>54.707050282397233</v>
      </c>
      <c r="I107" s="298">
        <v>3.4763961829650571</v>
      </c>
      <c r="J107" s="299">
        <v>231</v>
      </c>
      <c r="K107" s="297">
        <v>45.846553351506437</v>
      </c>
      <c r="L107" s="298">
        <v>3.4343776108271271</v>
      </c>
      <c r="M107" s="299">
        <v>237</v>
      </c>
      <c r="N107" s="297">
        <v>43.043250191557441</v>
      </c>
      <c r="O107" s="298">
        <v>3.429624168916364</v>
      </c>
      <c r="P107" s="299">
        <v>231</v>
      </c>
      <c r="Q107" s="297">
        <v>31.95378933600292</v>
      </c>
      <c r="R107" s="298">
        <v>3.3505428510722131</v>
      </c>
      <c r="S107" s="299">
        <v>218</v>
      </c>
      <c r="T107" s="297">
        <v>46.955750810726528</v>
      </c>
      <c r="U107" s="298">
        <v>3.498975154518468</v>
      </c>
      <c r="V107" s="299">
        <v>227</v>
      </c>
      <c r="W107" s="297">
        <v>58.205638389590703</v>
      </c>
      <c r="X107" s="298">
        <v>3.5213077346203572</v>
      </c>
      <c r="Y107" s="299">
        <v>218</v>
      </c>
      <c r="Z107" s="297">
        <v>21.195618487784859</v>
      </c>
      <c r="AA107" s="298">
        <v>4.1235838242134584</v>
      </c>
      <c r="AB107" s="306">
        <v>109</v>
      </c>
    </row>
    <row r="108" spans="1:28" ht="14.45" customHeight="1">
      <c r="A108" s="170" t="s">
        <v>88</v>
      </c>
      <c r="B108" s="307">
        <v>79.391053664699513</v>
      </c>
      <c r="C108" s="308">
        <v>1.280650229524229</v>
      </c>
      <c r="D108" s="309">
        <v>1098</v>
      </c>
      <c r="E108" s="307">
        <v>38.165226745518602</v>
      </c>
      <c r="F108" s="308">
        <v>1.5997709378022169</v>
      </c>
      <c r="G108" s="309">
        <v>1008</v>
      </c>
      <c r="H108" s="307">
        <v>44.323435042131493</v>
      </c>
      <c r="I108" s="308">
        <v>1.6185339913249679</v>
      </c>
      <c r="J108" s="309">
        <v>1030</v>
      </c>
      <c r="K108" s="307">
        <v>45.281163645877989</v>
      </c>
      <c r="L108" s="308">
        <v>1.60365341951924</v>
      </c>
      <c r="M108" s="309">
        <v>1063</v>
      </c>
      <c r="N108" s="307">
        <v>36.847811878732038</v>
      </c>
      <c r="O108" s="308">
        <v>1.6107759982710439</v>
      </c>
      <c r="P108" s="309">
        <v>989</v>
      </c>
      <c r="Q108" s="307">
        <v>25.907516908859499</v>
      </c>
      <c r="R108" s="308">
        <v>1.492161543854875</v>
      </c>
      <c r="S108" s="309">
        <v>972</v>
      </c>
      <c r="T108" s="307">
        <v>60.943783281607701</v>
      </c>
      <c r="U108" s="308">
        <v>1.588198296270658</v>
      </c>
      <c r="V108" s="309">
        <v>1042</v>
      </c>
      <c r="W108" s="307">
        <v>69.052817498497561</v>
      </c>
      <c r="X108" s="308">
        <v>1.5262964628150659</v>
      </c>
      <c r="Y108" s="309">
        <v>1016</v>
      </c>
      <c r="Z108" s="307">
        <v>22.61159296424756</v>
      </c>
      <c r="AA108" s="308">
        <v>2.0779949575815189</v>
      </c>
      <c r="AB108" s="310">
        <v>446</v>
      </c>
    </row>
    <row r="109" spans="1:28" ht="14.45" customHeight="1">
      <c r="A109" s="1043" t="s">
        <v>211</v>
      </c>
      <c r="B109" s="1043"/>
      <c r="C109" s="1043"/>
      <c r="D109" s="1043"/>
      <c r="E109" s="1043"/>
      <c r="F109" s="1043"/>
      <c r="G109" s="1043"/>
      <c r="H109" s="1043"/>
      <c r="I109" s="1043"/>
      <c r="J109" s="1043"/>
      <c r="K109" s="1043"/>
      <c r="L109" s="1043"/>
      <c r="M109" s="1043"/>
      <c r="N109" s="1043"/>
      <c r="O109" s="1043"/>
      <c r="P109" s="1043"/>
      <c r="Q109" s="1043"/>
      <c r="R109" s="1043"/>
      <c r="S109" s="1043"/>
      <c r="T109" s="1043"/>
      <c r="U109" s="1043"/>
      <c r="V109" s="1043"/>
      <c r="W109" s="1043"/>
      <c r="X109" s="1043"/>
      <c r="Y109" s="1043"/>
      <c r="Z109" s="1043"/>
      <c r="AA109" s="1043"/>
      <c r="AB109" s="1043"/>
    </row>
    <row r="110" spans="1:28" ht="14.45" customHeight="1">
      <c r="A110" s="1043" t="s">
        <v>273</v>
      </c>
      <c r="B110" s="1043"/>
      <c r="C110" s="1043"/>
      <c r="D110" s="1043"/>
      <c r="E110" s="1043"/>
      <c r="F110" s="1043"/>
      <c r="G110" s="1043"/>
      <c r="H110" s="1043"/>
      <c r="I110" s="1043"/>
      <c r="J110" s="1043"/>
      <c r="K110" s="1043"/>
      <c r="L110" s="1043"/>
      <c r="M110" s="1043"/>
      <c r="N110" s="1043"/>
      <c r="O110" s="1043"/>
      <c r="P110" s="1043"/>
      <c r="Q110" s="1043"/>
      <c r="R110" s="1043"/>
      <c r="S110" s="1043"/>
      <c r="T110" s="1043"/>
      <c r="U110" s="1043"/>
      <c r="V110" s="1043"/>
      <c r="W110" s="1043"/>
      <c r="X110" s="1043"/>
      <c r="Y110" s="1043"/>
      <c r="Z110" s="1043"/>
      <c r="AA110" s="1043"/>
      <c r="AB110" s="1043"/>
    </row>
    <row r="111" spans="1:28" ht="14.45" customHeight="1">
      <c r="A111" s="1043" t="s">
        <v>222</v>
      </c>
      <c r="B111" s="1043"/>
      <c r="C111" s="1043"/>
      <c r="D111" s="1043"/>
      <c r="E111" s="1043"/>
      <c r="F111" s="1043"/>
      <c r="G111" s="1043"/>
      <c r="H111" s="1043"/>
      <c r="I111" s="1043"/>
      <c r="J111" s="1043"/>
      <c r="K111" s="1043"/>
      <c r="L111" s="1043"/>
      <c r="M111" s="1043"/>
      <c r="N111" s="1043"/>
      <c r="O111" s="1043"/>
      <c r="P111" s="1043"/>
      <c r="Q111" s="1043"/>
      <c r="R111" s="1043"/>
      <c r="S111" s="1043"/>
      <c r="T111" s="1043"/>
      <c r="U111" s="1043"/>
      <c r="V111" s="1043"/>
      <c r="W111" s="1043"/>
      <c r="X111" s="1043"/>
      <c r="Y111" s="1043"/>
      <c r="Z111" s="1043"/>
      <c r="AA111" s="1043"/>
      <c r="AB111" s="1043"/>
    </row>
    <row r="113" spans="1:28" ht="13.5" customHeight="1">
      <c r="A113" s="1120" t="s">
        <v>270</v>
      </c>
      <c r="B113" s="1120"/>
      <c r="C113" s="1120"/>
      <c r="D113" s="1120"/>
      <c r="E113" s="1120"/>
      <c r="F113" s="1120"/>
      <c r="G113" s="1120"/>
      <c r="H113" s="1120"/>
      <c r="I113" s="1120"/>
      <c r="J113" s="1120"/>
      <c r="K113" s="1120"/>
      <c r="L113" s="1120"/>
      <c r="M113" s="1120"/>
      <c r="N113" s="1120"/>
      <c r="O113" s="1120"/>
      <c r="P113" s="1120"/>
      <c r="Q113" s="1120"/>
      <c r="R113" s="1120"/>
      <c r="S113" s="1120"/>
      <c r="T113" s="1120"/>
      <c r="U113" s="1120"/>
      <c r="V113" s="1120"/>
      <c r="W113" s="1120"/>
      <c r="X113" s="1120"/>
      <c r="Y113" s="1120"/>
      <c r="Z113" s="1120"/>
      <c r="AA113" s="1120"/>
      <c r="AB113" s="1120"/>
    </row>
    <row r="114" spans="1:28" ht="37.5" customHeight="1">
      <c r="A114" s="138"/>
      <c r="B114" s="1121" t="s">
        <v>236</v>
      </c>
      <c r="C114" s="1122"/>
      <c r="D114" s="1122"/>
      <c r="E114" s="1121" t="s">
        <v>237</v>
      </c>
      <c r="F114" s="1122"/>
      <c r="G114" s="1122"/>
      <c r="H114" s="1045" t="s">
        <v>238</v>
      </c>
      <c r="I114" s="1046"/>
      <c r="J114" s="1034"/>
      <c r="K114" s="1122" t="s">
        <v>239</v>
      </c>
      <c r="L114" s="1122"/>
      <c r="M114" s="1122"/>
      <c r="N114" s="1121" t="s">
        <v>240</v>
      </c>
      <c r="O114" s="1122"/>
      <c r="P114" s="1029"/>
      <c r="Q114" s="1121" t="s">
        <v>241</v>
      </c>
      <c r="R114" s="1122"/>
      <c r="S114" s="1029"/>
      <c r="T114" s="1046" t="s">
        <v>242</v>
      </c>
      <c r="U114" s="1122"/>
      <c r="V114" s="1122"/>
      <c r="W114" s="1045" t="s">
        <v>243</v>
      </c>
      <c r="X114" s="1046"/>
      <c r="Y114" s="1034"/>
      <c r="Z114" s="1121" t="s">
        <v>244</v>
      </c>
      <c r="AA114" s="1122"/>
      <c r="AB114" s="1030"/>
    </row>
    <row r="115" spans="1:28" ht="14.45" customHeight="1" thickBot="1">
      <c r="A115" s="139"/>
      <c r="B115" s="140" t="s">
        <v>55</v>
      </c>
      <c r="C115" s="140" t="s">
        <v>128</v>
      </c>
      <c r="D115" s="141" t="s">
        <v>129</v>
      </c>
      <c r="E115" s="140" t="s">
        <v>55</v>
      </c>
      <c r="F115" s="140" t="s">
        <v>128</v>
      </c>
      <c r="G115" s="141" t="s">
        <v>129</v>
      </c>
      <c r="H115" s="140" t="s">
        <v>55</v>
      </c>
      <c r="I115" s="140" t="s">
        <v>128</v>
      </c>
      <c r="J115" s="141" t="s">
        <v>129</v>
      </c>
      <c r="K115" s="140" t="s">
        <v>55</v>
      </c>
      <c r="L115" s="140" t="s">
        <v>128</v>
      </c>
      <c r="M115" s="141" t="s">
        <v>129</v>
      </c>
      <c r="N115" s="140" t="s">
        <v>55</v>
      </c>
      <c r="O115" s="140" t="s">
        <v>128</v>
      </c>
      <c r="P115" s="141" t="s">
        <v>129</v>
      </c>
      <c r="Q115" s="140" t="s">
        <v>55</v>
      </c>
      <c r="R115" s="140" t="s">
        <v>128</v>
      </c>
      <c r="S115" s="141" t="s">
        <v>129</v>
      </c>
      <c r="T115" s="140" t="s">
        <v>55</v>
      </c>
      <c r="U115" s="140" t="s">
        <v>128</v>
      </c>
      <c r="V115" s="141" t="s">
        <v>129</v>
      </c>
      <c r="W115" s="140" t="s">
        <v>55</v>
      </c>
      <c r="X115" s="140" t="s">
        <v>128</v>
      </c>
      <c r="Y115" s="141" t="s">
        <v>129</v>
      </c>
      <c r="Z115" s="140" t="s">
        <v>55</v>
      </c>
      <c r="AA115" s="140" t="s">
        <v>128</v>
      </c>
      <c r="AB115" s="140" t="s">
        <v>129</v>
      </c>
    </row>
    <row r="116" spans="1:28" ht="14.45" customHeight="1">
      <c r="A116" s="142" t="s">
        <v>134</v>
      </c>
      <c r="B116" s="143">
        <v>70.042517405980803</v>
      </c>
      <c r="C116" s="144">
        <v>2.4402645340157911</v>
      </c>
      <c r="D116" s="145">
        <v>398</v>
      </c>
      <c r="E116" s="143">
        <v>32.098294097248854</v>
      </c>
      <c r="F116" s="144">
        <v>2.5548200884032348</v>
      </c>
      <c r="G116" s="145">
        <v>362</v>
      </c>
      <c r="H116" s="143">
        <v>37.514281066588993</v>
      </c>
      <c r="I116" s="144">
        <v>2.604580577832686</v>
      </c>
      <c r="J116" s="145">
        <v>375</v>
      </c>
      <c r="K116" s="143">
        <v>30.8966138680189</v>
      </c>
      <c r="L116" s="144">
        <v>2.413269925746893</v>
      </c>
      <c r="M116" s="145">
        <v>386</v>
      </c>
      <c r="N116" s="143">
        <v>24.614819763521801</v>
      </c>
      <c r="O116" s="144">
        <v>2.3848415789823938</v>
      </c>
      <c r="P116" s="145">
        <v>353</v>
      </c>
      <c r="Q116" s="143">
        <v>13.83644765043938</v>
      </c>
      <c r="R116" s="144">
        <v>1.954953523457837</v>
      </c>
      <c r="S116" s="145">
        <v>350</v>
      </c>
      <c r="T116" s="143">
        <v>51.649049221129687</v>
      </c>
      <c r="U116" s="144">
        <v>2.7333154717786581</v>
      </c>
      <c r="V116" s="145">
        <v>369</v>
      </c>
      <c r="W116" s="143">
        <v>61.176621945005728</v>
      </c>
      <c r="X116" s="144">
        <v>2.729748744262837</v>
      </c>
      <c r="Y116" s="145">
        <v>355</v>
      </c>
      <c r="Z116" s="143">
        <v>15.902212080194319</v>
      </c>
      <c r="AA116" s="144">
        <v>2.9428379096930821</v>
      </c>
      <c r="AB116" s="146">
        <v>174</v>
      </c>
    </row>
    <row r="117" spans="1:28" ht="14.45" customHeight="1">
      <c r="A117" s="147" t="s">
        <v>135</v>
      </c>
      <c r="B117" s="148">
        <v>80.698572077275642</v>
      </c>
      <c r="C117" s="149">
        <v>2.187550759996276</v>
      </c>
      <c r="D117" s="150">
        <v>350</v>
      </c>
      <c r="E117" s="148">
        <v>37.991737449291172</v>
      </c>
      <c r="F117" s="149">
        <v>2.7647982275921201</v>
      </c>
      <c r="G117" s="150">
        <v>325</v>
      </c>
      <c r="H117" s="148">
        <v>45.330882798942383</v>
      </c>
      <c r="I117" s="149">
        <v>2.804605071199314</v>
      </c>
      <c r="J117" s="150">
        <v>331</v>
      </c>
      <c r="K117" s="148">
        <v>54.814666941214419</v>
      </c>
      <c r="L117" s="149">
        <v>2.747537673551725</v>
      </c>
      <c r="M117" s="150">
        <v>345</v>
      </c>
      <c r="N117" s="148">
        <v>39.822771268645177</v>
      </c>
      <c r="O117" s="149">
        <v>2.821688921332369</v>
      </c>
      <c r="P117" s="150">
        <v>318</v>
      </c>
      <c r="Q117" s="148">
        <v>32.311194889401797</v>
      </c>
      <c r="R117" s="149">
        <v>2.710685681733727</v>
      </c>
      <c r="S117" s="150">
        <v>314</v>
      </c>
      <c r="T117" s="148">
        <v>65.594173645882236</v>
      </c>
      <c r="U117" s="149">
        <v>2.6749051103021628</v>
      </c>
      <c r="V117" s="150">
        <v>342</v>
      </c>
      <c r="W117" s="148">
        <v>69.893369066698966</v>
      </c>
      <c r="X117" s="149">
        <v>2.5927230556693091</v>
      </c>
      <c r="Y117" s="150">
        <v>336</v>
      </c>
      <c r="Z117" s="148">
        <v>22.569920710131559</v>
      </c>
      <c r="AA117" s="149">
        <v>3.6054657083603669</v>
      </c>
      <c r="AB117" s="151">
        <v>140</v>
      </c>
    </row>
    <row r="118" spans="1:28" ht="14.45" customHeight="1">
      <c r="A118" s="291" t="s">
        <v>136</v>
      </c>
      <c r="B118" s="182">
        <v>87.650063595775833</v>
      </c>
      <c r="C118" s="183">
        <v>1.7956431746809991</v>
      </c>
      <c r="D118" s="184">
        <v>350</v>
      </c>
      <c r="E118" s="182">
        <v>44.639549851332163</v>
      </c>
      <c r="F118" s="183">
        <v>2.8953154441646261</v>
      </c>
      <c r="G118" s="184">
        <v>321</v>
      </c>
      <c r="H118" s="182">
        <v>50.299226061311877</v>
      </c>
      <c r="I118" s="183">
        <v>2.9050444988896911</v>
      </c>
      <c r="J118" s="184">
        <v>324</v>
      </c>
      <c r="K118" s="182">
        <v>48.406822358886629</v>
      </c>
      <c r="L118" s="183">
        <v>2.8717348695727591</v>
      </c>
      <c r="M118" s="184">
        <v>332</v>
      </c>
      <c r="N118" s="182">
        <v>45.821793230667197</v>
      </c>
      <c r="O118" s="183">
        <v>2.925118388029778</v>
      </c>
      <c r="P118" s="184">
        <v>318</v>
      </c>
      <c r="Q118" s="182">
        <v>30.403648945592909</v>
      </c>
      <c r="R118" s="183">
        <v>2.764971801894808</v>
      </c>
      <c r="S118" s="184">
        <v>308</v>
      </c>
      <c r="T118" s="182">
        <v>64.561947827413931</v>
      </c>
      <c r="U118" s="183">
        <v>2.761073681798909</v>
      </c>
      <c r="V118" s="184">
        <v>331</v>
      </c>
      <c r="W118" s="182">
        <v>75.887734546111702</v>
      </c>
      <c r="X118" s="183">
        <v>2.4940814224211532</v>
      </c>
      <c r="Y118" s="184">
        <v>325</v>
      </c>
      <c r="Z118" s="182">
        <v>30.53241836625444</v>
      </c>
      <c r="AA118" s="183">
        <v>4.1606670658167264</v>
      </c>
      <c r="AB118" s="185">
        <v>132</v>
      </c>
    </row>
    <row r="119" spans="1:28" ht="14.45" customHeight="1">
      <c r="A119" s="147" t="s">
        <v>137</v>
      </c>
      <c r="B119" s="148">
        <v>77.654472914498797</v>
      </c>
      <c r="C119" s="149">
        <v>2.5864557747875589</v>
      </c>
      <c r="D119" s="150">
        <v>284</v>
      </c>
      <c r="E119" s="148">
        <v>40.723189386613697</v>
      </c>
      <c r="F119" s="149">
        <v>3.1664988160128171</v>
      </c>
      <c r="G119" s="150">
        <v>258</v>
      </c>
      <c r="H119" s="148">
        <v>33.128405146191298</v>
      </c>
      <c r="I119" s="149">
        <v>2.987452732719754</v>
      </c>
      <c r="J119" s="150">
        <v>267</v>
      </c>
      <c r="K119" s="148">
        <v>39.343710084233507</v>
      </c>
      <c r="L119" s="149">
        <v>3.1078799509292012</v>
      </c>
      <c r="M119" s="150">
        <v>272</v>
      </c>
      <c r="N119" s="148">
        <v>39.979768999041383</v>
      </c>
      <c r="O119" s="149">
        <v>3.1754756630591952</v>
      </c>
      <c r="P119" s="150">
        <v>257</v>
      </c>
      <c r="Q119" s="148">
        <v>23.715627877194141</v>
      </c>
      <c r="R119" s="149">
        <v>2.8285093096902441</v>
      </c>
      <c r="S119" s="150">
        <v>253</v>
      </c>
      <c r="T119" s="148">
        <v>63.586504774234342</v>
      </c>
      <c r="U119" s="149">
        <v>3.0499166007573861</v>
      </c>
      <c r="V119" s="150">
        <v>274</v>
      </c>
      <c r="W119" s="148">
        <v>68.667145488386666</v>
      </c>
      <c r="X119" s="149">
        <v>2.978878794173816</v>
      </c>
      <c r="Y119" s="150">
        <v>265</v>
      </c>
      <c r="Z119" s="148">
        <v>23.85664097053483</v>
      </c>
      <c r="AA119" s="149">
        <v>4.2938053664975531</v>
      </c>
      <c r="AB119" s="151">
        <v>110</v>
      </c>
    </row>
    <row r="120" spans="1:28" ht="14.45" customHeight="1">
      <c r="A120" s="142" t="s">
        <v>138</v>
      </c>
      <c r="B120" s="143">
        <v>78.873485834562089</v>
      </c>
      <c r="C120" s="144">
        <v>2.053586332875057</v>
      </c>
      <c r="D120" s="145">
        <v>421</v>
      </c>
      <c r="E120" s="143">
        <v>36.601160558522693</v>
      </c>
      <c r="F120" s="144">
        <v>2.556760565118541</v>
      </c>
      <c r="G120" s="145">
        <v>386</v>
      </c>
      <c r="H120" s="143">
        <v>40.358654999972373</v>
      </c>
      <c r="I120" s="144">
        <v>2.6007822145649651</v>
      </c>
      <c r="J120" s="145">
        <v>388</v>
      </c>
      <c r="K120" s="143">
        <v>43.080907871823449</v>
      </c>
      <c r="L120" s="144">
        <v>2.5655019883382741</v>
      </c>
      <c r="M120" s="145">
        <v>411</v>
      </c>
      <c r="N120" s="143">
        <v>35.00621814532898</v>
      </c>
      <c r="O120" s="144">
        <v>2.583824948691646</v>
      </c>
      <c r="P120" s="145">
        <v>375</v>
      </c>
      <c r="Q120" s="143">
        <v>21.00318613189927</v>
      </c>
      <c r="R120" s="144">
        <v>2.2474841710484599</v>
      </c>
      <c r="S120" s="145">
        <v>369</v>
      </c>
      <c r="T120" s="143">
        <v>61.428746704917202</v>
      </c>
      <c r="U120" s="144">
        <v>2.5391242799496432</v>
      </c>
      <c r="V120" s="145">
        <v>403</v>
      </c>
      <c r="W120" s="143">
        <v>69.361957944686196</v>
      </c>
      <c r="X120" s="144">
        <v>2.436116956716639</v>
      </c>
      <c r="Y120" s="145">
        <v>395</v>
      </c>
      <c r="Z120" s="143">
        <v>17.913469890110061</v>
      </c>
      <c r="AA120" s="144">
        <v>2.983352123462625</v>
      </c>
      <c r="AB120" s="146">
        <v>184</v>
      </c>
    </row>
    <row r="121" spans="1:28" ht="14.45" customHeight="1" thickBot="1">
      <c r="A121" s="160" t="s">
        <v>139</v>
      </c>
      <c r="B121" s="161">
        <v>81.727270105261937</v>
      </c>
      <c r="C121" s="162">
        <v>2.0854325875333952</v>
      </c>
      <c r="D121" s="163">
        <v>387</v>
      </c>
      <c r="E121" s="161">
        <v>36.935203693643473</v>
      </c>
      <c r="F121" s="162">
        <v>2.6706583698722262</v>
      </c>
      <c r="G121" s="163">
        <v>359</v>
      </c>
      <c r="H121" s="161">
        <v>58.527498395490973</v>
      </c>
      <c r="I121" s="162">
        <v>2.693641986331079</v>
      </c>
      <c r="J121" s="163">
        <v>370</v>
      </c>
      <c r="K121" s="161">
        <v>53.097325776829827</v>
      </c>
      <c r="L121" s="162">
        <v>2.7071576415166638</v>
      </c>
      <c r="M121" s="163">
        <v>374</v>
      </c>
      <c r="N121" s="161">
        <v>36.460528711184658</v>
      </c>
      <c r="O121" s="162">
        <v>2.7076306736922131</v>
      </c>
      <c r="P121" s="163">
        <v>352</v>
      </c>
      <c r="Q121" s="161">
        <v>33.379641973035639</v>
      </c>
      <c r="R121" s="162">
        <v>2.7078047776142489</v>
      </c>
      <c r="S121" s="163">
        <v>345</v>
      </c>
      <c r="T121" s="161">
        <v>58.011217645881729</v>
      </c>
      <c r="U121" s="162">
        <v>2.736872891125909</v>
      </c>
      <c r="V121" s="163">
        <v>360</v>
      </c>
      <c r="W121" s="161">
        <v>68.814877582626764</v>
      </c>
      <c r="X121" s="162">
        <v>2.605439736421197</v>
      </c>
      <c r="Y121" s="163">
        <v>351</v>
      </c>
      <c r="Z121" s="161">
        <v>28.293229622329932</v>
      </c>
      <c r="AA121" s="162">
        <v>3.810776393929546</v>
      </c>
      <c r="AB121" s="164">
        <v>151</v>
      </c>
    </row>
    <row r="122" spans="1:28" ht="14.45" customHeight="1">
      <c r="A122" s="170" t="s">
        <v>140</v>
      </c>
      <c r="B122" s="171">
        <v>79.391053664699513</v>
      </c>
      <c r="C122" s="172">
        <v>1.280650229524229</v>
      </c>
      <c r="D122" s="173">
        <v>1098</v>
      </c>
      <c r="E122" s="171">
        <v>38.165226745518602</v>
      </c>
      <c r="F122" s="172">
        <v>1.5997709378022169</v>
      </c>
      <c r="G122" s="173">
        <v>1008</v>
      </c>
      <c r="H122" s="171">
        <v>44.323435042131493</v>
      </c>
      <c r="I122" s="172">
        <v>1.6185339913249679</v>
      </c>
      <c r="J122" s="173">
        <v>1030</v>
      </c>
      <c r="K122" s="171">
        <v>45.281163645877989</v>
      </c>
      <c r="L122" s="172">
        <v>1.60365341951924</v>
      </c>
      <c r="M122" s="173">
        <v>1063</v>
      </c>
      <c r="N122" s="171">
        <v>36.847811878732038</v>
      </c>
      <c r="O122" s="172">
        <v>1.6107759982710439</v>
      </c>
      <c r="P122" s="173">
        <v>989</v>
      </c>
      <c r="Q122" s="171">
        <v>25.907516908859499</v>
      </c>
      <c r="R122" s="172">
        <v>1.492161543854875</v>
      </c>
      <c r="S122" s="173">
        <v>972</v>
      </c>
      <c r="T122" s="171">
        <v>60.943783281607701</v>
      </c>
      <c r="U122" s="172">
        <v>1.588198296270658</v>
      </c>
      <c r="V122" s="173">
        <v>1042</v>
      </c>
      <c r="W122" s="171">
        <v>69.052817498497561</v>
      </c>
      <c r="X122" s="172">
        <v>1.5262964628150659</v>
      </c>
      <c r="Y122" s="173">
        <v>1016</v>
      </c>
      <c r="Z122" s="171">
        <v>22.61159296424756</v>
      </c>
      <c r="AA122" s="172">
        <v>2.0779949575815189</v>
      </c>
      <c r="AB122" s="174">
        <v>446</v>
      </c>
    </row>
    <row r="123" spans="1:28" ht="14.45" customHeight="1">
      <c r="A123" s="1043" t="s">
        <v>211</v>
      </c>
      <c r="B123" s="1043" t="s">
        <v>223</v>
      </c>
      <c r="C123" s="1043" t="s">
        <v>223</v>
      </c>
      <c r="D123" s="1043" t="s">
        <v>223</v>
      </c>
      <c r="E123" s="1043" t="s">
        <v>223</v>
      </c>
      <c r="F123" s="1043" t="s">
        <v>223</v>
      </c>
      <c r="G123" s="1043" t="s">
        <v>223</v>
      </c>
      <c r="H123" s="1043" t="s">
        <v>223</v>
      </c>
      <c r="I123" s="1043" t="s">
        <v>223</v>
      </c>
      <c r="J123" s="1043" t="s">
        <v>223</v>
      </c>
      <c r="K123" s="1043" t="s">
        <v>223</v>
      </c>
      <c r="L123" s="1043" t="s">
        <v>223</v>
      </c>
      <c r="M123" s="1043" t="s">
        <v>223</v>
      </c>
      <c r="N123" s="1043" t="s">
        <v>223</v>
      </c>
      <c r="O123" s="1043" t="s">
        <v>223</v>
      </c>
      <c r="P123" s="1043" t="s">
        <v>223</v>
      </c>
      <c r="Q123" s="1043" t="s">
        <v>223</v>
      </c>
      <c r="R123" s="1043" t="s">
        <v>223</v>
      </c>
      <c r="S123" s="1043" t="s">
        <v>223</v>
      </c>
      <c r="T123" s="1043" t="s">
        <v>223</v>
      </c>
      <c r="U123" s="1043" t="s">
        <v>223</v>
      </c>
      <c r="V123" s="1043" t="s">
        <v>223</v>
      </c>
      <c r="W123" s="1043" t="s">
        <v>223</v>
      </c>
      <c r="X123" s="1043" t="s">
        <v>223</v>
      </c>
      <c r="Y123" s="1043" t="s">
        <v>223</v>
      </c>
      <c r="Z123" s="1043" t="s">
        <v>223</v>
      </c>
      <c r="AA123" s="1043" t="s">
        <v>223</v>
      </c>
      <c r="AB123" s="1043" t="s">
        <v>223</v>
      </c>
    </row>
    <row r="124" spans="1:28" ht="14.45" customHeight="1">
      <c r="A124" s="1043" t="s">
        <v>419</v>
      </c>
      <c r="B124" s="1043" t="s">
        <v>132</v>
      </c>
      <c r="C124" s="1043" t="s">
        <v>132</v>
      </c>
      <c r="D124" s="1043" t="s">
        <v>132</v>
      </c>
      <c r="E124" s="1043" t="s">
        <v>132</v>
      </c>
      <c r="F124" s="1043" t="s">
        <v>132</v>
      </c>
      <c r="G124" s="1043" t="s">
        <v>132</v>
      </c>
      <c r="H124" s="1043" t="s">
        <v>132</v>
      </c>
      <c r="I124" s="1043" t="s">
        <v>132</v>
      </c>
      <c r="J124" s="1043" t="s">
        <v>132</v>
      </c>
      <c r="K124" s="1043" t="s">
        <v>132</v>
      </c>
      <c r="L124" s="1043" t="s">
        <v>132</v>
      </c>
      <c r="M124" s="1043" t="s">
        <v>132</v>
      </c>
      <c r="N124" s="1043" t="s">
        <v>132</v>
      </c>
      <c r="O124" s="1043" t="s">
        <v>132</v>
      </c>
      <c r="P124" s="1043" t="s">
        <v>132</v>
      </c>
      <c r="Q124" s="1043" t="s">
        <v>132</v>
      </c>
      <c r="R124" s="1043" t="s">
        <v>132</v>
      </c>
      <c r="S124" s="1043" t="s">
        <v>132</v>
      </c>
      <c r="T124" s="1043" t="s">
        <v>132</v>
      </c>
      <c r="U124" s="1043" t="s">
        <v>132</v>
      </c>
      <c r="V124" s="1043" t="s">
        <v>132</v>
      </c>
      <c r="W124" s="1043" t="s">
        <v>132</v>
      </c>
      <c r="X124" s="1043" t="s">
        <v>132</v>
      </c>
      <c r="Y124" s="1043" t="s">
        <v>132</v>
      </c>
      <c r="Z124" s="1043" t="s">
        <v>132</v>
      </c>
      <c r="AA124" s="1043" t="s">
        <v>132</v>
      </c>
      <c r="AB124" s="1043" t="s">
        <v>132</v>
      </c>
    </row>
    <row r="125" spans="1:28" ht="14.45" customHeight="1">
      <c r="A125" s="1043" t="s">
        <v>224</v>
      </c>
      <c r="B125" s="1043" t="s">
        <v>224</v>
      </c>
      <c r="C125" s="1043" t="s">
        <v>224</v>
      </c>
      <c r="D125" s="1043" t="s">
        <v>224</v>
      </c>
      <c r="E125" s="1043" t="s">
        <v>224</v>
      </c>
      <c r="F125" s="1043" t="s">
        <v>224</v>
      </c>
      <c r="G125" s="1043" t="s">
        <v>224</v>
      </c>
      <c r="H125" s="1043" t="s">
        <v>224</v>
      </c>
      <c r="I125" s="1043" t="s">
        <v>224</v>
      </c>
      <c r="J125" s="1043" t="s">
        <v>224</v>
      </c>
      <c r="K125" s="1043" t="s">
        <v>224</v>
      </c>
      <c r="L125" s="1043" t="s">
        <v>224</v>
      </c>
      <c r="M125" s="1043" t="s">
        <v>224</v>
      </c>
      <c r="N125" s="1043" t="s">
        <v>224</v>
      </c>
      <c r="O125" s="1043" t="s">
        <v>224</v>
      </c>
      <c r="P125" s="1043" t="s">
        <v>224</v>
      </c>
      <c r="Q125" s="1043" t="s">
        <v>224</v>
      </c>
      <c r="R125" s="1043" t="s">
        <v>224</v>
      </c>
      <c r="S125" s="1043" t="s">
        <v>224</v>
      </c>
      <c r="T125" s="1043" t="s">
        <v>224</v>
      </c>
      <c r="U125" s="1043" t="s">
        <v>224</v>
      </c>
      <c r="V125" s="1043" t="s">
        <v>224</v>
      </c>
      <c r="W125" s="1043" t="s">
        <v>224</v>
      </c>
      <c r="X125" s="1043" t="s">
        <v>224</v>
      </c>
      <c r="Y125" s="1043" t="s">
        <v>224</v>
      </c>
      <c r="Z125" s="1043" t="s">
        <v>224</v>
      </c>
      <c r="AA125" s="1043" t="s">
        <v>224</v>
      </c>
      <c r="AB125" s="1043" t="s">
        <v>224</v>
      </c>
    </row>
    <row r="127" spans="1:28" ht="30" customHeight="1">
      <c r="A127" s="1032" t="s">
        <v>271</v>
      </c>
      <c r="B127" s="1032"/>
      <c r="C127" s="1032"/>
      <c r="D127" s="1032"/>
    </row>
    <row r="128" spans="1:28" ht="14.25" customHeight="1">
      <c r="A128" s="1036" t="s">
        <v>59</v>
      </c>
      <c r="B128" s="1034" t="s">
        <v>215</v>
      </c>
      <c r="C128" s="1034" t="s">
        <v>215</v>
      </c>
      <c r="D128" s="1035" t="s">
        <v>215</v>
      </c>
    </row>
    <row r="129" spans="1:4" ht="14.45" customHeight="1" thickBot="1">
      <c r="A129" s="1037"/>
      <c r="B129" s="140" t="s">
        <v>55</v>
      </c>
      <c r="C129" s="140" t="s">
        <v>128</v>
      </c>
      <c r="D129" s="140" t="s">
        <v>129</v>
      </c>
    </row>
    <row r="130" spans="1:4" ht="14.45" customHeight="1">
      <c r="A130" s="142" t="s">
        <v>70</v>
      </c>
      <c r="B130" s="143">
        <v>64.778877436370252</v>
      </c>
      <c r="C130" s="144">
        <v>2.3039902339213332</v>
      </c>
      <c r="D130" s="146">
        <v>429</v>
      </c>
    </row>
    <row r="131" spans="1:4" ht="14.45" customHeight="1">
      <c r="A131" s="147" t="s">
        <v>71</v>
      </c>
      <c r="B131" s="148">
        <v>67.420423842155458</v>
      </c>
      <c r="C131" s="149">
        <v>2.1226633325542439</v>
      </c>
      <c r="D131" s="151">
        <v>488</v>
      </c>
    </row>
    <row r="132" spans="1:4" ht="14.45" customHeight="1">
      <c r="A132" s="142" t="s">
        <v>72</v>
      </c>
      <c r="B132" s="143">
        <v>70.486030648164217</v>
      </c>
      <c r="C132" s="144">
        <v>4.0316302407511326</v>
      </c>
      <c r="D132" s="146">
        <v>149</v>
      </c>
    </row>
    <row r="133" spans="1:4" ht="14.45" customHeight="1">
      <c r="A133" s="147" t="s">
        <v>73</v>
      </c>
      <c r="B133" s="148">
        <v>57.865588461465777</v>
      </c>
      <c r="C133" s="149">
        <v>3.2749718195594051</v>
      </c>
      <c r="D133" s="151">
        <v>209</v>
      </c>
    </row>
    <row r="134" spans="1:4" ht="14.45" customHeight="1">
      <c r="A134" s="142" t="s">
        <v>74</v>
      </c>
      <c r="B134" s="143">
        <v>60.936483070129633</v>
      </c>
      <c r="C134" s="144">
        <v>4.8986303069131694</v>
      </c>
      <c r="D134" s="146">
        <v>89</v>
      </c>
    </row>
    <row r="135" spans="1:4" ht="14.45" customHeight="1">
      <c r="A135" s="147" t="s">
        <v>75</v>
      </c>
      <c r="B135" s="156" t="s">
        <v>167</v>
      </c>
      <c r="C135" s="157" t="s">
        <v>167</v>
      </c>
      <c r="D135" s="159" t="s">
        <v>167</v>
      </c>
    </row>
    <row r="136" spans="1:4" ht="14.45" customHeight="1">
      <c r="A136" s="142" t="s">
        <v>76</v>
      </c>
      <c r="B136" s="143">
        <v>62.711796272240548</v>
      </c>
      <c r="C136" s="144">
        <v>2.8570576363883222</v>
      </c>
      <c r="D136" s="146">
        <v>289</v>
      </c>
    </row>
    <row r="137" spans="1:4" ht="14.45" customHeight="1">
      <c r="A137" s="147" t="s">
        <v>77</v>
      </c>
      <c r="B137" s="148">
        <v>76.481107750415717</v>
      </c>
      <c r="C137" s="149">
        <v>3.5785764375712938</v>
      </c>
      <c r="D137" s="151">
        <v>135</v>
      </c>
    </row>
    <row r="138" spans="1:4" ht="14.45" customHeight="1">
      <c r="A138" s="142" t="s">
        <v>78</v>
      </c>
      <c r="B138" s="143">
        <v>65.417531391158661</v>
      </c>
      <c r="C138" s="144">
        <v>2.8039745417782722</v>
      </c>
      <c r="D138" s="146">
        <v>300</v>
      </c>
    </row>
    <row r="139" spans="1:4" ht="14.45" customHeight="1">
      <c r="A139" s="147" t="s">
        <v>116</v>
      </c>
      <c r="B139" s="148">
        <v>74.846938668011703</v>
      </c>
      <c r="C139" s="149">
        <v>2.0664693183623362</v>
      </c>
      <c r="D139" s="151">
        <v>441</v>
      </c>
    </row>
    <row r="140" spans="1:4" ht="14.45" customHeight="1">
      <c r="A140" s="142" t="s">
        <v>80</v>
      </c>
      <c r="B140" s="143">
        <v>58.667956132281319</v>
      </c>
      <c r="C140" s="144">
        <v>2.7713597856906991</v>
      </c>
      <c r="D140" s="146">
        <v>299</v>
      </c>
    </row>
    <row r="141" spans="1:4" ht="14.45" customHeight="1">
      <c r="A141" s="147" t="s">
        <v>81</v>
      </c>
      <c r="B141" s="148">
        <v>74.827766073258445</v>
      </c>
      <c r="C141" s="149">
        <v>4.4712509395569073</v>
      </c>
      <c r="D141" s="151">
        <v>81</v>
      </c>
    </row>
    <row r="142" spans="1:4" ht="14.45" customHeight="1">
      <c r="A142" s="142" t="s">
        <v>82</v>
      </c>
      <c r="B142" s="143">
        <v>74.484628193135933</v>
      </c>
      <c r="C142" s="144">
        <v>2.5313928625884889</v>
      </c>
      <c r="D142" s="146">
        <v>278</v>
      </c>
    </row>
    <row r="143" spans="1:4" ht="14.45" customHeight="1">
      <c r="A143" s="147" t="s">
        <v>83</v>
      </c>
      <c r="B143" s="148">
        <v>68.7312009761024</v>
      </c>
      <c r="C143" s="149">
        <v>3.3590289391346349</v>
      </c>
      <c r="D143" s="151">
        <v>174</v>
      </c>
    </row>
    <row r="144" spans="1:4" ht="14.45" customHeight="1">
      <c r="A144" s="142" t="s">
        <v>84</v>
      </c>
      <c r="B144" s="143">
        <v>71.125004273734774</v>
      </c>
      <c r="C144" s="144">
        <v>3.1442955737893019</v>
      </c>
      <c r="D144" s="146">
        <v>204</v>
      </c>
    </row>
    <row r="145" spans="1:4" ht="14.45" customHeight="1" thickBot="1">
      <c r="A145" s="160" t="s">
        <v>85</v>
      </c>
      <c r="B145" s="161">
        <v>71.781586863361198</v>
      </c>
      <c r="C145" s="162">
        <v>2.9363210037088092</v>
      </c>
      <c r="D145" s="164">
        <v>209</v>
      </c>
    </row>
    <row r="146" spans="1:4" ht="14.45" customHeight="1">
      <c r="A146" s="165" t="s">
        <v>86</v>
      </c>
      <c r="B146" s="166">
        <v>67.518360508266824</v>
      </c>
      <c r="C146" s="167">
        <v>0.9387068813715489</v>
      </c>
      <c r="D146" s="169">
        <v>2677</v>
      </c>
    </row>
    <row r="147" spans="1:4" ht="14.45" customHeight="1">
      <c r="A147" s="165" t="s">
        <v>87</v>
      </c>
      <c r="B147" s="166">
        <v>69.754546794669409</v>
      </c>
      <c r="C147" s="167">
        <v>1.3526793175165011</v>
      </c>
      <c r="D147" s="169">
        <v>1154</v>
      </c>
    </row>
    <row r="148" spans="1:4" ht="14.45" customHeight="1">
      <c r="A148" s="170" t="s">
        <v>88</v>
      </c>
      <c r="B148" s="171">
        <v>67.962737494545834</v>
      </c>
      <c r="C148" s="172">
        <v>0.79881279379827741</v>
      </c>
      <c r="D148" s="174">
        <v>3831</v>
      </c>
    </row>
    <row r="149" spans="1:4" ht="30" customHeight="1">
      <c r="A149" s="1109" t="s">
        <v>216</v>
      </c>
      <c r="B149" s="1109" t="s">
        <v>216</v>
      </c>
      <c r="C149" s="1109" t="s">
        <v>216</v>
      </c>
      <c r="D149" s="1109" t="s">
        <v>216</v>
      </c>
    </row>
    <row r="150" spans="1:4" ht="30" customHeight="1">
      <c r="A150" s="1109" t="s">
        <v>225</v>
      </c>
      <c r="B150" s="1109" t="s">
        <v>132</v>
      </c>
      <c r="C150" s="1109" t="s">
        <v>132</v>
      </c>
      <c r="D150" s="1109" t="s">
        <v>132</v>
      </c>
    </row>
    <row r="151" spans="1:4" ht="40.5" customHeight="1">
      <c r="A151" s="1109" t="s">
        <v>226</v>
      </c>
      <c r="B151" s="1109" t="s">
        <v>226</v>
      </c>
      <c r="C151" s="1109" t="s">
        <v>226</v>
      </c>
      <c r="D151" s="1109" t="s">
        <v>226</v>
      </c>
    </row>
    <row r="153" spans="1:4" ht="42" customHeight="1">
      <c r="A153" s="1032" t="s">
        <v>272</v>
      </c>
      <c r="B153" s="1032"/>
      <c r="C153" s="1032"/>
      <c r="D153" s="1032"/>
    </row>
    <row r="154" spans="1:4" ht="14.45" customHeight="1">
      <c r="A154" s="138"/>
      <c r="B154" s="1034" t="s">
        <v>215</v>
      </c>
      <c r="C154" s="1034" t="s">
        <v>215</v>
      </c>
      <c r="D154" s="1035" t="s">
        <v>215</v>
      </c>
    </row>
    <row r="155" spans="1:4" ht="14.45" customHeight="1" thickBot="1">
      <c r="A155" s="139"/>
      <c r="B155" s="140" t="s">
        <v>55</v>
      </c>
      <c r="C155" s="140" t="s">
        <v>128</v>
      </c>
      <c r="D155" s="140" t="s">
        <v>129</v>
      </c>
    </row>
    <row r="156" spans="1:4" ht="14.45" customHeight="1">
      <c r="A156" s="142" t="s">
        <v>134</v>
      </c>
      <c r="B156" s="143">
        <v>55.398890904214703</v>
      </c>
      <c r="C156" s="144">
        <v>1.41896158613803</v>
      </c>
      <c r="D156" s="146">
        <v>1324</v>
      </c>
    </row>
    <row r="157" spans="1:4" ht="14.45" customHeight="1" thickBot="1">
      <c r="A157" s="160" t="s">
        <v>218</v>
      </c>
      <c r="B157" s="161">
        <v>74.690245567184888</v>
      </c>
      <c r="C157" s="162">
        <v>0.94346739856241391</v>
      </c>
      <c r="D157" s="164">
        <v>2505</v>
      </c>
    </row>
    <row r="158" spans="1:4" ht="14.45" customHeight="1">
      <c r="A158" s="142" t="s">
        <v>219</v>
      </c>
      <c r="B158" s="143">
        <v>57.896596821144747</v>
      </c>
      <c r="C158" s="144">
        <v>1.6959625562419629</v>
      </c>
      <c r="D158" s="146">
        <v>939</v>
      </c>
    </row>
    <row r="159" spans="1:4" ht="14.45" customHeight="1" thickBot="1">
      <c r="A159" s="160" t="s">
        <v>220</v>
      </c>
      <c r="B159" s="161">
        <v>71.659167720075729</v>
      </c>
      <c r="C159" s="162">
        <v>0.89071729223870288</v>
      </c>
      <c r="D159" s="164">
        <v>2881</v>
      </c>
    </row>
    <row r="160" spans="1:4" ht="14.45" customHeight="1">
      <c r="A160" s="142" t="s">
        <v>151</v>
      </c>
      <c r="B160" s="143">
        <v>57.111891654373743</v>
      </c>
      <c r="C160" s="144">
        <v>2.4670574826430531</v>
      </c>
      <c r="D160" s="146">
        <v>451</v>
      </c>
    </row>
    <row r="161" spans="1:4" ht="14.45" customHeight="1">
      <c r="A161" s="147" t="s">
        <v>152</v>
      </c>
      <c r="B161" s="156">
        <v>67.72637047667962</v>
      </c>
      <c r="C161" s="157">
        <v>1.171517209219278</v>
      </c>
      <c r="D161" s="159">
        <v>1759</v>
      </c>
    </row>
    <row r="162" spans="1:4" ht="14.45" customHeight="1" thickBot="1">
      <c r="A162" s="303" t="s">
        <v>153</v>
      </c>
      <c r="B162" s="292">
        <v>71.972767581023973</v>
      </c>
      <c r="C162" s="293">
        <v>1.18413938825275</v>
      </c>
      <c r="D162" s="304">
        <v>1617</v>
      </c>
    </row>
    <row r="163" spans="1:4" ht="14.45" customHeight="1">
      <c r="A163" s="170" t="s">
        <v>140</v>
      </c>
      <c r="B163" s="171">
        <v>67.962737494545834</v>
      </c>
      <c r="C163" s="172">
        <v>0.79881279379827741</v>
      </c>
      <c r="D163" s="174">
        <v>3831</v>
      </c>
    </row>
    <row r="164" spans="1:4" ht="26.25" customHeight="1">
      <c r="A164" s="1119" t="s">
        <v>221</v>
      </c>
      <c r="B164" s="1119"/>
      <c r="C164" s="1119"/>
      <c r="D164" s="1119"/>
    </row>
    <row r="165" spans="1:4" ht="39" customHeight="1">
      <c r="A165" s="1109" t="s">
        <v>227</v>
      </c>
      <c r="B165" s="1109"/>
      <c r="C165" s="1109"/>
      <c r="D165" s="1109"/>
    </row>
    <row r="166" spans="1:4">
      <c r="A166" s="300"/>
      <c r="B166" s="301"/>
      <c r="C166" s="302"/>
      <c r="D166" s="302"/>
    </row>
  </sheetData>
  <mergeCells count="75">
    <mergeCell ref="A6:A7"/>
    <mergeCell ref="A32:A33"/>
    <mergeCell ref="A46:A47"/>
    <mergeCell ref="A88:A89"/>
    <mergeCell ref="A128:A129"/>
    <mergeCell ref="A3:AB3"/>
    <mergeCell ref="A41:Y41"/>
    <mergeCell ref="A42:Y42"/>
    <mergeCell ref="A43:Y43"/>
    <mergeCell ref="A5:Y5"/>
    <mergeCell ref="T6:V6"/>
    <mergeCell ref="W6:Y6"/>
    <mergeCell ref="Q6:S6"/>
    <mergeCell ref="A27:Y27"/>
    <mergeCell ref="A28:Y28"/>
    <mergeCell ref="A29:Y29"/>
    <mergeCell ref="A31:Y31"/>
    <mergeCell ref="B32:D32"/>
    <mergeCell ref="E32:G32"/>
    <mergeCell ref="W32:Y32"/>
    <mergeCell ref="H32:J32"/>
    <mergeCell ref="T32:V32"/>
    <mergeCell ref="W114:Y114"/>
    <mergeCell ref="Z114:AB114"/>
    <mergeCell ref="T88:V88"/>
    <mergeCell ref="W88:Y88"/>
    <mergeCell ref="Z88:AB88"/>
    <mergeCell ref="A109:AB109"/>
    <mergeCell ref="A110:AB110"/>
    <mergeCell ref="H114:J114"/>
    <mergeCell ref="K114:M114"/>
    <mergeCell ref="N114:P114"/>
    <mergeCell ref="Q114:S114"/>
    <mergeCell ref="T114:V114"/>
    <mergeCell ref="B88:D88"/>
    <mergeCell ref="E88:G88"/>
    <mergeCell ref="H88:J88"/>
    <mergeCell ref="N6:P6"/>
    <mergeCell ref="E114:G114"/>
    <mergeCell ref="B46:D46"/>
    <mergeCell ref="K32:M32"/>
    <mergeCell ref="N32:P32"/>
    <mergeCell ref="K88:M88"/>
    <mergeCell ref="B6:D6"/>
    <mergeCell ref="E6:G6"/>
    <mergeCell ref="H6:J6"/>
    <mergeCell ref="K6:M6"/>
    <mergeCell ref="Q32:S32"/>
    <mergeCell ref="N88:P88"/>
    <mergeCell ref="Q88:S88"/>
    <mergeCell ref="A87:S87"/>
    <mergeCell ref="A67:D67"/>
    <mergeCell ref="A68:D68"/>
    <mergeCell ref="A69:D69"/>
    <mergeCell ref="A83:D83"/>
    <mergeCell ref="A71:D71"/>
    <mergeCell ref="B72:D72"/>
    <mergeCell ref="A82:D82"/>
    <mergeCell ref="A45:D45"/>
    <mergeCell ref="B154:D154"/>
    <mergeCell ref="A164:D164"/>
    <mergeCell ref="A165:D165"/>
    <mergeCell ref="A153:D153"/>
    <mergeCell ref="A85:AB85"/>
    <mergeCell ref="A149:D149"/>
    <mergeCell ref="A150:D150"/>
    <mergeCell ref="A151:D151"/>
    <mergeCell ref="A123:AB123"/>
    <mergeCell ref="A124:AB124"/>
    <mergeCell ref="A125:AB125"/>
    <mergeCell ref="A127:D127"/>
    <mergeCell ref="B128:D128"/>
    <mergeCell ref="A111:AB111"/>
    <mergeCell ref="A113:AB113"/>
    <mergeCell ref="B114:D114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4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" defaultRowHeight="15"/>
  <cols>
    <col min="1" max="1" width="23.5" style="32" customWidth="1"/>
    <col min="2" max="31" width="11.125" style="32" customWidth="1"/>
    <col min="32" max="16384" width="11" style="32"/>
  </cols>
  <sheetData>
    <row r="1" spans="1:31" s="33" customFormat="1" ht="14.45" customHeight="1">
      <c r="A1" s="454" t="s">
        <v>593</v>
      </c>
    </row>
    <row r="2" spans="1:31" ht="14.4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</row>
    <row r="3" spans="1:31" ht="24" customHeight="1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  <c r="W3" s="1108"/>
      <c r="X3" s="1108"/>
      <c r="Y3" s="1108"/>
      <c r="Z3" s="1108"/>
      <c r="AA3" s="1108"/>
      <c r="AB3" s="1108"/>
      <c r="AC3" s="1108"/>
      <c r="AD3" s="1108"/>
      <c r="AE3" s="1108"/>
    </row>
    <row r="4" spans="1:31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</row>
    <row r="5" spans="1:31" ht="14.25" customHeight="1">
      <c r="A5" s="1033" t="s">
        <v>328</v>
      </c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3"/>
      <c r="N5" s="1033"/>
      <c r="O5" s="1033"/>
      <c r="P5" s="1033"/>
      <c r="Q5" s="1033"/>
      <c r="R5" s="1033"/>
      <c r="S5" s="1033"/>
      <c r="T5" s="1033"/>
      <c r="U5" s="1033"/>
      <c r="V5" s="1033"/>
      <c r="W5" s="1033"/>
      <c r="X5" s="1033"/>
      <c r="Y5" s="1033"/>
      <c r="Z5" s="1033"/>
      <c r="AA5" s="1033"/>
      <c r="AB5" s="1033"/>
      <c r="AC5" s="1033"/>
      <c r="AD5" s="1033"/>
      <c r="AE5" s="1033"/>
    </row>
    <row r="6" spans="1:31" ht="45" customHeight="1" thickBot="1">
      <c r="A6" s="1107" t="s">
        <v>59</v>
      </c>
      <c r="B6" s="1034" t="s">
        <v>312</v>
      </c>
      <c r="C6" s="1034" t="s">
        <v>274</v>
      </c>
      <c r="D6" s="1034" t="s">
        <v>274</v>
      </c>
      <c r="E6" s="1034" t="s">
        <v>313</v>
      </c>
      <c r="F6" s="1034" t="s">
        <v>275</v>
      </c>
      <c r="G6" s="1034" t="s">
        <v>275</v>
      </c>
      <c r="H6" s="1034" t="s">
        <v>314</v>
      </c>
      <c r="I6" s="1034" t="s">
        <v>276</v>
      </c>
      <c r="J6" s="1034" t="s">
        <v>276</v>
      </c>
      <c r="K6" s="1034" t="s">
        <v>315</v>
      </c>
      <c r="L6" s="1034" t="s">
        <v>277</v>
      </c>
      <c r="M6" s="1034" t="s">
        <v>277</v>
      </c>
      <c r="N6" s="1034" t="s">
        <v>316</v>
      </c>
      <c r="O6" s="1034" t="s">
        <v>278</v>
      </c>
      <c r="P6" s="1034" t="s">
        <v>278</v>
      </c>
      <c r="Q6" s="1034" t="s">
        <v>319</v>
      </c>
      <c r="R6" s="1034" t="s">
        <v>279</v>
      </c>
      <c r="S6" s="1034" t="s">
        <v>279</v>
      </c>
      <c r="T6" s="1034" t="s">
        <v>317</v>
      </c>
      <c r="U6" s="1034" t="s">
        <v>280</v>
      </c>
      <c r="V6" s="1034" t="s">
        <v>280</v>
      </c>
      <c r="W6" s="1034" t="s">
        <v>318</v>
      </c>
      <c r="X6" s="1034" t="s">
        <v>281</v>
      </c>
      <c r="Y6" s="1034" t="s">
        <v>281</v>
      </c>
      <c r="Z6" s="1034" t="s">
        <v>321</v>
      </c>
      <c r="AA6" s="1034" t="s">
        <v>282</v>
      </c>
      <c r="AB6" s="1034" t="s">
        <v>282</v>
      </c>
      <c r="AC6" s="1034" t="s">
        <v>323</v>
      </c>
      <c r="AD6" s="1034" t="s">
        <v>283</v>
      </c>
      <c r="AE6" s="1035" t="s">
        <v>283</v>
      </c>
    </row>
    <row r="7" spans="1:31" ht="14.45" customHeight="1" thickBot="1">
      <c r="A7" s="1037" t="s">
        <v>59</v>
      </c>
      <c r="B7" s="140" t="s">
        <v>55</v>
      </c>
      <c r="C7" s="140" t="s">
        <v>128</v>
      </c>
      <c r="D7" s="141" t="s">
        <v>129</v>
      </c>
      <c r="E7" s="140" t="s">
        <v>55</v>
      </c>
      <c r="F7" s="140" t="s">
        <v>128</v>
      </c>
      <c r="G7" s="141" t="s">
        <v>129</v>
      </c>
      <c r="H7" s="140" t="s">
        <v>55</v>
      </c>
      <c r="I7" s="140" t="s">
        <v>128</v>
      </c>
      <c r="J7" s="141" t="s">
        <v>129</v>
      </c>
      <c r="K7" s="140" t="s">
        <v>55</v>
      </c>
      <c r="L7" s="140" t="s">
        <v>128</v>
      </c>
      <c r="M7" s="141" t="s">
        <v>129</v>
      </c>
      <c r="N7" s="140" t="s">
        <v>55</v>
      </c>
      <c r="O7" s="140" t="s">
        <v>128</v>
      </c>
      <c r="P7" s="141" t="s">
        <v>129</v>
      </c>
      <c r="Q7" s="140" t="s">
        <v>55</v>
      </c>
      <c r="R7" s="140" t="s">
        <v>128</v>
      </c>
      <c r="S7" s="141" t="s">
        <v>129</v>
      </c>
      <c r="T7" s="140" t="s">
        <v>55</v>
      </c>
      <c r="U7" s="140" t="s">
        <v>128</v>
      </c>
      <c r="V7" s="141" t="s">
        <v>129</v>
      </c>
      <c r="W7" s="140" t="s">
        <v>55</v>
      </c>
      <c r="X7" s="140" t="s">
        <v>128</v>
      </c>
      <c r="Y7" s="141" t="s">
        <v>129</v>
      </c>
      <c r="Z7" s="140" t="s">
        <v>55</v>
      </c>
      <c r="AA7" s="140" t="s">
        <v>128</v>
      </c>
      <c r="AB7" s="141" t="s">
        <v>129</v>
      </c>
      <c r="AC7" s="140" t="s">
        <v>55</v>
      </c>
      <c r="AD7" s="140" t="s">
        <v>128</v>
      </c>
      <c r="AE7" s="140" t="s">
        <v>129</v>
      </c>
    </row>
    <row r="8" spans="1:31" ht="14.45" customHeight="1">
      <c r="A8" s="142" t="s">
        <v>70</v>
      </c>
      <c r="B8" s="311">
        <v>79.686195886450292</v>
      </c>
      <c r="C8" s="144">
        <v>1.666341827116929</v>
      </c>
      <c r="D8" s="145">
        <v>668</v>
      </c>
      <c r="E8" s="143">
        <v>96.394708280192177</v>
      </c>
      <c r="F8" s="144">
        <v>0.7696878502713268</v>
      </c>
      <c r="G8" s="145">
        <v>669</v>
      </c>
      <c r="H8" s="311">
        <v>84.956938556795478</v>
      </c>
      <c r="I8" s="144">
        <v>1.4563183654466541</v>
      </c>
      <c r="J8" s="145">
        <v>668</v>
      </c>
      <c r="K8" s="311">
        <v>81.028580899632146</v>
      </c>
      <c r="L8" s="144">
        <v>1.5756826638760759</v>
      </c>
      <c r="M8" s="145">
        <v>667</v>
      </c>
      <c r="N8" s="311">
        <v>64.806912517195457</v>
      </c>
      <c r="O8" s="144">
        <v>1.957095540623466</v>
      </c>
      <c r="P8" s="145">
        <v>667</v>
      </c>
      <c r="Q8" s="143">
        <v>71.458089739186804</v>
      </c>
      <c r="R8" s="144">
        <v>1.865175670337931</v>
      </c>
      <c r="S8" s="145">
        <v>665</v>
      </c>
      <c r="T8" s="311">
        <v>30.237715876453699</v>
      </c>
      <c r="U8" s="144">
        <v>1.896602852431184</v>
      </c>
      <c r="V8" s="145">
        <v>654</v>
      </c>
      <c r="W8" s="143">
        <v>44.097489881098483</v>
      </c>
      <c r="X8" s="144">
        <v>2.129910198681388</v>
      </c>
      <c r="Y8" s="145">
        <v>626</v>
      </c>
      <c r="Z8" s="143">
        <v>42.811117816508528</v>
      </c>
      <c r="AA8" s="144">
        <v>2.0841552728901749</v>
      </c>
      <c r="AB8" s="145">
        <v>653</v>
      </c>
      <c r="AC8" s="143">
        <v>48.211862579461787</v>
      </c>
      <c r="AD8" s="144">
        <v>2.089705366842658</v>
      </c>
      <c r="AE8" s="146">
        <v>659</v>
      </c>
    </row>
    <row r="9" spans="1:31" ht="14.45" customHeight="1">
      <c r="A9" s="147" t="s">
        <v>71</v>
      </c>
      <c r="B9" s="148">
        <v>82.034945888510606</v>
      </c>
      <c r="C9" s="149">
        <v>1.31554790178814</v>
      </c>
      <c r="D9" s="150">
        <v>993</v>
      </c>
      <c r="E9" s="148">
        <v>94.651852297670175</v>
      </c>
      <c r="F9" s="149">
        <v>0.74269839571744978</v>
      </c>
      <c r="G9" s="150">
        <v>994</v>
      </c>
      <c r="H9" s="312">
        <v>85.096684869366371</v>
      </c>
      <c r="I9" s="149">
        <v>1.191938766162105</v>
      </c>
      <c r="J9" s="150">
        <v>993</v>
      </c>
      <c r="K9" s="148">
        <v>81.994510757263498</v>
      </c>
      <c r="L9" s="149">
        <v>1.2470745366507869</v>
      </c>
      <c r="M9" s="150">
        <v>989</v>
      </c>
      <c r="N9" s="312">
        <v>57.632114660454263</v>
      </c>
      <c r="O9" s="149">
        <v>1.6792305021994971</v>
      </c>
      <c r="P9" s="150">
        <v>985</v>
      </c>
      <c r="Q9" s="148">
        <v>73.670290409482604</v>
      </c>
      <c r="R9" s="149">
        <v>1.500765072841282</v>
      </c>
      <c r="S9" s="150">
        <v>988</v>
      </c>
      <c r="T9" s="312">
        <v>29.73897615575817</v>
      </c>
      <c r="U9" s="149">
        <v>1.5849311550838641</v>
      </c>
      <c r="V9" s="150">
        <v>977</v>
      </c>
      <c r="W9" s="148">
        <v>44.055749581248058</v>
      </c>
      <c r="X9" s="149">
        <v>1.7282925280957651</v>
      </c>
      <c r="Y9" s="150">
        <v>935</v>
      </c>
      <c r="Z9" s="148">
        <v>66.450052927233983</v>
      </c>
      <c r="AA9" s="149">
        <v>1.5974082559373759</v>
      </c>
      <c r="AB9" s="150">
        <v>986</v>
      </c>
      <c r="AC9" s="148">
        <v>32.515336415228617</v>
      </c>
      <c r="AD9" s="149">
        <v>1.577285466923197</v>
      </c>
      <c r="AE9" s="151">
        <v>980</v>
      </c>
    </row>
    <row r="10" spans="1:31" ht="14.45" customHeight="1">
      <c r="A10" s="142" t="s">
        <v>72</v>
      </c>
      <c r="B10" s="143">
        <v>74.574008410261186</v>
      </c>
      <c r="C10" s="144">
        <v>2.8663560205639782</v>
      </c>
      <c r="D10" s="145">
        <v>242</v>
      </c>
      <c r="E10" s="143">
        <v>84.256342104841934</v>
      </c>
      <c r="F10" s="144">
        <v>2.3435956367779669</v>
      </c>
      <c r="G10" s="145">
        <v>244</v>
      </c>
      <c r="H10" s="143">
        <v>68.225481190449329</v>
      </c>
      <c r="I10" s="144">
        <v>3.06042203784944</v>
      </c>
      <c r="J10" s="145">
        <v>243</v>
      </c>
      <c r="K10" s="143">
        <v>66.660817112912866</v>
      </c>
      <c r="L10" s="144">
        <v>3.1435722024598252</v>
      </c>
      <c r="M10" s="145">
        <v>237</v>
      </c>
      <c r="N10" s="143">
        <v>71.208958446588383</v>
      </c>
      <c r="O10" s="144">
        <v>3.0202371895116831</v>
      </c>
      <c r="P10" s="145">
        <v>241</v>
      </c>
      <c r="Q10" s="143">
        <v>79.89504913308815</v>
      </c>
      <c r="R10" s="144">
        <v>2.5922068150967461</v>
      </c>
      <c r="S10" s="145">
        <v>243</v>
      </c>
      <c r="T10" s="143">
        <v>34.22299039702412</v>
      </c>
      <c r="U10" s="144">
        <v>3.156891192208358</v>
      </c>
      <c r="V10" s="145">
        <v>237</v>
      </c>
      <c r="W10" s="143">
        <v>51.144455525234669</v>
      </c>
      <c r="X10" s="144">
        <v>3.4333519694643031</v>
      </c>
      <c r="Y10" s="145">
        <v>228</v>
      </c>
      <c r="Z10" s="143">
        <v>44.782348110316008</v>
      </c>
      <c r="AA10" s="144">
        <v>3.3503139468620402</v>
      </c>
      <c r="AB10" s="145">
        <v>239</v>
      </c>
      <c r="AC10" s="143">
        <v>24.634600049250551</v>
      </c>
      <c r="AD10" s="144">
        <v>2.9431904015966199</v>
      </c>
      <c r="AE10" s="146">
        <v>232</v>
      </c>
    </row>
    <row r="11" spans="1:31" ht="14.45" customHeight="1">
      <c r="A11" s="147" t="s">
        <v>73</v>
      </c>
      <c r="B11" s="148">
        <v>83.73864408996296</v>
      </c>
      <c r="C11" s="149">
        <v>3.0609762558472031</v>
      </c>
      <c r="D11" s="150">
        <v>150</v>
      </c>
      <c r="E11" s="148">
        <v>94.258531059545618</v>
      </c>
      <c r="F11" s="149">
        <v>1.952384986550836</v>
      </c>
      <c r="G11" s="150">
        <v>151</v>
      </c>
      <c r="H11" s="312">
        <v>80.135717110334895</v>
      </c>
      <c r="I11" s="149">
        <v>3.3377932455493031</v>
      </c>
      <c r="J11" s="150">
        <v>151</v>
      </c>
      <c r="K11" s="148">
        <v>81.008635812335967</v>
      </c>
      <c r="L11" s="149">
        <v>3.433025101521419</v>
      </c>
      <c r="M11" s="150">
        <v>150</v>
      </c>
      <c r="N11" s="148">
        <v>62.082747800047478</v>
      </c>
      <c r="O11" s="149">
        <v>4.2204516156632117</v>
      </c>
      <c r="P11" s="150">
        <v>147</v>
      </c>
      <c r="Q11" s="148">
        <v>82.68117303726892</v>
      </c>
      <c r="R11" s="149">
        <v>3.288478607425712</v>
      </c>
      <c r="S11" s="150">
        <v>148</v>
      </c>
      <c r="T11" s="312">
        <v>40.566673990832278</v>
      </c>
      <c r="U11" s="149">
        <v>4.3046296010569822</v>
      </c>
      <c r="V11" s="150">
        <v>145</v>
      </c>
      <c r="W11" s="148">
        <v>46.315803857184918</v>
      </c>
      <c r="X11" s="149">
        <v>4.5864762137165132</v>
      </c>
      <c r="Y11" s="150">
        <v>132</v>
      </c>
      <c r="Z11" s="148">
        <v>57.600450393529833</v>
      </c>
      <c r="AA11" s="149">
        <v>4.3070393205830069</v>
      </c>
      <c r="AB11" s="150">
        <v>147</v>
      </c>
      <c r="AC11" s="148">
        <v>41.335955369861303</v>
      </c>
      <c r="AD11" s="149">
        <v>4.2823911633976568</v>
      </c>
      <c r="AE11" s="151">
        <v>146</v>
      </c>
    </row>
    <row r="12" spans="1:31" ht="14.45" customHeight="1">
      <c r="A12" s="142" t="s">
        <v>74</v>
      </c>
      <c r="B12" s="313" t="s">
        <v>167</v>
      </c>
      <c r="C12" s="153" t="s">
        <v>167</v>
      </c>
      <c r="D12" s="154" t="s">
        <v>167</v>
      </c>
      <c r="E12" s="152" t="s">
        <v>167</v>
      </c>
      <c r="F12" s="153" t="s">
        <v>167</v>
      </c>
      <c r="G12" s="154" t="s">
        <v>167</v>
      </c>
      <c r="H12" s="152" t="s">
        <v>167</v>
      </c>
      <c r="I12" s="153" t="s">
        <v>167</v>
      </c>
      <c r="J12" s="154" t="s">
        <v>167</v>
      </c>
      <c r="K12" s="152" t="s">
        <v>167</v>
      </c>
      <c r="L12" s="153" t="s">
        <v>167</v>
      </c>
      <c r="M12" s="154" t="s">
        <v>167</v>
      </c>
      <c r="N12" s="152" t="s">
        <v>167</v>
      </c>
      <c r="O12" s="153" t="s">
        <v>167</v>
      </c>
      <c r="P12" s="154" t="s">
        <v>167</v>
      </c>
      <c r="Q12" s="152" t="s">
        <v>167</v>
      </c>
      <c r="R12" s="153" t="s">
        <v>167</v>
      </c>
      <c r="S12" s="154" t="s">
        <v>167</v>
      </c>
      <c r="T12" s="152" t="s">
        <v>167</v>
      </c>
      <c r="U12" s="153" t="s">
        <v>167</v>
      </c>
      <c r="V12" s="154" t="s">
        <v>167</v>
      </c>
      <c r="W12" s="152" t="s">
        <v>167</v>
      </c>
      <c r="X12" s="153" t="s">
        <v>167</v>
      </c>
      <c r="Y12" s="154" t="s">
        <v>167</v>
      </c>
      <c r="Z12" s="152" t="s">
        <v>167</v>
      </c>
      <c r="AA12" s="153" t="s">
        <v>167</v>
      </c>
      <c r="AB12" s="154" t="s">
        <v>167</v>
      </c>
      <c r="AC12" s="152" t="s">
        <v>167</v>
      </c>
      <c r="AD12" s="153" t="s">
        <v>167</v>
      </c>
      <c r="AE12" s="155" t="s">
        <v>167</v>
      </c>
    </row>
    <row r="13" spans="1:31" ht="14.45" customHeight="1">
      <c r="A13" s="147" t="s">
        <v>75</v>
      </c>
      <c r="B13" s="148">
        <v>80.329200915003895</v>
      </c>
      <c r="C13" s="149">
        <v>4.7529154307532027</v>
      </c>
      <c r="D13" s="150">
        <v>73</v>
      </c>
      <c r="E13" s="148">
        <v>94.507596711937694</v>
      </c>
      <c r="F13" s="149">
        <v>2.676873130785967</v>
      </c>
      <c r="G13" s="150">
        <v>73</v>
      </c>
      <c r="H13" s="148">
        <v>78.194135722605012</v>
      </c>
      <c r="I13" s="149">
        <v>5.1921537411221959</v>
      </c>
      <c r="J13" s="150">
        <v>70</v>
      </c>
      <c r="K13" s="148">
        <v>84.043837590808593</v>
      </c>
      <c r="L13" s="149">
        <v>4.5169931571848956</v>
      </c>
      <c r="M13" s="150">
        <v>71</v>
      </c>
      <c r="N13" s="148">
        <v>73.746481096004288</v>
      </c>
      <c r="O13" s="149">
        <v>5.3949238297407476</v>
      </c>
      <c r="P13" s="150">
        <v>72</v>
      </c>
      <c r="Q13" s="148">
        <v>84.185438156186137</v>
      </c>
      <c r="R13" s="149">
        <v>4.4065922937189459</v>
      </c>
      <c r="S13" s="150">
        <v>72</v>
      </c>
      <c r="T13" s="148">
        <v>33.435177628444563</v>
      </c>
      <c r="U13" s="149">
        <v>5.7891990054686193</v>
      </c>
      <c r="V13" s="150">
        <v>72</v>
      </c>
      <c r="W13" s="148">
        <v>48.127170827360857</v>
      </c>
      <c r="X13" s="149">
        <v>6.2365715290345971</v>
      </c>
      <c r="Y13" s="150">
        <v>70</v>
      </c>
      <c r="Z13" s="148">
        <v>54.33597402950452</v>
      </c>
      <c r="AA13" s="149">
        <v>6.1493851806687427</v>
      </c>
      <c r="AB13" s="150">
        <v>72</v>
      </c>
      <c r="AC13" s="148">
        <v>29.773111362945279</v>
      </c>
      <c r="AD13" s="149">
        <v>5.5141332532873149</v>
      </c>
      <c r="AE13" s="151">
        <v>72</v>
      </c>
    </row>
    <row r="14" spans="1:31" ht="14.45" customHeight="1">
      <c r="A14" s="142" t="s">
        <v>76</v>
      </c>
      <c r="B14" s="143">
        <v>84.893197623338111</v>
      </c>
      <c r="C14" s="144">
        <v>1.930791184499661</v>
      </c>
      <c r="D14" s="145">
        <v>382</v>
      </c>
      <c r="E14" s="311">
        <v>96.476575472407518</v>
      </c>
      <c r="F14" s="144">
        <v>0.94640864026678762</v>
      </c>
      <c r="G14" s="145">
        <v>382</v>
      </c>
      <c r="H14" s="311">
        <v>90.834881040053773</v>
      </c>
      <c r="I14" s="144">
        <v>1.480699096865826</v>
      </c>
      <c r="J14" s="145">
        <v>383</v>
      </c>
      <c r="K14" s="311">
        <v>93.361072560123532</v>
      </c>
      <c r="L14" s="144">
        <v>1.3175305174769589</v>
      </c>
      <c r="M14" s="145">
        <v>382</v>
      </c>
      <c r="N14" s="143">
        <v>79.865902229759271</v>
      </c>
      <c r="O14" s="144">
        <v>2.211216125240083</v>
      </c>
      <c r="P14" s="145">
        <v>380</v>
      </c>
      <c r="Q14" s="143">
        <v>78.910470299637041</v>
      </c>
      <c r="R14" s="144">
        <v>2.240046177261493</v>
      </c>
      <c r="S14" s="145">
        <v>378</v>
      </c>
      <c r="T14" s="311">
        <v>36.511161810229503</v>
      </c>
      <c r="U14" s="144">
        <v>2.669948406167268</v>
      </c>
      <c r="V14" s="145">
        <v>376</v>
      </c>
      <c r="W14" s="143">
        <v>46.846039819124229</v>
      </c>
      <c r="X14" s="144">
        <v>2.8425849480784988</v>
      </c>
      <c r="Y14" s="145">
        <v>358</v>
      </c>
      <c r="Z14" s="143">
        <v>52.911000707352578</v>
      </c>
      <c r="AA14" s="144">
        <v>2.768643293696635</v>
      </c>
      <c r="AB14" s="145">
        <v>378</v>
      </c>
      <c r="AC14" s="143">
        <v>45.347477397834588</v>
      </c>
      <c r="AD14" s="144">
        <v>2.7502252649358958</v>
      </c>
      <c r="AE14" s="146">
        <v>379</v>
      </c>
    </row>
    <row r="15" spans="1:31" ht="14.45" customHeight="1">
      <c r="A15" s="147" t="s">
        <v>77</v>
      </c>
      <c r="B15" s="148">
        <v>76.541154154069332</v>
      </c>
      <c r="C15" s="149">
        <v>5.8188230773877896</v>
      </c>
      <c r="D15" s="150">
        <v>62</v>
      </c>
      <c r="E15" s="148">
        <v>94.118508490240941</v>
      </c>
      <c r="F15" s="149">
        <v>2.895153426711389</v>
      </c>
      <c r="G15" s="150">
        <v>62</v>
      </c>
      <c r="H15" s="148">
        <v>73.911665611397055</v>
      </c>
      <c r="I15" s="149">
        <v>5.923630657877256</v>
      </c>
      <c r="J15" s="150">
        <v>63</v>
      </c>
      <c r="K15" s="148">
        <v>92.962770534879937</v>
      </c>
      <c r="L15" s="149">
        <v>3.894753320746692</v>
      </c>
      <c r="M15" s="150">
        <v>63</v>
      </c>
      <c r="N15" s="148">
        <v>51.271387634211251</v>
      </c>
      <c r="O15" s="149">
        <v>6.7533298439726046</v>
      </c>
      <c r="P15" s="150">
        <v>60</v>
      </c>
      <c r="Q15" s="148">
        <v>78.759535717993785</v>
      </c>
      <c r="R15" s="149">
        <v>5.2454020066331362</v>
      </c>
      <c r="S15" s="150">
        <v>62</v>
      </c>
      <c r="T15" s="148">
        <v>34.116274323314677</v>
      </c>
      <c r="U15" s="149">
        <v>6.2102282356973451</v>
      </c>
      <c r="V15" s="150">
        <v>61</v>
      </c>
      <c r="W15" s="148">
        <v>45.258388640752088</v>
      </c>
      <c r="X15" s="149">
        <v>6.9112539456553588</v>
      </c>
      <c r="Y15" s="150">
        <v>56</v>
      </c>
      <c r="Z15" s="148">
        <v>45.686165037330603</v>
      </c>
      <c r="AA15" s="149">
        <v>6.5466438424527622</v>
      </c>
      <c r="AB15" s="150">
        <v>63</v>
      </c>
      <c r="AC15" s="148">
        <v>30.491489037556619</v>
      </c>
      <c r="AD15" s="149">
        <v>5.8915821740185477</v>
      </c>
      <c r="AE15" s="151">
        <v>63</v>
      </c>
    </row>
    <row r="16" spans="1:31" ht="14.45" customHeight="1">
      <c r="A16" s="142" t="s">
        <v>78</v>
      </c>
      <c r="B16" s="143">
        <v>77.515449139195866</v>
      </c>
      <c r="C16" s="144">
        <v>2.151443445403237</v>
      </c>
      <c r="D16" s="145">
        <v>453</v>
      </c>
      <c r="E16" s="311">
        <v>90.444795332043142</v>
      </c>
      <c r="F16" s="144">
        <v>1.544972731286105</v>
      </c>
      <c r="G16" s="145">
        <v>455</v>
      </c>
      <c r="H16" s="311">
        <v>85.652555113534575</v>
      </c>
      <c r="I16" s="144">
        <v>1.8177476117673139</v>
      </c>
      <c r="J16" s="145">
        <v>454</v>
      </c>
      <c r="K16" s="143">
        <v>83.53720432547874</v>
      </c>
      <c r="L16" s="144">
        <v>1.8650178839810889</v>
      </c>
      <c r="M16" s="145">
        <v>454</v>
      </c>
      <c r="N16" s="311">
        <v>67.103491544834569</v>
      </c>
      <c r="O16" s="144">
        <v>2.366453578461257</v>
      </c>
      <c r="P16" s="145">
        <v>449</v>
      </c>
      <c r="Q16" s="311">
        <v>70.226270983101415</v>
      </c>
      <c r="R16" s="144">
        <v>2.2825438027519982</v>
      </c>
      <c r="S16" s="145">
        <v>450</v>
      </c>
      <c r="T16" s="311">
        <v>29.605725474591999</v>
      </c>
      <c r="U16" s="144">
        <v>2.3385821655226762</v>
      </c>
      <c r="V16" s="145">
        <v>442</v>
      </c>
      <c r="W16" s="143">
        <v>43.866435561454452</v>
      </c>
      <c r="X16" s="144">
        <v>2.6004465274058779</v>
      </c>
      <c r="Y16" s="145">
        <v>422</v>
      </c>
      <c r="Z16" s="143">
        <v>52.431999371067057</v>
      </c>
      <c r="AA16" s="144">
        <v>2.5366683997706541</v>
      </c>
      <c r="AB16" s="145">
        <v>450</v>
      </c>
      <c r="AC16" s="143">
        <v>36.537337404456707</v>
      </c>
      <c r="AD16" s="144">
        <v>2.4226143374183771</v>
      </c>
      <c r="AE16" s="146">
        <v>448</v>
      </c>
    </row>
    <row r="17" spans="1:31" ht="14.45" customHeight="1">
      <c r="A17" s="147" t="s">
        <v>116</v>
      </c>
      <c r="B17" s="148">
        <v>83.465932421050155</v>
      </c>
      <c r="C17" s="149">
        <v>1.3999429867334361</v>
      </c>
      <c r="D17" s="150">
        <v>730</v>
      </c>
      <c r="E17" s="312">
        <v>91.978165625809936</v>
      </c>
      <c r="F17" s="149">
        <v>1.016394219396197</v>
      </c>
      <c r="G17" s="150">
        <v>731</v>
      </c>
      <c r="H17" s="312">
        <v>88.613231353287773</v>
      </c>
      <c r="I17" s="149">
        <v>1.1892502885566429</v>
      </c>
      <c r="J17" s="150">
        <v>728</v>
      </c>
      <c r="K17" s="312">
        <v>87.884524308652416</v>
      </c>
      <c r="L17" s="149">
        <v>1.256122620453064</v>
      </c>
      <c r="M17" s="150">
        <v>734</v>
      </c>
      <c r="N17" s="312">
        <v>66.036820003715263</v>
      </c>
      <c r="O17" s="149">
        <v>1.8345231767389549</v>
      </c>
      <c r="P17" s="150">
        <v>727</v>
      </c>
      <c r="Q17" s="312">
        <v>73.752537535942892</v>
      </c>
      <c r="R17" s="149">
        <v>1.7242980725683039</v>
      </c>
      <c r="S17" s="150">
        <v>727</v>
      </c>
      <c r="T17" s="312">
        <v>31.477957536155369</v>
      </c>
      <c r="U17" s="149">
        <v>1.827246526189376</v>
      </c>
      <c r="V17" s="150">
        <v>718</v>
      </c>
      <c r="W17" s="148">
        <v>44.929124741984197</v>
      </c>
      <c r="X17" s="149">
        <v>2.0221436551699372</v>
      </c>
      <c r="Y17" s="150">
        <v>679</v>
      </c>
      <c r="Z17" s="148">
        <v>43.528904864259751</v>
      </c>
      <c r="AA17" s="149">
        <v>1.961005591063862</v>
      </c>
      <c r="AB17" s="150">
        <v>722</v>
      </c>
      <c r="AC17" s="148">
        <v>35.317570418438358</v>
      </c>
      <c r="AD17" s="149">
        <v>1.8889772181542781</v>
      </c>
      <c r="AE17" s="151">
        <v>719</v>
      </c>
    </row>
    <row r="18" spans="1:31" ht="14.45" customHeight="1">
      <c r="A18" s="142" t="s">
        <v>80</v>
      </c>
      <c r="B18" s="143">
        <v>83.094664022202991</v>
      </c>
      <c r="C18" s="144">
        <v>2.4536206253742172</v>
      </c>
      <c r="D18" s="145">
        <v>261</v>
      </c>
      <c r="E18" s="143">
        <v>96.59564913031609</v>
      </c>
      <c r="F18" s="144">
        <v>1.1306158565975619</v>
      </c>
      <c r="G18" s="145">
        <v>260</v>
      </c>
      <c r="H18" s="143">
        <v>89.443313622603824</v>
      </c>
      <c r="I18" s="144">
        <v>1.892373769764278</v>
      </c>
      <c r="J18" s="145">
        <v>260</v>
      </c>
      <c r="K18" s="143">
        <v>86.665992696902123</v>
      </c>
      <c r="L18" s="144">
        <v>2.175056911448217</v>
      </c>
      <c r="M18" s="145">
        <v>257</v>
      </c>
      <c r="N18" s="143">
        <v>67.03991790477734</v>
      </c>
      <c r="O18" s="144">
        <v>3.039380481932807</v>
      </c>
      <c r="P18" s="145">
        <v>259</v>
      </c>
      <c r="Q18" s="143">
        <v>77.054971825010242</v>
      </c>
      <c r="R18" s="144">
        <v>2.744666169370797</v>
      </c>
      <c r="S18" s="145">
        <v>258</v>
      </c>
      <c r="T18" s="143">
        <v>30.05445667295308</v>
      </c>
      <c r="U18" s="144">
        <v>3.0433954379295471</v>
      </c>
      <c r="V18" s="145">
        <v>254</v>
      </c>
      <c r="W18" s="143">
        <v>44.986289084687101</v>
      </c>
      <c r="X18" s="144">
        <v>3.3725113153956401</v>
      </c>
      <c r="Y18" s="145">
        <v>242</v>
      </c>
      <c r="Z18" s="143">
        <v>35.399487698492941</v>
      </c>
      <c r="AA18" s="144">
        <v>3.1895063492763511</v>
      </c>
      <c r="AB18" s="145">
        <v>256</v>
      </c>
      <c r="AC18" s="143">
        <v>35.914161771107182</v>
      </c>
      <c r="AD18" s="144">
        <v>3.194825819110156</v>
      </c>
      <c r="AE18" s="146">
        <v>255</v>
      </c>
    </row>
    <row r="19" spans="1:31" ht="14.45" customHeight="1">
      <c r="A19" s="147" t="s">
        <v>81</v>
      </c>
      <c r="B19" s="314" t="s">
        <v>167</v>
      </c>
      <c r="C19" s="157" t="s">
        <v>167</v>
      </c>
      <c r="D19" s="158" t="s">
        <v>167</v>
      </c>
      <c r="E19" s="156" t="s">
        <v>167</v>
      </c>
      <c r="F19" s="157" t="s">
        <v>167</v>
      </c>
      <c r="G19" s="158" t="s">
        <v>167</v>
      </c>
      <c r="H19" s="156" t="s">
        <v>167</v>
      </c>
      <c r="I19" s="157" t="s">
        <v>167</v>
      </c>
      <c r="J19" s="158" t="s">
        <v>167</v>
      </c>
      <c r="K19" s="156" t="s">
        <v>167</v>
      </c>
      <c r="L19" s="157" t="s">
        <v>167</v>
      </c>
      <c r="M19" s="158" t="s">
        <v>167</v>
      </c>
      <c r="N19" s="156" t="s">
        <v>167</v>
      </c>
      <c r="O19" s="157" t="s">
        <v>167</v>
      </c>
      <c r="P19" s="158" t="s">
        <v>167</v>
      </c>
      <c r="Q19" s="156" t="s">
        <v>167</v>
      </c>
      <c r="R19" s="157" t="s">
        <v>167</v>
      </c>
      <c r="S19" s="158" t="s">
        <v>167</v>
      </c>
      <c r="T19" s="156" t="s">
        <v>167</v>
      </c>
      <c r="U19" s="157" t="s">
        <v>167</v>
      </c>
      <c r="V19" s="158" t="s">
        <v>167</v>
      </c>
      <c r="W19" s="156" t="s">
        <v>167</v>
      </c>
      <c r="X19" s="157" t="s">
        <v>167</v>
      </c>
      <c r="Y19" s="158" t="s">
        <v>167</v>
      </c>
      <c r="Z19" s="156" t="s">
        <v>167</v>
      </c>
      <c r="AA19" s="157" t="s">
        <v>167</v>
      </c>
      <c r="AB19" s="158" t="s">
        <v>167</v>
      </c>
      <c r="AC19" s="156" t="s">
        <v>167</v>
      </c>
      <c r="AD19" s="157" t="s">
        <v>167</v>
      </c>
      <c r="AE19" s="159" t="s">
        <v>167</v>
      </c>
    </row>
    <row r="20" spans="1:31" ht="14.45" customHeight="1">
      <c r="A20" s="142" t="s">
        <v>82</v>
      </c>
      <c r="B20" s="143">
        <v>78.213641865065696</v>
      </c>
      <c r="C20" s="144">
        <v>3.067165684185627</v>
      </c>
      <c r="D20" s="145">
        <v>199</v>
      </c>
      <c r="E20" s="143">
        <v>98.607227011618932</v>
      </c>
      <c r="F20" s="144">
        <v>0.80064886289389281</v>
      </c>
      <c r="G20" s="145">
        <v>199</v>
      </c>
      <c r="H20" s="311">
        <v>83.124106152155832</v>
      </c>
      <c r="I20" s="144">
        <v>2.7800140109383338</v>
      </c>
      <c r="J20" s="145">
        <v>199</v>
      </c>
      <c r="K20" s="311">
        <v>89.002789533564425</v>
      </c>
      <c r="L20" s="144">
        <v>2.2067682679119351</v>
      </c>
      <c r="M20" s="145">
        <v>199</v>
      </c>
      <c r="N20" s="311">
        <v>53.601497132490827</v>
      </c>
      <c r="O20" s="144">
        <v>3.8329287391994149</v>
      </c>
      <c r="P20" s="145">
        <v>196</v>
      </c>
      <c r="Q20" s="143">
        <v>69.754512046650646</v>
      </c>
      <c r="R20" s="144">
        <v>3.520922441527961</v>
      </c>
      <c r="S20" s="145">
        <v>196</v>
      </c>
      <c r="T20" s="311">
        <v>44.002281530944359</v>
      </c>
      <c r="U20" s="144">
        <v>3.7662042841592029</v>
      </c>
      <c r="V20" s="145">
        <v>197</v>
      </c>
      <c r="W20" s="311">
        <v>45.915564138590902</v>
      </c>
      <c r="X20" s="144">
        <v>3.9781053348041602</v>
      </c>
      <c r="Y20" s="145">
        <v>182</v>
      </c>
      <c r="Z20" s="143">
        <v>52.820223273025611</v>
      </c>
      <c r="AA20" s="144">
        <v>3.7896691542972181</v>
      </c>
      <c r="AB20" s="145">
        <v>198</v>
      </c>
      <c r="AC20" s="143">
        <v>45.144457410141612</v>
      </c>
      <c r="AD20" s="144">
        <v>3.7547602727721312</v>
      </c>
      <c r="AE20" s="146">
        <v>198</v>
      </c>
    </row>
    <row r="21" spans="1:31" ht="14.45" customHeight="1">
      <c r="A21" s="147" t="s">
        <v>83</v>
      </c>
      <c r="B21" s="148">
        <v>86.415269367326957</v>
      </c>
      <c r="C21" s="149">
        <v>3.841098844914137</v>
      </c>
      <c r="D21" s="150">
        <v>93</v>
      </c>
      <c r="E21" s="148">
        <v>93.078476675140891</v>
      </c>
      <c r="F21" s="149">
        <v>2.915143729871279</v>
      </c>
      <c r="G21" s="150">
        <v>92</v>
      </c>
      <c r="H21" s="148">
        <v>80.845395839113138</v>
      </c>
      <c r="I21" s="149">
        <v>4.6598943485411697</v>
      </c>
      <c r="J21" s="150">
        <v>93</v>
      </c>
      <c r="K21" s="148">
        <v>78.992240290648297</v>
      </c>
      <c r="L21" s="149">
        <v>4.8827962665042701</v>
      </c>
      <c r="M21" s="150">
        <v>91</v>
      </c>
      <c r="N21" s="148">
        <v>63.668709673588722</v>
      </c>
      <c r="O21" s="149">
        <v>5.4981738262901629</v>
      </c>
      <c r="P21" s="150">
        <v>93</v>
      </c>
      <c r="Q21" s="148">
        <v>84.000158275138801</v>
      </c>
      <c r="R21" s="149">
        <v>4.056831689875338</v>
      </c>
      <c r="S21" s="150">
        <v>93</v>
      </c>
      <c r="T21" s="148">
        <v>36.146591157637502</v>
      </c>
      <c r="U21" s="149">
        <v>5.4027807852947944</v>
      </c>
      <c r="V21" s="150">
        <v>90</v>
      </c>
      <c r="W21" s="148">
        <v>36.156622138061273</v>
      </c>
      <c r="X21" s="149">
        <v>5.7391550015617998</v>
      </c>
      <c r="Y21" s="150">
        <v>82</v>
      </c>
      <c r="Z21" s="148">
        <v>51.918747120158322</v>
      </c>
      <c r="AA21" s="149">
        <v>5.6868355809546802</v>
      </c>
      <c r="AB21" s="150">
        <v>91</v>
      </c>
      <c r="AC21" s="148">
        <v>53.848948957170187</v>
      </c>
      <c r="AD21" s="149">
        <v>5.6914310122132408</v>
      </c>
      <c r="AE21" s="151">
        <v>92</v>
      </c>
    </row>
    <row r="22" spans="1:31" ht="14.45" customHeight="1">
      <c r="A22" s="142" t="s">
        <v>84</v>
      </c>
      <c r="B22" s="143">
        <v>79.498427084799005</v>
      </c>
      <c r="C22" s="144">
        <v>2.8454915390133411</v>
      </c>
      <c r="D22" s="145">
        <v>215</v>
      </c>
      <c r="E22" s="143">
        <v>93.662620778187659</v>
      </c>
      <c r="F22" s="144">
        <v>1.694564304790088</v>
      </c>
      <c r="G22" s="145">
        <v>218</v>
      </c>
      <c r="H22" s="143">
        <v>84.187354304144975</v>
      </c>
      <c r="I22" s="144">
        <v>2.526595620490633</v>
      </c>
      <c r="J22" s="145">
        <v>218</v>
      </c>
      <c r="K22" s="143">
        <v>94.009853152461403</v>
      </c>
      <c r="L22" s="144">
        <v>1.535673065096721</v>
      </c>
      <c r="M22" s="145">
        <v>216</v>
      </c>
      <c r="N22" s="143">
        <v>75.865649859367466</v>
      </c>
      <c r="O22" s="144">
        <v>3.0673840421903669</v>
      </c>
      <c r="P22" s="145">
        <v>216</v>
      </c>
      <c r="Q22" s="143">
        <v>84.783658099221455</v>
      </c>
      <c r="R22" s="144">
        <v>2.517441068745133</v>
      </c>
      <c r="S22" s="145">
        <v>216</v>
      </c>
      <c r="T22" s="143">
        <v>22.443764917454018</v>
      </c>
      <c r="U22" s="144">
        <v>2.927956743503171</v>
      </c>
      <c r="V22" s="145">
        <v>213</v>
      </c>
      <c r="W22" s="143">
        <v>43.232219968460328</v>
      </c>
      <c r="X22" s="144">
        <v>3.7275043447991352</v>
      </c>
      <c r="Y22" s="145">
        <v>195</v>
      </c>
      <c r="Z22" s="143">
        <v>69.422007536768646</v>
      </c>
      <c r="AA22" s="144">
        <v>3.3087923876754468</v>
      </c>
      <c r="AB22" s="145">
        <v>215</v>
      </c>
      <c r="AC22" s="143">
        <v>31.148810101861081</v>
      </c>
      <c r="AD22" s="144">
        <v>3.2768681171636969</v>
      </c>
      <c r="AE22" s="146">
        <v>217</v>
      </c>
    </row>
    <row r="23" spans="1:31" ht="14.45" customHeight="1" thickBot="1">
      <c r="A23" s="160" t="s">
        <v>85</v>
      </c>
      <c r="B23" s="161">
        <v>81.591497800084099</v>
      </c>
      <c r="C23" s="162">
        <v>4.3718298815974173</v>
      </c>
      <c r="D23" s="163">
        <v>93</v>
      </c>
      <c r="E23" s="161">
        <v>91.259232260493178</v>
      </c>
      <c r="F23" s="162">
        <v>3.3975630627085951</v>
      </c>
      <c r="G23" s="163">
        <v>93</v>
      </c>
      <c r="H23" s="161">
        <v>90.319719879737164</v>
      </c>
      <c r="I23" s="162">
        <v>3.195500749259141</v>
      </c>
      <c r="J23" s="163">
        <v>91</v>
      </c>
      <c r="K23" s="161">
        <v>95.775712685151689</v>
      </c>
      <c r="L23" s="162">
        <v>2.4051098791925769</v>
      </c>
      <c r="M23" s="163">
        <v>93</v>
      </c>
      <c r="N23" s="161">
        <v>46.095780358850973</v>
      </c>
      <c r="O23" s="162">
        <v>5.6277142684618324</v>
      </c>
      <c r="P23" s="163">
        <v>90</v>
      </c>
      <c r="Q23" s="161">
        <v>77.521828553898359</v>
      </c>
      <c r="R23" s="162">
        <v>4.7054230072706336</v>
      </c>
      <c r="S23" s="163">
        <v>90</v>
      </c>
      <c r="T23" s="161">
        <v>39.390572267485872</v>
      </c>
      <c r="U23" s="162">
        <v>5.5492044853136662</v>
      </c>
      <c r="V23" s="163">
        <v>89</v>
      </c>
      <c r="W23" s="161">
        <v>27.63739250310778</v>
      </c>
      <c r="X23" s="162">
        <v>4.9591323472280449</v>
      </c>
      <c r="Y23" s="163">
        <v>86</v>
      </c>
      <c r="Z23" s="161">
        <v>52.153637516897753</v>
      </c>
      <c r="AA23" s="162">
        <v>5.6059292857971146</v>
      </c>
      <c r="AB23" s="163">
        <v>91</v>
      </c>
      <c r="AC23" s="161">
        <v>40.848254785493587</v>
      </c>
      <c r="AD23" s="162">
        <v>5.4352439478507746</v>
      </c>
      <c r="AE23" s="164">
        <v>92</v>
      </c>
    </row>
    <row r="24" spans="1:31" ht="14.45" customHeight="1">
      <c r="A24" s="165" t="s">
        <v>86</v>
      </c>
      <c r="B24" s="315">
        <v>81.453294131306066</v>
      </c>
      <c r="C24" s="167">
        <v>0.67067197804926315</v>
      </c>
      <c r="D24" s="168">
        <v>3840</v>
      </c>
      <c r="E24" s="315">
        <v>93.853606497470153</v>
      </c>
      <c r="F24" s="167">
        <v>0.40970284612075819</v>
      </c>
      <c r="G24" s="168">
        <v>3847</v>
      </c>
      <c r="H24" s="315">
        <v>86.315084312756881</v>
      </c>
      <c r="I24" s="167">
        <v>0.5864773756346241</v>
      </c>
      <c r="J24" s="168">
        <v>3839</v>
      </c>
      <c r="K24" s="315">
        <v>84.986554810530706</v>
      </c>
      <c r="L24" s="167">
        <v>0.60431617454586928</v>
      </c>
      <c r="M24" s="168">
        <v>3835</v>
      </c>
      <c r="N24" s="315">
        <v>65.461127401699613</v>
      </c>
      <c r="O24" s="167">
        <v>0.81961185816875859</v>
      </c>
      <c r="P24" s="168">
        <v>3817</v>
      </c>
      <c r="Q24" s="315">
        <v>74.10943104552473</v>
      </c>
      <c r="R24" s="167">
        <v>0.75730090265985273</v>
      </c>
      <c r="S24" s="168">
        <v>3817</v>
      </c>
      <c r="T24" s="315">
        <v>30.608372574362772</v>
      </c>
      <c r="U24" s="167">
        <v>0.80481748043994328</v>
      </c>
      <c r="V24" s="168">
        <v>3768</v>
      </c>
      <c r="W24" s="166">
        <v>44.454618407009349</v>
      </c>
      <c r="X24" s="167">
        <v>0.88915345020450298</v>
      </c>
      <c r="Y24" s="168">
        <v>3586</v>
      </c>
      <c r="Z24" s="166">
        <v>52.223075197780993</v>
      </c>
      <c r="AA24" s="167">
        <v>0.86895650676340963</v>
      </c>
      <c r="AB24" s="168">
        <v>3796</v>
      </c>
      <c r="AC24" s="166">
        <v>37.628807888956707</v>
      </c>
      <c r="AD24" s="167">
        <v>0.83921826288389978</v>
      </c>
      <c r="AE24" s="169">
        <v>3792</v>
      </c>
    </row>
    <row r="25" spans="1:31" ht="14.45" customHeight="1">
      <c r="A25" s="165" t="s">
        <v>87</v>
      </c>
      <c r="B25" s="166">
        <v>79.058512035014815</v>
      </c>
      <c r="C25" s="167">
        <v>1.490468883609448</v>
      </c>
      <c r="D25" s="168">
        <v>839</v>
      </c>
      <c r="E25" s="315">
        <v>91.612087314169315</v>
      </c>
      <c r="F25" s="167">
        <v>1.0080620066433279</v>
      </c>
      <c r="G25" s="168">
        <v>841</v>
      </c>
      <c r="H25" s="315">
        <v>77.813782496584068</v>
      </c>
      <c r="I25" s="167">
        <v>1.5173210098695269</v>
      </c>
      <c r="J25" s="168">
        <v>840</v>
      </c>
      <c r="K25" s="315">
        <v>81.268798714895993</v>
      </c>
      <c r="L25" s="167">
        <v>1.4280151765278399</v>
      </c>
      <c r="M25" s="168">
        <v>833</v>
      </c>
      <c r="N25" s="166">
        <v>60.242907014751601</v>
      </c>
      <c r="O25" s="167">
        <v>1.826146922880775</v>
      </c>
      <c r="P25" s="168">
        <v>827</v>
      </c>
      <c r="Q25" s="166">
        <v>78.236179134123063</v>
      </c>
      <c r="R25" s="167">
        <v>1.5036548891146271</v>
      </c>
      <c r="S25" s="168">
        <v>832</v>
      </c>
      <c r="T25" s="315">
        <v>38.169954174666543</v>
      </c>
      <c r="U25" s="167">
        <v>1.7915436240860101</v>
      </c>
      <c r="V25" s="168">
        <v>819</v>
      </c>
      <c r="W25" s="166">
        <v>44.384127570907097</v>
      </c>
      <c r="X25" s="167">
        <v>1.9074591214031831</v>
      </c>
      <c r="Y25" s="168">
        <v>766</v>
      </c>
      <c r="Z25" s="166">
        <v>50.30224125473687</v>
      </c>
      <c r="AA25" s="167">
        <v>1.8534086853370859</v>
      </c>
      <c r="AB25" s="168">
        <v>829</v>
      </c>
      <c r="AC25" s="166">
        <v>37.195097746214238</v>
      </c>
      <c r="AD25" s="167">
        <v>1.7695320842998139</v>
      </c>
      <c r="AE25" s="169">
        <v>823</v>
      </c>
    </row>
    <row r="26" spans="1:31" ht="14.45" customHeight="1">
      <c r="A26" s="170" t="s">
        <v>88</v>
      </c>
      <c r="B26" s="320">
        <v>81.005808035661971</v>
      </c>
      <c r="C26" s="172">
        <v>0.61250263451574449</v>
      </c>
      <c r="D26" s="173">
        <v>4679</v>
      </c>
      <c r="E26" s="320">
        <v>93.43512097588463</v>
      </c>
      <c r="F26" s="172">
        <v>0.38293083565029401</v>
      </c>
      <c r="G26" s="173">
        <v>4688</v>
      </c>
      <c r="H26" s="320">
        <v>84.724428077614689</v>
      </c>
      <c r="I26" s="172">
        <v>0.55732008574540715</v>
      </c>
      <c r="J26" s="173">
        <v>4679</v>
      </c>
      <c r="K26" s="320">
        <v>84.29520721077418</v>
      </c>
      <c r="L26" s="172">
        <v>0.55957750933735073</v>
      </c>
      <c r="M26" s="173">
        <v>4668</v>
      </c>
      <c r="N26" s="320">
        <v>64.491379304713547</v>
      </c>
      <c r="O26" s="172">
        <v>0.74999200884156314</v>
      </c>
      <c r="P26" s="173">
        <v>4644</v>
      </c>
      <c r="Q26" s="320">
        <v>74.877812678067386</v>
      </c>
      <c r="R26" s="172">
        <v>0.67752923823632638</v>
      </c>
      <c r="S26" s="173">
        <v>4649</v>
      </c>
      <c r="T26" s="320">
        <v>32.01810140345264</v>
      </c>
      <c r="U26" s="172">
        <v>0.73568971728394805</v>
      </c>
      <c r="V26" s="173">
        <v>4587</v>
      </c>
      <c r="W26" s="171">
        <v>44.44166016397417</v>
      </c>
      <c r="X26" s="172">
        <v>0.80597863413902415</v>
      </c>
      <c r="Y26" s="173">
        <v>4352</v>
      </c>
      <c r="Z26" s="171">
        <v>51.863629659210311</v>
      </c>
      <c r="AA26" s="172">
        <v>0.78691741857930386</v>
      </c>
      <c r="AB26" s="173">
        <v>4625</v>
      </c>
      <c r="AC26" s="171">
        <v>37.548450753230853</v>
      </c>
      <c r="AD26" s="172">
        <v>0.75831892542912627</v>
      </c>
      <c r="AE26" s="174">
        <v>4615</v>
      </c>
    </row>
    <row r="27" spans="1:31" ht="14.45" customHeight="1">
      <c r="A27" s="1027" t="s">
        <v>284</v>
      </c>
      <c r="B27" s="1027" t="s">
        <v>285</v>
      </c>
      <c r="C27" s="1027" t="s">
        <v>285</v>
      </c>
      <c r="D27" s="1027" t="s">
        <v>285</v>
      </c>
      <c r="E27" s="1027" t="s">
        <v>285</v>
      </c>
      <c r="F27" s="1027" t="s">
        <v>285</v>
      </c>
      <c r="G27" s="1027" t="s">
        <v>285</v>
      </c>
      <c r="H27" s="1027" t="s">
        <v>285</v>
      </c>
      <c r="I27" s="1027" t="s">
        <v>285</v>
      </c>
      <c r="J27" s="1027" t="s">
        <v>285</v>
      </c>
      <c r="K27" s="1027" t="s">
        <v>285</v>
      </c>
      <c r="L27" s="1027" t="s">
        <v>285</v>
      </c>
      <c r="M27" s="1027" t="s">
        <v>285</v>
      </c>
      <c r="N27" s="1027" t="s">
        <v>285</v>
      </c>
      <c r="O27" s="1027" t="s">
        <v>285</v>
      </c>
      <c r="P27" s="1027" t="s">
        <v>285</v>
      </c>
      <c r="Q27" s="1027" t="s">
        <v>285</v>
      </c>
      <c r="R27" s="1027" t="s">
        <v>285</v>
      </c>
      <c r="S27" s="1027" t="s">
        <v>285</v>
      </c>
      <c r="T27" s="1027" t="s">
        <v>285</v>
      </c>
      <c r="U27" s="1027" t="s">
        <v>285</v>
      </c>
      <c r="V27" s="1027" t="s">
        <v>285</v>
      </c>
      <c r="W27" s="1027" t="s">
        <v>285</v>
      </c>
      <c r="X27" s="1027" t="s">
        <v>285</v>
      </c>
      <c r="Y27" s="1027" t="s">
        <v>285</v>
      </c>
      <c r="Z27" s="1027" t="s">
        <v>285</v>
      </c>
      <c r="AA27" s="1027" t="s">
        <v>285</v>
      </c>
      <c r="AB27" s="1027" t="s">
        <v>285</v>
      </c>
      <c r="AC27" s="1027" t="s">
        <v>285</v>
      </c>
      <c r="AD27" s="1027" t="s">
        <v>285</v>
      </c>
      <c r="AE27" s="1027" t="s">
        <v>285</v>
      </c>
    </row>
    <row r="28" spans="1:31" ht="22.5" customHeight="1">
      <c r="A28" s="948" t="s">
        <v>580</v>
      </c>
      <c r="B28" s="948" t="s">
        <v>132</v>
      </c>
      <c r="C28" s="948" t="s">
        <v>132</v>
      </c>
      <c r="D28" s="948" t="s">
        <v>132</v>
      </c>
      <c r="E28" s="948" t="s">
        <v>132</v>
      </c>
      <c r="F28" s="948" t="s">
        <v>132</v>
      </c>
      <c r="G28" s="948" t="s">
        <v>132</v>
      </c>
      <c r="H28" s="948" t="s">
        <v>132</v>
      </c>
      <c r="I28" s="948" t="s">
        <v>132</v>
      </c>
      <c r="J28" s="948" t="s">
        <v>132</v>
      </c>
      <c r="K28" s="948" t="s">
        <v>132</v>
      </c>
      <c r="L28" s="948" t="s">
        <v>132</v>
      </c>
      <c r="M28" s="948" t="s">
        <v>132</v>
      </c>
      <c r="N28" s="948" t="s">
        <v>132</v>
      </c>
      <c r="O28" s="948" t="s">
        <v>132</v>
      </c>
      <c r="P28" s="948" t="s">
        <v>132</v>
      </c>
      <c r="Q28" s="948" t="s">
        <v>132</v>
      </c>
      <c r="R28" s="948" t="s">
        <v>132</v>
      </c>
      <c r="S28" s="948" t="s">
        <v>132</v>
      </c>
      <c r="T28" s="948" t="s">
        <v>132</v>
      </c>
      <c r="U28" s="948" t="s">
        <v>132</v>
      </c>
      <c r="V28" s="948" t="s">
        <v>132</v>
      </c>
      <c r="W28" s="948" t="s">
        <v>132</v>
      </c>
      <c r="X28" s="948" t="s">
        <v>132</v>
      </c>
      <c r="Y28" s="948" t="s">
        <v>132</v>
      </c>
      <c r="Z28" s="948" t="s">
        <v>132</v>
      </c>
      <c r="AA28" s="948" t="s">
        <v>132</v>
      </c>
      <c r="AB28" s="948" t="s">
        <v>132</v>
      </c>
      <c r="AC28" s="948" t="s">
        <v>132</v>
      </c>
      <c r="AD28" s="948" t="s">
        <v>132</v>
      </c>
      <c r="AE28" s="948" t="s">
        <v>132</v>
      </c>
    </row>
    <row r="29" spans="1:31" ht="14.45" customHeight="1">
      <c r="A29" s="1027" t="s">
        <v>286</v>
      </c>
      <c r="B29" s="1027" t="s">
        <v>286</v>
      </c>
      <c r="C29" s="1027" t="s">
        <v>286</v>
      </c>
      <c r="D29" s="1027" t="s">
        <v>286</v>
      </c>
      <c r="E29" s="1027" t="s">
        <v>286</v>
      </c>
      <c r="F29" s="1027" t="s">
        <v>286</v>
      </c>
      <c r="G29" s="1027" t="s">
        <v>286</v>
      </c>
      <c r="H29" s="1027" t="s">
        <v>286</v>
      </c>
      <c r="I29" s="1027" t="s">
        <v>286</v>
      </c>
      <c r="J29" s="1027" t="s">
        <v>286</v>
      </c>
      <c r="K29" s="1027" t="s">
        <v>286</v>
      </c>
      <c r="L29" s="1027" t="s">
        <v>286</v>
      </c>
      <c r="M29" s="1027" t="s">
        <v>286</v>
      </c>
      <c r="N29" s="1027" t="s">
        <v>286</v>
      </c>
      <c r="O29" s="1027" t="s">
        <v>286</v>
      </c>
      <c r="P29" s="1027" t="s">
        <v>286</v>
      </c>
      <c r="Q29" s="1027" t="s">
        <v>286</v>
      </c>
      <c r="R29" s="1027" t="s">
        <v>286</v>
      </c>
      <c r="S29" s="1027" t="s">
        <v>286</v>
      </c>
      <c r="T29" s="1027" t="s">
        <v>286</v>
      </c>
      <c r="U29" s="1027" t="s">
        <v>286</v>
      </c>
      <c r="V29" s="1027" t="s">
        <v>286</v>
      </c>
      <c r="W29" s="1027" t="s">
        <v>286</v>
      </c>
      <c r="X29" s="1027" t="s">
        <v>286</v>
      </c>
      <c r="Y29" s="1027" t="s">
        <v>286</v>
      </c>
      <c r="Z29" s="1027" t="s">
        <v>286</v>
      </c>
      <c r="AA29" s="1027" t="s">
        <v>286</v>
      </c>
      <c r="AB29" s="1027" t="s">
        <v>286</v>
      </c>
      <c r="AC29" s="1027" t="s">
        <v>286</v>
      </c>
      <c r="AD29" s="1027" t="s">
        <v>286</v>
      </c>
      <c r="AE29" s="1027" t="s">
        <v>286</v>
      </c>
    </row>
    <row r="31" spans="1:31" ht="14.25" customHeight="1">
      <c r="A31" s="1038" t="s">
        <v>329</v>
      </c>
      <c r="B31" s="1038"/>
      <c r="C31" s="1038"/>
      <c r="D31" s="1038"/>
      <c r="E31" s="1038"/>
      <c r="F31" s="1038"/>
      <c r="G31" s="1038"/>
      <c r="H31" s="1038"/>
      <c r="I31" s="1038"/>
      <c r="J31" s="1038"/>
      <c r="K31" s="1038"/>
      <c r="L31" s="1038"/>
      <c r="M31" s="1038"/>
      <c r="N31" s="1038"/>
      <c r="O31" s="1038"/>
      <c r="P31" s="1038"/>
      <c r="Q31" s="1038"/>
      <c r="R31" s="1038"/>
      <c r="S31" s="1038"/>
      <c r="T31" s="1038"/>
      <c r="U31" s="1038"/>
      <c r="V31" s="1038"/>
      <c r="W31" s="1038"/>
      <c r="X31" s="1038"/>
      <c r="Y31" s="1038"/>
      <c r="Z31" s="1038"/>
      <c r="AA31" s="1038"/>
      <c r="AB31" s="1038"/>
      <c r="AC31" s="1038"/>
      <c r="AD31" s="1038"/>
      <c r="AE31" s="1038"/>
    </row>
    <row r="32" spans="1:31" ht="45" customHeight="1">
      <c r="A32" s="177"/>
      <c r="B32" s="1031" t="s">
        <v>312</v>
      </c>
      <c r="C32" s="1031" t="s">
        <v>274</v>
      </c>
      <c r="D32" s="1031" t="s">
        <v>274</v>
      </c>
      <c r="E32" s="1031" t="s">
        <v>313</v>
      </c>
      <c r="F32" s="1031" t="s">
        <v>275</v>
      </c>
      <c r="G32" s="1031" t="s">
        <v>275</v>
      </c>
      <c r="H32" s="1031" t="s">
        <v>314</v>
      </c>
      <c r="I32" s="1031" t="s">
        <v>276</v>
      </c>
      <c r="J32" s="1031" t="s">
        <v>276</v>
      </c>
      <c r="K32" s="1031" t="s">
        <v>315</v>
      </c>
      <c r="L32" s="1031" t="s">
        <v>277</v>
      </c>
      <c r="M32" s="1031" t="s">
        <v>277</v>
      </c>
      <c r="N32" s="1031" t="s">
        <v>316</v>
      </c>
      <c r="O32" s="1031" t="s">
        <v>278</v>
      </c>
      <c r="P32" s="1031" t="s">
        <v>278</v>
      </c>
      <c r="Q32" s="1031" t="s">
        <v>319</v>
      </c>
      <c r="R32" s="1031" t="s">
        <v>279</v>
      </c>
      <c r="S32" s="1031" t="s">
        <v>279</v>
      </c>
      <c r="T32" s="1031" t="s">
        <v>317</v>
      </c>
      <c r="U32" s="1031" t="s">
        <v>280</v>
      </c>
      <c r="V32" s="1031" t="s">
        <v>280</v>
      </c>
      <c r="W32" s="1031" t="s">
        <v>318</v>
      </c>
      <c r="X32" s="1031" t="s">
        <v>281</v>
      </c>
      <c r="Y32" s="1031" t="s">
        <v>281</v>
      </c>
      <c r="Z32" s="1031" t="s">
        <v>321</v>
      </c>
      <c r="AA32" s="1031" t="s">
        <v>282</v>
      </c>
      <c r="AB32" s="1031" t="s">
        <v>282</v>
      </c>
      <c r="AC32" s="1031" t="s">
        <v>323</v>
      </c>
      <c r="AD32" s="1031" t="s">
        <v>283</v>
      </c>
      <c r="AE32" s="1031" t="s">
        <v>283</v>
      </c>
    </row>
    <row r="33" spans="1:31" ht="14.45" customHeight="1" thickBot="1">
      <c r="A33" s="178"/>
      <c r="B33" s="140" t="s">
        <v>55</v>
      </c>
      <c r="C33" s="140" t="s">
        <v>128</v>
      </c>
      <c r="D33" s="141" t="s">
        <v>129</v>
      </c>
      <c r="E33" s="140" t="s">
        <v>55</v>
      </c>
      <c r="F33" s="140" t="s">
        <v>128</v>
      </c>
      <c r="G33" s="141" t="s">
        <v>129</v>
      </c>
      <c r="H33" s="140" t="s">
        <v>55</v>
      </c>
      <c r="I33" s="140" t="s">
        <v>128</v>
      </c>
      <c r="J33" s="141" t="s">
        <v>129</v>
      </c>
      <c r="K33" s="140" t="s">
        <v>55</v>
      </c>
      <c r="L33" s="140" t="s">
        <v>128</v>
      </c>
      <c r="M33" s="141" t="s">
        <v>129</v>
      </c>
      <c r="N33" s="140" t="s">
        <v>55</v>
      </c>
      <c r="O33" s="140" t="s">
        <v>128</v>
      </c>
      <c r="P33" s="141" t="s">
        <v>129</v>
      </c>
      <c r="Q33" s="140" t="s">
        <v>55</v>
      </c>
      <c r="R33" s="140" t="s">
        <v>128</v>
      </c>
      <c r="S33" s="141" t="s">
        <v>129</v>
      </c>
      <c r="T33" s="140" t="s">
        <v>55</v>
      </c>
      <c r="U33" s="140" t="s">
        <v>128</v>
      </c>
      <c r="V33" s="141" t="s">
        <v>129</v>
      </c>
      <c r="W33" s="140" t="s">
        <v>55</v>
      </c>
      <c r="X33" s="140" t="s">
        <v>128</v>
      </c>
      <c r="Y33" s="141" t="s">
        <v>129</v>
      </c>
      <c r="Z33" s="140" t="s">
        <v>55</v>
      </c>
      <c r="AA33" s="140" t="s">
        <v>128</v>
      </c>
      <c r="AB33" s="141" t="s">
        <v>129</v>
      </c>
      <c r="AC33" s="140" t="s">
        <v>55</v>
      </c>
      <c r="AD33" s="140" t="s">
        <v>128</v>
      </c>
      <c r="AE33" s="140" t="s">
        <v>129</v>
      </c>
    </row>
    <row r="34" spans="1:31" ht="14.45" customHeight="1">
      <c r="A34" s="179" t="s">
        <v>134</v>
      </c>
      <c r="B34" s="143">
        <v>79.410452201736845</v>
      </c>
      <c r="C34" s="144">
        <v>1.204024410573753</v>
      </c>
      <c r="D34" s="145">
        <v>1311</v>
      </c>
      <c r="E34" s="143">
        <v>96.47569027669762</v>
      </c>
      <c r="F34" s="144">
        <v>0.53959852887953563</v>
      </c>
      <c r="G34" s="145">
        <v>1318</v>
      </c>
      <c r="H34" s="143">
        <v>87.544253416300748</v>
      </c>
      <c r="I34" s="144">
        <v>0.99403604716617766</v>
      </c>
      <c r="J34" s="145">
        <v>1318</v>
      </c>
      <c r="K34" s="143">
        <v>85.130187599965083</v>
      </c>
      <c r="L34" s="144">
        <v>1.0505061088883041</v>
      </c>
      <c r="M34" s="145">
        <v>1311</v>
      </c>
      <c r="N34" s="143">
        <v>56.992086727152568</v>
      </c>
      <c r="O34" s="144">
        <v>1.468744899152814</v>
      </c>
      <c r="P34" s="145">
        <v>1303</v>
      </c>
      <c r="Q34" s="143">
        <v>70.691501507952012</v>
      </c>
      <c r="R34" s="144">
        <v>1.3565989164692971</v>
      </c>
      <c r="S34" s="145">
        <v>1296</v>
      </c>
      <c r="T34" s="143">
        <v>26.99588961001707</v>
      </c>
      <c r="U34" s="144">
        <v>1.2970209116777041</v>
      </c>
      <c r="V34" s="145">
        <v>1289</v>
      </c>
      <c r="W34" s="143">
        <v>40.780765653373493</v>
      </c>
      <c r="X34" s="144">
        <v>1.50423914120808</v>
      </c>
      <c r="Y34" s="145">
        <v>1207</v>
      </c>
      <c r="Z34" s="143">
        <v>44.952614374695479</v>
      </c>
      <c r="AA34" s="144">
        <v>1.472241482474518</v>
      </c>
      <c r="AB34" s="145">
        <v>1294</v>
      </c>
      <c r="AC34" s="143">
        <v>52.604481192689768</v>
      </c>
      <c r="AD34" s="144">
        <v>1.474665182650122</v>
      </c>
      <c r="AE34" s="146">
        <v>1304</v>
      </c>
    </row>
    <row r="35" spans="1:31" ht="14.45" customHeight="1">
      <c r="A35" s="180" t="s">
        <v>135</v>
      </c>
      <c r="B35" s="148">
        <v>86.022255680520885</v>
      </c>
      <c r="C35" s="149">
        <v>1.0287384510898481</v>
      </c>
      <c r="D35" s="150">
        <v>1321</v>
      </c>
      <c r="E35" s="148">
        <v>96.877876220061637</v>
      </c>
      <c r="F35" s="149">
        <v>0.53000386677759326</v>
      </c>
      <c r="G35" s="150">
        <v>1320</v>
      </c>
      <c r="H35" s="148">
        <v>94.601814861982106</v>
      </c>
      <c r="I35" s="149">
        <v>0.6635880059886935</v>
      </c>
      <c r="J35" s="150">
        <v>1321</v>
      </c>
      <c r="K35" s="148">
        <v>95.927743983228623</v>
      </c>
      <c r="L35" s="149">
        <v>0.58315042888384927</v>
      </c>
      <c r="M35" s="150">
        <v>1320</v>
      </c>
      <c r="N35" s="148">
        <v>70.021269690978656</v>
      </c>
      <c r="O35" s="149">
        <v>1.3283139753429241</v>
      </c>
      <c r="P35" s="150">
        <v>1309</v>
      </c>
      <c r="Q35" s="148">
        <v>77.530269386605426</v>
      </c>
      <c r="R35" s="149">
        <v>1.218473233684348</v>
      </c>
      <c r="S35" s="150">
        <v>1310</v>
      </c>
      <c r="T35" s="148">
        <v>34.076097066586712</v>
      </c>
      <c r="U35" s="149">
        <v>1.389850657824123</v>
      </c>
      <c r="V35" s="150">
        <v>1283</v>
      </c>
      <c r="W35" s="148">
        <v>46.833209915338053</v>
      </c>
      <c r="X35" s="149">
        <v>1.498395338695649</v>
      </c>
      <c r="Y35" s="150">
        <v>1227</v>
      </c>
      <c r="Z35" s="148">
        <v>60.258242935500498</v>
      </c>
      <c r="AA35" s="149">
        <v>1.4302753859564981</v>
      </c>
      <c r="AB35" s="150">
        <v>1301</v>
      </c>
      <c r="AC35" s="148">
        <v>43.53667612350678</v>
      </c>
      <c r="AD35" s="149">
        <v>1.448893802517724</v>
      </c>
      <c r="AE35" s="151">
        <v>1293</v>
      </c>
    </row>
    <row r="36" spans="1:31" ht="14.45" customHeight="1">
      <c r="A36" s="181" t="s">
        <v>136</v>
      </c>
      <c r="B36" s="182">
        <v>77.737779023223723</v>
      </c>
      <c r="C36" s="183">
        <v>0.96519888059731618</v>
      </c>
      <c r="D36" s="184">
        <v>2047</v>
      </c>
      <c r="E36" s="182">
        <v>89.093669416471016</v>
      </c>
      <c r="F36" s="183">
        <v>0.71631258579492851</v>
      </c>
      <c r="G36" s="184">
        <v>2050</v>
      </c>
      <c r="H36" s="182">
        <v>75.219150806233657</v>
      </c>
      <c r="I36" s="183">
        <v>1.0123860501842841</v>
      </c>
      <c r="J36" s="184">
        <v>2040</v>
      </c>
      <c r="K36" s="182">
        <v>74.3790433263284</v>
      </c>
      <c r="L36" s="183">
        <v>1.024509155324157</v>
      </c>
      <c r="M36" s="184">
        <v>2037</v>
      </c>
      <c r="N36" s="182">
        <v>63.807020881080732</v>
      </c>
      <c r="O36" s="183">
        <v>1.1258762143902841</v>
      </c>
      <c r="P36" s="184">
        <v>2032</v>
      </c>
      <c r="Q36" s="182">
        <v>74.831425514246519</v>
      </c>
      <c r="R36" s="183">
        <v>1.0037583614633081</v>
      </c>
      <c r="S36" s="184">
        <v>2043</v>
      </c>
      <c r="T36" s="182">
        <v>32.909797041754921</v>
      </c>
      <c r="U36" s="183">
        <v>1.0956434658832011</v>
      </c>
      <c r="V36" s="184">
        <v>2015</v>
      </c>
      <c r="W36" s="182">
        <v>44.346833688156259</v>
      </c>
      <c r="X36" s="183">
        <v>1.193532104763666</v>
      </c>
      <c r="Y36" s="184">
        <v>1918</v>
      </c>
      <c r="Z36" s="182">
        <v>48.573283607309811</v>
      </c>
      <c r="AA36" s="183">
        <v>1.171121489046977</v>
      </c>
      <c r="AB36" s="184">
        <v>2030</v>
      </c>
      <c r="AC36" s="182">
        <v>25.01726852375889</v>
      </c>
      <c r="AD36" s="183">
        <v>0.99545973016985545</v>
      </c>
      <c r="AE36" s="185">
        <v>2018</v>
      </c>
    </row>
    <row r="37" spans="1:31" ht="14.45" customHeight="1">
      <c r="A37" s="180" t="s">
        <v>137</v>
      </c>
      <c r="B37" s="148">
        <v>76.514868364008123</v>
      </c>
      <c r="C37" s="149">
        <v>0.86113938504663712</v>
      </c>
      <c r="D37" s="150">
        <v>2603</v>
      </c>
      <c r="E37" s="148">
        <v>90.711094417713255</v>
      </c>
      <c r="F37" s="149">
        <v>0.58070462891893271</v>
      </c>
      <c r="G37" s="150">
        <v>2609</v>
      </c>
      <c r="H37" s="148">
        <v>77.381324976000741</v>
      </c>
      <c r="I37" s="149">
        <v>0.84482694281315607</v>
      </c>
      <c r="J37" s="150">
        <v>2600</v>
      </c>
      <c r="K37" s="148">
        <v>80.483755465768809</v>
      </c>
      <c r="L37" s="149">
        <v>0.79541467711976344</v>
      </c>
      <c r="M37" s="150">
        <v>2597</v>
      </c>
      <c r="N37" s="148">
        <v>57.687377940309553</v>
      </c>
      <c r="O37" s="149">
        <v>1.0109846079722711</v>
      </c>
      <c r="P37" s="150">
        <v>2583</v>
      </c>
      <c r="Q37" s="148">
        <v>69.674526892207993</v>
      </c>
      <c r="R37" s="149">
        <v>0.93435969524337903</v>
      </c>
      <c r="S37" s="150">
        <v>2593</v>
      </c>
      <c r="T37" s="148">
        <v>23.76224975679607</v>
      </c>
      <c r="U37" s="149">
        <v>0.8902390004972468</v>
      </c>
      <c r="V37" s="150">
        <v>2550</v>
      </c>
      <c r="W37" s="148">
        <v>41.574550579989413</v>
      </c>
      <c r="X37" s="149">
        <v>1.0422120723370321</v>
      </c>
      <c r="Y37" s="150">
        <v>2438</v>
      </c>
      <c r="Z37" s="148">
        <v>49.722515360120148</v>
      </c>
      <c r="AA37" s="149">
        <v>1.029512359572976</v>
      </c>
      <c r="AB37" s="150">
        <v>2574</v>
      </c>
      <c r="AC37" s="148">
        <v>23.417337248493279</v>
      </c>
      <c r="AD37" s="149">
        <v>0.88528572042346831</v>
      </c>
      <c r="AE37" s="151">
        <v>2565</v>
      </c>
    </row>
    <row r="38" spans="1:31" ht="14.45" customHeight="1">
      <c r="A38" s="179" t="s">
        <v>138</v>
      </c>
      <c r="B38" s="143">
        <v>86.705816640704342</v>
      </c>
      <c r="C38" s="144">
        <v>0.99176827674131807</v>
      </c>
      <c r="D38" s="145">
        <v>1343</v>
      </c>
      <c r="E38" s="143">
        <v>97.30147453567831</v>
      </c>
      <c r="F38" s="144">
        <v>0.47095900539023577</v>
      </c>
      <c r="G38" s="145">
        <v>1344</v>
      </c>
      <c r="H38" s="143">
        <v>95.158924514672762</v>
      </c>
      <c r="I38" s="144">
        <v>0.58350548765328669</v>
      </c>
      <c r="J38" s="145">
        <v>1343</v>
      </c>
      <c r="K38" s="143">
        <v>88.932485745476768</v>
      </c>
      <c r="L38" s="144">
        <v>0.88667871238197216</v>
      </c>
      <c r="M38" s="145">
        <v>1338</v>
      </c>
      <c r="N38" s="143">
        <v>71.959138917064124</v>
      </c>
      <c r="O38" s="144">
        <v>1.3230301845499319</v>
      </c>
      <c r="P38" s="145">
        <v>1331</v>
      </c>
      <c r="Q38" s="143">
        <v>80.886476599581044</v>
      </c>
      <c r="R38" s="144">
        <v>1.150030721742116</v>
      </c>
      <c r="S38" s="145">
        <v>1328</v>
      </c>
      <c r="T38" s="143">
        <v>38.354419631509579</v>
      </c>
      <c r="U38" s="144">
        <v>1.4652942586095561</v>
      </c>
      <c r="V38" s="145">
        <v>1312</v>
      </c>
      <c r="W38" s="143">
        <v>46.645269952516202</v>
      </c>
      <c r="X38" s="144">
        <v>1.53783404619526</v>
      </c>
      <c r="Y38" s="145">
        <v>1245</v>
      </c>
      <c r="Z38" s="143">
        <v>57.93881188851163</v>
      </c>
      <c r="AA38" s="144">
        <v>1.4701255912857929</v>
      </c>
      <c r="AB38" s="145">
        <v>1332</v>
      </c>
      <c r="AC38" s="143">
        <v>53.528769059002123</v>
      </c>
      <c r="AD38" s="144">
        <v>1.498298432530168</v>
      </c>
      <c r="AE38" s="146">
        <v>1320</v>
      </c>
    </row>
    <row r="39" spans="1:31" ht="14.45" customHeight="1" thickBot="1">
      <c r="A39" s="186" t="s">
        <v>139</v>
      </c>
      <c r="B39" s="161">
        <v>91.119654306263982</v>
      </c>
      <c r="C39" s="162">
        <v>1.0920876620534501</v>
      </c>
      <c r="D39" s="163">
        <v>733</v>
      </c>
      <c r="E39" s="161">
        <v>98.383089057182659</v>
      </c>
      <c r="F39" s="162">
        <v>0.4531183478194305</v>
      </c>
      <c r="G39" s="163">
        <v>735</v>
      </c>
      <c r="H39" s="161">
        <v>97.836778912952667</v>
      </c>
      <c r="I39" s="162">
        <v>0.54463907938154243</v>
      </c>
      <c r="J39" s="163">
        <v>736</v>
      </c>
      <c r="K39" s="161">
        <v>93.438979856443439</v>
      </c>
      <c r="L39" s="162">
        <v>0.95600890182456399</v>
      </c>
      <c r="M39" s="163">
        <v>733</v>
      </c>
      <c r="N39" s="161">
        <v>83.204402540586074</v>
      </c>
      <c r="O39" s="162">
        <v>1.457607925649929</v>
      </c>
      <c r="P39" s="163">
        <v>730</v>
      </c>
      <c r="Q39" s="161">
        <v>88.48715927721959</v>
      </c>
      <c r="R39" s="162">
        <v>1.24672834212546</v>
      </c>
      <c r="S39" s="163">
        <v>728</v>
      </c>
      <c r="T39" s="161">
        <v>62.589995351160319</v>
      </c>
      <c r="U39" s="162">
        <v>1.894224012312709</v>
      </c>
      <c r="V39" s="163">
        <v>725</v>
      </c>
      <c r="W39" s="161">
        <v>55.454975295065182</v>
      </c>
      <c r="X39" s="162">
        <v>2.0310386214289959</v>
      </c>
      <c r="Y39" s="163">
        <v>669</v>
      </c>
      <c r="Z39" s="161">
        <v>46.685670515178657</v>
      </c>
      <c r="AA39" s="162">
        <v>1.9775847881304049</v>
      </c>
      <c r="AB39" s="163">
        <v>719</v>
      </c>
      <c r="AC39" s="161">
        <v>74.888146651781895</v>
      </c>
      <c r="AD39" s="162">
        <v>1.736954521072958</v>
      </c>
      <c r="AE39" s="164">
        <v>730</v>
      </c>
    </row>
    <row r="40" spans="1:31" ht="14.45" customHeight="1">
      <c r="A40" s="187" t="s">
        <v>140</v>
      </c>
      <c r="B40" s="171">
        <v>81.005808035661971</v>
      </c>
      <c r="C40" s="172">
        <v>0.61250263451574449</v>
      </c>
      <c r="D40" s="173">
        <v>4679</v>
      </c>
      <c r="E40" s="171">
        <v>93.43512097588463</v>
      </c>
      <c r="F40" s="172">
        <v>0.38293083565029401</v>
      </c>
      <c r="G40" s="173">
        <v>4688</v>
      </c>
      <c r="H40" s="171">
        <v>84.724428077614689</v>
      </c>
      <c r="I40" s="172">
        <v>0.55732008574540715</v>
      </c>
      <c r="J40" s="173">
        <v>4679</v>
      </c>
      <c r="K40" s="171">
        <v>84.29520721077418</v>
      </c>
      <c r="L40" s="172">
        <v>0.55957750933735073</v>
      </c>
      <c r="M40" s="173">
        <v>4668</v>
      </c>
      <c r="N40" s="171">
        <v>64.491379304713547</v>
      </c>
      <c r="O40" s="172">
        <v>0.74999200884156314</v>
      </c>
      <c r="P40" s="173">
        <v>4644</v>
      </c>
      <c r="Q40" s="171">
        <v>74.877812678067386</v>
      </c>
      <c r="R40" s="172">
        <v>0.67752923823632638</v>
      </c>
      <c r="S40" s="173">
        <v>4649</v>
      </c>
      <c r="T40" s="171">
        <v>32.01810140345264</v>
      </c>
      <c r="U40" s="172">
        <v>0.73568971728394805</v>
      </c>
      <c r="V40" s="173">
        <v>4587</v>
      </c>
      <c r="W40" s="171">
        <v>44.44166016397417</v>
      </c>
      <c r="X40" s="172">
        <v>0.80597863413902415</v>
      </c>
      <c r="Y40" s="173">
        <v>4352</v>
      </c>
      <c r="Z40" s="171">
        <v>51.863629659210311</v>
      </c>
      <c r="AA40" s="172">
        <v>0.78691741857930386</v>
      </c>
      <c r="AB40" s="173">
        <v>4625</v>
      </c>
      <c r="AC40" s="171">
        <v>37.548450753230853</v>
      </c>
      <c r="AD40" s="172">
        <v>0.75831892542912627</v>
      </c>
      <c r="AE40" s="174">
        <v>4615</v>
      </c>
    </row>
    <row r="41" spans="1:31" ht="14.45" customHeight="1">
      <c r="A41" s="1027" t="s">
        <v>284</v>
      </c>
      <c r="B41" s="1027" t="s">
        <v>285</v>
      </c>
      <c r="C41" s="1027" t="s">
        <v>285</v>
      </c>
      <c r="D41" s="1027" t="s">
        <v>285</v>
      </c>
      <c r="E41" s="1027" t="s">
        <v>285</v>
      </c>
      <c r="F41" s="1027" t="s">
        <v>285</v>
      </c>
      <c r="G41" s="1027" t="s">
        <v>285</v>
      </c>
      <c r="H41" s="1027" t="s">
        <v>285</v>
      </c>
      <c r="I41" s="1027" t="s">
        <v>285</v>
      </c>
      <c r="J41" s="1027" t="s">
        <v>285</v>
      </c>
      <c r="K41" s="1027" t="s">
        <v>285</v>
      </c>
      <c r="L41" s="1027" t="s">
        <v>285</v>
      </c>
      <c r="M41" s="1027" t="s">
        <v>285</v>
      </c>
      <c r="N41" s="1027" t="s">
        <v>285</v>
      </c>
      <c r="O41" s="1027" t="s">
        <v>285</v>
      </c>
      <c r="P41" s="1027" t="s">
        <v>285</v>
      </c>
      <c r="Q41" s="1027" t="s">
        <v>285</v>
      </c>
      <c r="R41" s="1027" t="s">
        <v>285</v>
      </c>
      <c r="S41" s="1027" t="s">
        <v>285</v>
      </c>
      <c r="T41" s="1027" t="s">
        <v>285</v>
      </c>
      <c r="U41" s="1027" t="s">
        <v>285</v>
      </c>
      <c r="V41" s="1027" t="s">
        <v>285</v>
      </c>
      <c r="W41" s="1027" t="s">
        <v>285</v>
      </c>
      <c r="X41" s="1027" t="s">
        <v>285</v>
      </c>
      <c r="Y41" s="1027" t="s">
        <v>285</v>
      </c>
      <c r="Z41" s="1027" t="s">
        <v>285</v>
      </c>
      <c r="AA41" s="1027" t="s">
        <v>285</v>
      </c>
      <c r="AB41" s="1027" t="s">
        <v>285</v>
      </c>
      <c r="AC41" s="1027" t="s">
        <v>285</v>
      </c>
      <c r="AD41" s="1027" t="s">
        <v>285</v>
      </c>
      <c r="AE41" s="1027" t="s">
        <v>285</v>
      </c>
    </row>
    <row r="42" spans="1:31" ht="14.45" customHeight="1">
      <c r="A42" s="1027" t="s">
        <v>421</v>
      </c>
      <c r="B42" s="1027" t="s">
        <v>132</v>
      </c>
      <c r="C42" s="1027" t="s">
        <v>132</v>
      </c>
      <c r="D42" s="1027" t="s">
        <v>132</v>
      </c>
      <c r="E42" s="1027" t="s">
        <v>132</v>
      </c>
      <c r="F42" s="1027" t="s">
        <v>132</v>
      </c>
      <c r="G42" s="1027" t="s">
        <v>132</v>
      </c>
      <c r="H42" s="1027" t="s">
        <v>132</v>
      </c>
      <c r="I42" s="1027" t="s">
        <v>132</v>
      </c>
      <c r="J42" s="1027" t="s">
        <v>132</v>
      </c>
      <c r="K42" s="1027" t="s">
        <v>132</v>
      </c>
      <c r="L42" s="1027" t="s">
        <v>132</v>
      </c>
      <c r="M42" s="1027" t="s">
        <v>132</v>
      </c>
      <c r="N42" s="1027" t="s">
        <v>132</v>
      </c>
      <c r="O42" s="1027" t="s">
        <v>132</v>
      </c>
      <c r="P42" s="1027" t="s">
        <v>132</v>
      </c>
      <c r="Q42" s="1027" t="s">
        <v>132</v>
      </c>
      <c r="R42" s="1027" t="s">
        <v>132</v>
      </c>
      <c r="S42" s="1027" t="s">
        <v>132</v>
      </c>
      <c r="T42" s="1027" t="s">
        <v>132</v>
      </c>
      <c r="U42" s="1027" t="s">
        <v>132</v>
      </c>
      <c r="V42" s="1027" t="s">
        <v>132</v>
      </c>
      <c r="W42" s="1027" t="s">
        <v>132</v>
      </c>
      <c r="X42" s="1027" t="s">
        <v>132</v>
      </c>
      <c r="Y42" s="1027" t="s">
        <v>132</v>
      </c>
      <c r="Z42" s="1027" t="s">
        <v>132</v>
      </c>
      <c r="AA42" s="1027" t="s">
        <v>132</v>
      </c>
      <c r="AB42" s="1027" t="s">
        <v>132</v>
      </c>
      <c r="AC42" s="1027" t="s">
        <v>132</v>
      </c>
      <c r="AD42" s="1027" t="s">
        <v>132</v>
      </c>
      <c r="AE42" s="1027" t="s">
        <v>132</v>
      </c>
    </row>
    <row r="43" spans="1:31" ht="14.45" customHeight="1">
      <c r="A43" s="1027" t="s">
        <v>286</v>
      </c>
      <c r="B43" s="1027" t="s">
        <v>286</v>
      </c>
      <c r="C43" s="1027" t="s">
        <v>286</v>
      </c>
      <c r="D43" s="1027" t="s">
        <v>286</v>
      </c>
      <c r="E43" s="1027" t="s">
        <v>286</v>
      </c>
      <c r="F43" s="1027" t="s">
        <v>286</v>
      </c>
      <c r="G43" s="1027" t="s">
        <v>286</v>
      </c>
      <c r="H43" s="1027" t="s">
        <v>286</v>
      </c>
      <c r="I43" s="1027" t="s">
        <v>286</v>
      </c>
      <c r="J43" s="1027" t="s">
        <v>286</v>
      </c>
      <c r="K43" s="1027" t="s">
        <v>286</v>
      </c>
      <c r="L43" s="1027" t="s">
        <v>286</v>
      </c>
      <c r="M43" s="1027" t="s">
        <v>286</v>
      </c>
      <c r="N43" s="1027" t="s">
        <v>286</v>
      </c>
      <c r="O43" s="1027" t="s">
        <v>286</v>
      </c>
      <c r="P43" s="1027" t="s">
        <v>286</v>
      </c>
      <c r="Q43" s="1027" t="s">
        <v>286</v>
      </c>
      <c r="R43" s="1027" t="s">
        <v>286</v>
      </c>
      <c r="S43" s="1027" t="s">
        <v>286</v>
      </c>
      <c r="T43" s="1027" t="s">
        <v>286</v>
      </c>
      <c r="U43" s="1027" t="s">
        <v>286</v>
      </c>
      <c r="V43" s="1027" t="s">
        <v>286</v>
      </c>
      <c r="W43" s="1027" t="s">
        <v>286</v>
      </c>
      <c r="X43" s="1027" t="s">
        <v>286</v>
      </c>
      <c r="Y43" s="1027" t="s">
        <v>286</v>
      </c>
      <c r="Z43" s="1027" t="s">
        <v>286</v>
      </c>
      <c r="AA43" s="1027" t="s">
        <v>286</v>
      </c>
      <c r="AB43" s="1027" t="s">
        <v>286</v>
      </c>
      <c r="AC43" s="1027" t="s">
        <v>286</v>
      </c>
      <c r="AD43" s="1027" t="s">
        <v>286</v>
      </c>
      <c r="AE43" s="1027" t="s">
        <v>286</v>
      </c>
    </row>
    <row r="45" spans="1:31" ht="13.7" customHeight="1">
      <c r="A45" s="1033" t="s">
        <v>330</v>
      </c>
      <c r="B45" s="1033"/>
      <c r="C45" s="1033"/>
      <c r="D45" s="1033"/>
      <c r="E45" s="1033"/>
      <c r="F45" s="1033"/>
      <c r="G45" s="1033"/>
      <c r="H45" s="1033"/>
      <c r="I45" s="1033"/>
      <c r="J45" s="1033"/>
      <c r="K45" s="1033"/>
      <c r="L45" s="1033"/>
      <c r="M45" s="1033"/>
      <c r="N45" s="1033"/>
      <c r="O45" s="1033"/>
      <c r="P45" s="1033"/>
      <c r="Q45" s="1033"/>
      <c r="R45" s="1033"/>
      <c r="S45" s="1033"/>
      <c r="T45" s="1033"/>
      <c r="U45" s="1033"/>
      <c r="V45" s="1033"/>
      <c r="W45" s="1033"/>
      <c r="X45" s="1033"/>
      <c r="Y45" s="1033"/>
      <c r="Z45" s="1033"/>
      <c r="AA45" s="1033"/>
      <c r="AB45" s="1033"/>
      <c r="AC45" s="1033"/>
      <c r="AD45" s="1033"/>
      <c r="AE45" s="1033"/>
    </row>
    <row r="46" spans="1:31" ht="45" customHeight="1" thickBot="1">
      <c r="A46" s="1107" t="s">
        <v>59</v>
      </c>
      <c r="B46" s="1034" t="s">
        <v>312</v>
      </c>
      <c r="C46" s="1034" t="s">
        <v>274</v>
      </c>
      <c r="D46" s="1034" t="s">
        <v>274</v>
      </c>
      <c r="E46" s="1034" t="s">
        <v>313</v>
      </c>
      <c r="F46" s="1034" t="s">
        <v>275</v>
      </c>
      <c r="G46" s="1034" t="s">
        <v>275</v>
      </c>
      <c r="H46" s="1034" t="s">
        <v>314</v>
      </c>
      <c r="I46" s="1034" t="s">
        <v>276</v>
      </c>
      <c r="J46" s="1034" t="s">
        <v>276</v>
      </c>
      <c r="K46" s="1034" t="s">
        <v>315</v>
      </c>
      <c r="L46" s="1034" t="s">
        <v>277</v>
      </c>
      <c r="M46" s="1034" t="s">
        <v>277</v>
      </c>
      <c r="N46" s="1034" t="s">
        <v>316</v>
      </c>
      <c r="O46" s="1034" t="s">
        <v>278</v>
      </c>
      <c r="P46" s="1034" t="s">
        <v>278</v>
      </c>
      <c r="Q46" s="1034" t="s">
        <v>319</v>
      </c>
      <c r="R46" s="1034" t="s">
        <v>279</v>
      </c>
      <c r="S46" s="1034" t="s">
        <v>279</v>
      </c>
      <c r="T46" s="1034" t="s">
        <v>317</v>
      </c>
      <c r="U46" s="1034" t="s">
        <v>280</v>
      </c>
      <c r="V46" s="1034" t="s">
        <v>280</v>
      </c>
      <c r="W46" s="1034" t="s">
        <v>321</v>
      </c>
      <c r="X46" s="1034" t="s">
        <v>282</v>
      </c>
      <c r="Y46" s="1034" t="s">
        <v>282</v>
      </c>
      <c r="Z46" s="1034" t="s">
        <v>323</v>
      </c>
      <c r="AA46" s="1034" t="s">
        <v>283</v>
      </c>
      <c r="AB46" s="1034" t="s">
        <v>283</v>
      </c>
      <c r="AC46" s="1034" t="s">
        <v>318</v>
      </c>
      <c r="AD46" s="1034" t="s">
        <v>281</v>
      </c>
      <c r="AE46" s="1035" t="s">
        <v>281</v>
      </c>
    </row>
    <row r="47" spans="1:31" ht="14.45" customHeight="1" thickBot="1">
      <c r="A47" s="1037" t="s">
        <v>59</v>
      </c>
      <c r="B47" s="140" t="s">
        <v>55</v>
      </c>
      <c r="C47" s="140" t="s">
        <v>128</v>
      </c>
      <c r="D47" s="141" t="s">
        <v>129</v>
      </c>
      <c r="E47" s="140" t="s">
        <v>55</v>
      </c>
      <c r="F47" s="140" t="s">
        <v>128</v>
      </c>
      <c r="G47" s="141" t="s">
        <v>129</v>
      </c>
      <c r="H47" s="140" t="s">
        <v>55</v>
      </c>
      <c r="I47" s="140" t="s">
        <v>128</v>
      </c>
      <c r="J47" s="141" t="s">
        <v>129</v>
      </c>
      <c r="K47" s="140" t="s">
        <v>55</v>
      </c>
      <c r="L47" s="140" t="s">
        <v>128</v>
      </c>
      <c r="M47" s="141" t="s">
        <v>129</v>
      </c>
      <c r="N47" s="140" t="s">
        <v>55</v>
      </c>
      <c r="O47" s="140" t="s">
        <v>128</v>
      </c>
      <c r="P47" s="141" t="s">
        <v>129</v>
      </c>
      <c r="Q47" s="140" t="s">
        <v>55</v>
      </c>
      <c r="R47" s="140" t="s">
        <v>128</v>
      </c>
      <c r="S47" s="141" t="s">
        <v>129</v>
      </c>
      <c r="T47" s="140" t="s">
        <v>55</v>
      </c>
      <c r="U47" s="140" t="s">
        <v>128</v>
      </c>
      <c r="V47" s="141" t="s">
        <v>129</v>
      </c>
      <c r="W47" s="140" t="s">
        <v>55</v>
      </c>
      <c r="X47" s="140" t="s">
        <v>128</v>
      </c>
      <c r="Y47" s="141" t="s">
        <v>129</v>
      </c>
      <c r="Z47" s="140" t="s">
        <v>55</v>
      </c>
      <c r="AA47" s="140" t="s">
        <v>128</v>
      </c>
      <c r="AB47" s="141" t="s">
        <v>129</v>
      </c>
      <c r="AC47" s="140" t="s">
        <v>55</v>
      </c>
      <c r="AD47" s="140" t="s">
        <v>128</v>
      </c>
      <c r="AE47" s="140" t="s">
        <v>129</v>
      </c>
    </row>
    <row r="48" spans="1:31" ht="14.45" customHeight="1">
      <c r="A48" s="142" t="s">
        <v>70</v>
      </c>
      <c r="B48" s="143">
        <v>61.247956141308769</v>
      </c>
      <c r="C48" s="144">
        <v>2.5286038271209992</v>
      </c>
      <c r="D48" s="145">
        <v>369</v>
      </c>
      <c r="E48" s="143">
        <v>76.656688344645488</v>
      </c>
      <c r="F48" s="144">
        <v>2.2164524710448821</v>
      </c>
      <c r="G48" s="145">
        <v>369</v>
      </c>
      <c r="H48" s="143">
        <v>90.556171968841298</v>
      </c>
      <c r="I48" s="144">
        <v>1.482863517167196</v>
      </c>
      <c r="J48" s="145">
        <v>368</v>
      </c>
      <c r="K48" s="143">
        <v>79.327474950342221</v>
      </c>
      <c r="L48" s="144">
        <v>2.121717149562858</v>
      </c>
      <c r="M48" s="145">
        <v>370</v>
      </c>
      <c r="N48" s="143">
        <v>47.650017548197738</v>
      </c>
      <c r="O48" s="144">
        <v>2.631611652465073</v>
      </c>
      <c r="P48" s="145">
        <v>369</v>
      </c>
      <c r="Q48" s="143">
        <v>44.150928427097902</v>
      </c>
      <c r="R48" s="144">
        <v>2.628805508521626</v>
      </c>
      <c r="S48" s="145">
        <v>369</v>
      </c>
      <c r="T48" s="143">
        <v>29.282811776010149</v>
      </c>
      <c r="U48" s="144">
        <v>2.3996617042506161</v>
      </c>
      <c r="V48" s="145">
        <v>370</v>
      </c>
      <c r="W48" s="143">
        <v>19.731447233625001</v>
      </c>
      <c r="X48" s="144">
        <v>2.1429276628080451</v>
      </c>
      <c r="Y48" s="145">
        <v>369</v>
      </c>
      <c r="Z48" s="143">
        <v>58.148129850589861</v>
      </c>
      <c r="AA48" s="144">
        <v>2.5928092597810579</v>
      </c>
      <c r="AB48" s="145">
        <v>369</v>
      </c>
      <c r="AC48" s="143">
        <v>42.763035499890357</v>
      </c>
      <c r="AD48" s="144">
        <v>2.632601881220626</v>
      </c>
      <c r="AE48" s="146">
        <v>362</v>
      </c>
    </row>
    <row r="49" spans="1:31" ht="14.45" customHeight="1">
      <c r="A49" s="147" t="s">
        <v>71</v>
      </c>
      <c r="B49" s="312">
        <v>61.942226384492628</v>
      </c>
      <c r="C49" s="149">
        <v>2.720756482266153</v>
      </c>
      <c r="D49" s="150">
        <v>329</v>
      </c>
      <c r="E49" s="312">
        <v>78.521315611603228</v>
      </c>
      <c r="F49" s="149">
        <v>2.2898639896466908</v>
      </c>
      <c r="G49" s="150">
        <v>329</v>
      </c>
      <c r="H49" s="148">
        <v>86.286638072155526</v>
      </c>
      <c r="I49" s="149">
        <v>1.9804103134341451</v>
      </c>
      <c r="J49" s="150">
        <v>330</v>
      </c>
      <c r="K49" s="148">
        <v>82.771550906188509</v>
      </c>
      <c r="L49" s="149">
        <v>2.1670767716529191</v>
      </c>
      <c r="M49" s="150">
        <v>332</v>
      </c>
      <c r="N49" s="148">
        <v>45.872053731420912</v>
      </c>
      <c r="O49" s="149">
        <v>2.853253506869851</v>
      </c>
      <c r="P49" s="150">
        <v>328</v>
      </c>
      <c r="Q49" s="312">
        <v>52.610878313278583</v>
      </c>
      <c r="R49" s="149">
        <v>2.8027051343226459</v>
      </c>
      <c r="S49" s="150">
        <v>333</v>
      </c>
      <c r="T49" s="148">
        <v>33.928881391348007</v>
      </c>
      <c r="U49" s="149">
        <v>2.72018497369349</v>
      </c>
      <c r="V49" s="150">
        <v>331</v>
      </c>
      <c r="W49" s="312">
        <v>56.050740161266951</v>
      </c>
      <c r="X49" s="149">
        <v>2.795146485029596</v>
      </c>
      <c r="Y49" s="150">
        <v>330</v>
      </c>
      <c r="Z49" s="148">
        <v>48.993725613882077</v>
      </c>
      <c r="AA49" s="149">
        <v>2.8204977257633992</v>
      </c>
      <c r="AB49" s="150">
        <v>332</v>
      </c>
      <c r="AC49" s="148">
        <v>53.582473640929393</v>
      </c>
      <c r="AD49" s="149">
        <v>2.84654288145197</v>
      </c>
      <c r="AE49" s="151">
        <v>323</v>
      </c>
    </row>
    <row r="50" spans="1:31" ht="14.45" customHeight="1">
      <c r="A50" s="142" t="s">
        <v>72</v>
      </c>
      <c r="B50" s="143">
        <v>72.00062996699117</v>
      </c>
      <c r="C50" s="144">
        <v>2.4227339460291368</v>
      </c>
      <c r="D50" s="145">
        <v>326</v>
      </c>
      <c r="E50" s="143">
        <v>68.564614938399231</v>
      </c>
      <c r="F50" s="144">
        <v>2.503597417680909</v>
      </c>
      <c r="G50" s="145">
        <v>322</v>
      </c>
      <c r="H50" s="143">
        <v>79.648153719977614</v>
      </c>
      <c r="I50" s="144">
        <v>2.1795699718588062</v>
      </c>
      <c r="J50" s="145">
        <v>324</v>
      </c>
      <c r="K50" s="143">
        <v>70.242248350808779</v>
      </c>
      <c r="L50" s="144">
        <v>2.5065946446919378</v>
      </c>
      <c r="M50" s="145">
        <v>324</v>
      </c>
      <c r="N50" s="143">
        <v>59.832944932751843</v>
      </c>
      <c r="O50" s="144">
        <v>2.6805330980965132</v>
      </c>
      <c r="P50" s="145">
        <v>323</v>
      </c>
      <c r="Q50" s="143">
        <v>60.048130802075129</v>
      </c>
      <c r="R50" s="144">
        <v>2.6544161649316829</v>
      </c>
      <c r="S50" s="145">
        <v>324</v>
      </c>
      <c r="T50" s="311">
        <v>37.596280123488341</v>
      </c>
      <c r="U50" s="144">
        <v>2.6555865922489592</v>
      </c>
      <c r="V50" s="145">
        <v>321</v>
      </c>
      <c r="W50" s="311">
        <v>28.211443942755849</v>
      </c>
      <c r="X50" s="144">
        <v>2.4410829098788742</v>
      </c>
      <c r="Y50" s="145">
        <v>321</v>
      </c>
      <c r="Z50" s="143">
        <v>39.840580539865229</v>
      </c>
      <c r="AA50" s="144">
        <v>2.6571430823201529</v>
      </c>
      <c r="AB50" s="145">
        <v>320</v>
      </c>
      <c r="AC50" s="143">
        <v>50.091356362318137</v>
      </c>
      <c r="AD50" s="144">
        <v>2.7884654343887689</v>
      </c>
      <c r="AE50" s="146">
        <v>312</v>
      </c>
    </row>
    <row r="51" spans="1:31" ht="14.45" customHeight="1">
      <c r="A51" s="147" t="s">
        <v>73</v>
      </c>
      <c r="B51" s="148">
        <v>60.426358784519657</v>
      </c>
      <c r="C51" s="149">
        <v>2.7530304091144262</v>
      </c>
      <c r="D51" s="150">
        <v>272</v>
      </c>
      <c r="E51" s="148">
        <v>67.266405670241554</v>
      </c>
      <c r="F51" s="149">
        <v>2.6280238055990308</v>
      </c>
      <c r="G51" s="150">
        <v>273</v>
      </c>
      <c r="H51" s="148">
        <v>88.128798165454043</v>
      </c>
      <c r="I51" s="149">
        <v>1.747676750401312</v>
      </c>
      <c r="J51" s="150">
        <v>274</v>
      </c>
      <c r="K51" s="148">
        <v>67.834109455624684</v>
      </c>
      <c r="L51" s="149">
        <v>2.609644072854501</v>
      </c>
      <c r="M51" s="150">
        <v>274</v>
      </c>
      <c r="N51" s="148">
        <v>40.487101637208639</v>
      </c>
      <c r="O51" s="149">
        <v>2.8004812233514418</v>
      </c>
      <c r="P51" s="150">
        <v>271</v>
      </c>
      <c r="Q51" s="148">
        <v>48.708209527659299</v>
      </c>
      <c r="R51" s="149">
        <v>2.828800952893114</v>
      </c>
      <c r="S51" s="150">
        <v>274</v>
      </c>
      <c r="T51" s="312">
        <v>27.382610985523691</v>
      </c>
      <c r="U51" s="149">
        <v>2.4758148758344758</v>
      </c>
      <c r="V51" s="150">
        <v>274</v>
      </c>
      <c r="W51" s="148">
        <v>23.526277894075751</v>
      </c>
      <c r="X51" s="149">
        <v>2.385600832920201</v>
      </c>
      <c r="Y51" s="150">
        <v>274</v>
      </c>
      <c r="Z51" s="148">
        <v>48.257603667587432</v>
      </c>
      <c r="AA51" s="149">
        <v>2.8401819679595701</v>
      </c>
      <c r="AB51" s="150">
        <v>271</v>
      </c>
      <c r="AC51" s="148">
        <v>50.187127923990118</v>
      </c>
      <c r="AD51" s="149">
        <v>2.9170192967602429</v>
      </c>
      <c r="AE51" s="151">
        <v>258</v>
      </c>
    </row>
    <row r="52" spans="1:31" ht="14.45" customHeight="1">
      <c r="A52" s="142" t="s">
        <v>74</v>
      </c>
      <c r="B52" s="143">
        <v>54.64274194885266</v>
      </c>
      <c r="C52" s="144">
        <v>4.4102590355062787</v>
      </c>
      <c r="D52" s="145">
        <v>104</v>
      </c>
      <c r="E52" s="143">
        <v>69.765089036814047</v>
      </c>
      <c r="F52" s="144">
        <v>4.2268390878044526</v>
      </c>
      <c r="G52" s="145">
        <v>103</v>
      </c>
      <c r="H52" s="143">
        <v>90.058335220727386</v>
      </c>
      <c r="I52" s="144">
        <v>3.0647791861123879</v>
      </c>
      <c r="J52" s="145">
        <v>105</v>
      </c>
      <c r="K52" s="143">
        <v>80.577918173845248</v>
      </c>
      <c r="L52" s="144">
        <v>3.620327485108815</v>
      </c>
      <c r="M52" s="145">
        <v>105</v>
      </c>
      <c r="N52" s="143">
        <v>56.342567634870498</v>
      </c>
      <c r="O52" s="144">
        <v>4.4078267229541144</v>
      </c>
      <c r="P52" s="145">
        <v>105</v>
      </c>
      <c r="Q52" s="143">
        <v>53.056126728121022</v>
      </c>
      <c r="R52" s="144">
        <v>4.3939183919057916</v>
      </c>
      <c r="S52" s="145">
        <v>105</v>
      </c>
      <c r="T52" s="143">
        <v>35.71179715453421</v>
      </c>
      <c r="U52" s="144">
        <v>4.2425155853929608</v>
      </c>
      <c r="V52" s="145">
        <v>104</v>
      </c>
      <c r="W52" s="143">
        <v>21.087678208673619</v>
      </c>
      <c r="X52" s="144">
        <v>3.587096929895214</v>
      </c>
      <c r="Y52" s="145">
        <v>104</v>
      </c>
      <c r="Z52" s="143">
        <v>50.472145583556717</v>
      </c>
      <c r="AA52" s="144">
        <v>4.42817878901554</v>
      </c>
      <c r="AB52" s="145">
        <v>104</v>
      </c>
      <c r="AC52" s="143">
        <v>49.526966164961138</v>
      </c>
      <c r="AD52" s="144">
        <v>4.4936848702763639</v>
      </c>
      <c r="AE52" s="146">
        <v>101</v>
      </c>
    </row>
    <row r="53" spans="1:31" ht="14.45" customHeight="1">
      <c r="A53" s="147" t="s">
        <v>75</v>
      </c>
      <c r="B53" s="148">
        <v>64.188007380089701</v>
      </c>
      <c r="C53" s="149">
        <v>3.2413455106537281</v>
      </c>
      <c r="D53" s="150">
        <v>208</v>
      </c>
      <c r="E53" s="148">
        <v>77.748524037451631</v>
      </c>
      <c r="F53" s="149">
        <v>2.7738314024248512</v>
      </c>
      <c r="G53" s="150">
        <v>207</v>
      </c>
      <c r="H53" s="148">
        <v>88.593613438990431</v>
      </c>
      <c r="I53" s="149">
        <v>2.2534590717095702</v>
      </c>
      <c r="J53" s="150">
        <v>209</v>
      </c>
      <c r="K53" s="148">
        <v>87.24246739228721</v>
      </c>
      <c r="L53" s="149">
        <v>2.2274251021458018</v>
      </c>
      <c r="M53" s="150">
        <v>209</v>
      </c>
      <c r="N53" s="148">
        <v>61.617651118872999</v>
      </c>
      <c r="O53" s="149">
        <v>3.3049229878266799</v>
      </c>
      <c r="P53" s="150">
        <v>207</v>
      </c>
      <c r="Q53" s="148">
        <v>60.771104331850793</v>
      </c>
      <c r="R53" s="149">
        <v>3.270275995445747</v>
      </c>
      <c r="S53" s="150">
        <v>206</v>
      </c>
      <c r="T53" s="148">
        <v>49.03484077563963</v>
      </c>
      <c r="U53" s="149">
        <v>3.358023354607317</v>
      </c>
      <c r="V53" s="150">
        <v>207</v>
      </c>
      <c r="W53" s="148">
        <v>50.948885788568113</v>
      </c>
      <c r="X53" s="149">
        <v>3.341843724357529</v>
      </c>
      <c r="Y53" s="150">
        <v>208</v>
      </c>
      <c r="Z53" s="148">
        <v>46.063851548781621</v>
      </c>
      <c r="AA53" s="149">
        <v>3.350832511560772</v>
      </c>
      <c r="AB53" s="150">
        <v>206</v>
      </c>
      <c r="AC53" s="148">
        <v>49.875178248625893</v>
      </c>
      <c r="AD53" s="149">
        <v>3.4147473439022948</v>
      </c>
      <c r="AE53" s="151">
        <v>200</v>
      </c>
    </row>
    <row r="54" spans="1:31" ht="14.45" customHeight="1">
      <c r="A54" s="142" t="s">
        <v>76</v>
      </c>
      <c r="B54" s="311">
        <v>62.943134463643602</v>
      </c>
      <c r="C54" s="144">
        <v>2.812071206945236</v>
      </c>
      <c r="D54" s="145">
        <v>315</v>
      </c>
      <c r="E54" s="311">
        <v>75.992857451027319</v>
      </c>
      <c r="F54" s="144">
        <v>2.5345963692457731</v>
      </c>
      <c r="G54" s="145">
        <v>316</v>
      </c>
      <c r="H54" s="143">
        <v>91.321886333563612</v>
      </c>
      <c r="I54" s="144">
        <v>1.7786606981448601</v>
      </c>
      <c r="J54" s="145">
        <v>316</v>
      </c>
      <c r="K54" s="143">
        <v>88.692481654866256</v>
      </c>
      <c r="L54" s="144">
        <v>1.778117262762887</v>
      </c>
      <c r="M54" s="145">
        <v>315</v>
      </c>
      <c r="N54" s="311">
        <v>64.998028795510251</v>
      </c>
      <c r="O54" s="144">
        <v>2.7127706889208318</v>
      </c>
      <c r="P54" s="145">
        <v>316</v>
      </c>
      <c r="Q54" s="143">
        <v>54.823720124968531</v>
      </c>
      <c r="R54" s="144">
        <v>2.8904573031211331</v>
      </c>
      <c r="S54" s="145">
        <v>315</v>
      </c>
      <c r="T54" s="143">
        <v>41.984290382069837</v>
      </c>
      <c r="U54" s="144">
        <v>2.9056555091614999</v>
      </c>
      <c r="V54" s="145">
        <v>315</v>
      </c>
      <c r="W54" s="143">
        <v>31.789661794293071</v>
      </c>
      <c r="X54" s="144">
        <v>2.735492320499846</v>
      </c>
      <c r="Y54" s="145">
        <v>315</v>
      </c>
      <c r="Z54" s="143">
        <v>57.254507099709713</v>
      </c>
      <c r="AA54" s="144">
        <v>2.9141479580670402</v>
      </c>
      <c r="AB54" s="145">
        <v>316</v>
      </c>
      <c r="AC54" s="143">
        <v>51.495055481940867</v>
      </c>
      <c r="AD54" s="144">
        <v>2.940618918299116</v>
      </c>
      <c r="AE54" s="146">
        <v>311</v>
      </c>
    </row>
    <row r="55" spans="1:31" ht="14.45" customHeight="1">
      <c r="A55" s="147" t="s">
        <v>77</v>
      </c>
      <c r="B55" s="148">
        <v>69.952214186562699</v>
      </c>
      <c r="C55" s="149">
        <v>2.939022026059718</v>
      </c>
      <c r="D55" s="150">
        <v>199</v>
      </c>
      <c r="E55" s="312">
        <v>73.26454616624234</v>
      </c>
      <c r="F55" s="149">
        <v>2.837342671686772</v>
      </c>
      <c r="G55" s="150">
        <v>198</v>
      </c>
      <c r="H55" s="148">
        <v>89.513734182201503</v>
      </c>
      <c r="I55" s="149">
        <v>1.986695705665058</v>
      </c>
      <c r="J55" s="150">
        <v>199</v>
      </c>
      <c r="K55" s="148">
        <v>95.170879688367179</v>
      </c>
      <c r="L55" s="149">
        <v>1.427983748369688</v>
      </c>
      <c r="M55" s="150">
        <v>199</v>
      </c>
      <c r="N55" s="148">
        <v>37.711267451773153</v>
      </c>
      <c r="O55" s="149">
        <v>3.1154209668537081</v>
      </c>
      <c r="P55" s="150">
        <v>198</v>
      </c>
      <c r="Q55" s="148">
        <v>45.925256935352181</v>
      </c>
      <c r="R55" s="149">
        <v>3.1878848108150621</v>
      </c>
      <c r="S55" s="150">
        <v>199</v>
      </c>
      <c r="T55" s="148">
        <v>30.029558815944771</v>
      </c>
      <c r="U55" s="149">
        <v>2.9189923573482499</v>
      </c>
      <c r="V55" s="150">
        <v>199</v>
      </c>
      <c r="W55" s="148">
        <v>36.004233023955798</v>
      </c>
      <c r="X55" s="149">
        <v>3.055372911834866</v>
      </c>
      <c r="Y55" s="150">
        <v>199</v>
      </c>
      <c r="Z55" s="148">
        <v>59.871981942450859</v>
      </c>
      <c r="AA55" s="149">
        <v>3.1204603170691181</v>
      </c>
      <c r="AB55" s="150">
        <v>200</v>
      </c>
      <c r="AC55" s="148">
        <v>53.268424430469011</v>
      </c>
      <c r="AD55" s="149">
        <v>3.2803800158593259</v>
      </c>
      <c r="AE55" s="151">
        <v>188</v>
      </c>
    </row>
    <row r="56" spans="1:31" ht="14.45" customHeight="1">
      <c r="A56" s="142" t="s">
        <v>78</v>
      </c>
      <c r="B56" s="143">
        <v>59.234566637265431</v>
      </c>
      <c r="C56" s="144">
        <v>2.7208959350907702</v>
      </c>
      <c r="D56" s="145">
        <v>327</v>
      </c>
      <c r="E56" s="143">
        <v>73.774632997165241</v>
      </c>
      <c r="F56" s="144">
        <v>2.493119274612662</v>
      </c>
      <c r="G56" s="145">
        <v>328</v>
      </c>
      <c r="H56" s="143">
        <v>91.99857462529809</v>
      </c>
      <c r="I56" s="144">
        <v>1.5929695760516811</v>
      </c>
      <c r="J56" s="145">
        <v>327</v>
      </c>
      <c r="K56" s="143">
        <v>82.567911863708005</v>
      </c>
      <c r="L56" s="144">
        <v>2.151751711469251</v>
      </c>
      <c r="M56" s="145">
        <v>328</v>
      </c>
      <c r="N56" s="143">
        <v>53.849919068512428</v>
      </c>
      <c r="O56" s="144">
        <v>2.776946700276222</v>
      </c>
      <c r="P56" s="145">
        <v>326</v>
      </c>
      <c r="Q56" s="143">
        <v>45.890883098214502</v>
      </c>
      <c r="R56" s="144">
        <v>2.7975673152275879</v>
      </c>
      <c r="S56" s="145">
        <v>324</v>
      </c>
      <c r="T56" s="143">
        <v>33.489478272317278</v>
      </c>
      <c r="U56" s="144">
        <v>2.6548027244491479</v>
      </c>
      <c r="V56" s="145">
        <v>325</v>
      </c>
      <c r="W56" s="143">
        <v>33.769091361826973</v>
      </c>
      <c r="X56" s="144">
        <v>2.669937883090225</v>
      </c>
      <c r="Y56" s="145">
        <v>327</v>
      </c>
      <c r="Z56" s="143">
        <v>52.986482109718217</v>
      </c>
      <c r="AA56" s="144">
        <v>2.7983251066380208</v>
      </c>
      <c r="AB56" s="145">
        <v>323</v>
      </c>
      <c r="AC56" s="143">
        <v>53.059185897132323</v>
      </c>
      <c r="AD56" s="144">
        <v>2.8338910228504521</v>
      </c>
      <c r="AE56" s="146">
        <v>314</v>
      </c>
    </row>
    <row r="57" spans="1:31" ht="14.45" customHeight="1">
      <c r="A57" s="147" t="s">
        <v>116</v>
      </c>
      <c r="B57" s="148">
        <v>69.138533721178305</v>
      </c>
      <c r="C57" s="149">
        <v>2.43670729209384</v>
      </c>
      <c r="D57" s="150">
        <v>351</v>
      </c>
      <c r="E57" s="312">
        <v>78.906699897203154</v>
      </c>
      <c r="F57" s="149">
        <v>2.1119020306513132</v>
      </c>
      <c r="G57" s="150">
        <v>353</v>
      </c>
      <c r="H57" s="148">
        <v>93.440723465372216</v>
      </c>
      <c r="I57" s="149">
        <v>1.316375882562199</v>
      </c>
      <c r="J57" s="150">
        <v>352</v>
      </c>
      <c r="K57" s="148">
        <v>90.184241563901267</v>
      </c>
      <c r="L57" s="149">
        <v>1.573679205772595</v>
      </c>
      <c r="M57" s="150">
        <v>353</v>
      </c>
      <c r="N57" s="148">
        <v>53.564003432822098</v>
      </c>
      <c r="O57" s="149">
        <v>2.6471380940584579</v>
      </c>
      <c r="P57" s="150">
        <v>353</v>
      </c>
      <c r="Q57" s="148">
        <v>53.962075596154207</v>
      </c>
      <c r="R57" s="149">
        <v>2.6549205060545229</v>
      </c>
      <c r="S57" s="150">
        <v>351</v>
      </c>
      <c r="T57" s="148">
        <v>41.263332754912028</v>
      </c>
      <c r="U57" s="149">
        <v>2.6158607347697518</v>
      </c>
      <c r="V57" s="150">
        <v>353</v>
      </c>
      <c r="W57" s="148">
        <v>24.281000799224721</v>
      </c>
      <c r="X57" s="149">
        <v>2.2896805012836952</v>
      </c>
      <c r="Y57" s="150">
        <v>351</v>
      </c>
      <c r="Z57" s="148">
        <v>48.587924630959179</v>
      </c>
      <c r="AA57" s="149">
        <v>2.6618696619121391</v>
      </c>
      <c r="AB57" s="150">
        <v>352</v>
      </c>
      <c r="AC57" s="148">
        <v>52.31497058441866</v>
      </c>
      <c r="AD57" s="149">
        <v>2.6792174727923692</v>
      </c>
      <c r="AE57" s="151">
        <v>347</v>
      </c>
    </row>
    <row r="58" spans="1:31" ht="14.45" customHeight="1">
      <c r="A58" s="142" t="s">
        <v>80</v>
      </c>
      <c r="B58" s="143">
        <v>61.277318388420397</v>
      </c>
      <c r="C58" s="144">
        <v>2.5386117244272808</v>
      </c>
      <c r="D58" s="145">
        <v>337</v>
      </c>
      <c r="E58" s="143">
        <v>73.936955176129302</v>
      </c>
      <c r="F58" s="144">
        <v>2.337846722241153</v>
      </c>
      <c r="G58" s="145">
        <v>337</v>
      </c>
      <c r="H58" s="143">
        <v>90.38384941843411</v>
      </c>
      <c r="I58" s="144">
        <v>1.5252464083629369</v>
      </c>
      <c r="J58" s="145">
        <v>339</v>
      </c>
      <c r="K58" s="143">
        <v>85.643850366864626</v>
      </c>
      <c r="L58" s="144">
        <v>1.930308465886069</v>
      </c>
      <c r="M58" s="145">
        <v>337</v>
      </c>
      <c r="N58" s="311">
        <v>57.482193705173223</v>
      </c>
      <c r="O58" s="144">
        <v>2.598379266729264</v>
      </c>
      <c r="P58" s="145">
        <v>334</v>
      </c>
      <c r="Q58" s="143">
        <v>49.346281261835713</v>
      </c>
      <c r="R58" s="144">
        <v>2.6398536188971669</v>
      </c>
      <c r="S58" s="145">
        <v>335</v>
      </c>
      <c r="T58" s="143">
        <v>40.039702940520677</v>
      </c>
      <c r="U58" s="144">
        <v>2.578934792389989</v>
      </c>
      <c r="V58" s="145">
        <v>335</v>
      </c>
      <c r="W58" s="143">
        <v>23.92115513124844</v>
      </c>
      <c r="X58" s="144">
        <v>2.249760146134415</v>
      </c>
      <c r="Y58" s="145">
        <v>333</v>
      </c>
      <c r="Z58" s="143">
        <v>48.142733424443527</v>
      </c>
      <c r="AA58" s="144">
        <v>2.637005805580781</v>
      </c>
      <c r="AB58" s="145">
        <v>336</v>
      </c>
      <c r="AC58" s="143">
        <v>47.40818283681547</v>
      </c>
      <c r="AD58" s="144">
        <v>2.66272378767919</v>
      </c>
      <c r="AE58" s="146">
        <v>330</v>
      </c>
    </row>
    <row r="59" spans="1:31" ht="14.45" customHeight="1">
      <c r="A59" s="147" t="s">
        <v>81</v>
      </c>
      <c r="B59" s="148">
        <v>67.296029481185087</v>
      </c>
      <c r="C59" s="149">
        <v>3.8933456486382712</v>
      </c>
      <c r="D59" s="150">
        <v>115</v>
      </c>
      <c r="E59" s="148">
        <v>77.346380543733744</v>
      </c>
      <c r="F59" s="149">
        <v>3.3852571599168111</v>
      </c>
      <c r="G59" s="150">
        <v>116</v>
      </c>
      <c r="H59" s="148">
        <v>89.893002380727978</v>
      </c>
      <c r="I59" s="149">
        <v>2.4534092051482892</v>
      </c>
      <c r="J59" s="150">
        <v>115</v>
      </c>
      <c r="K59" s="148">
        <v>89.576239876992702</v>
      </c>
      <c r="L59" s="149">
        <v>2.5118845195374391</v>
      </c>
      <c r="M59" s="150">
        <v>115</v>
      </c>
      <c r="N59" s="148">
        <v>57.443968318352553</v>
      </c>
      <c r="O59" s="149">
        <v>4.1195833300487958</v>
      </c>
      <c r="P59" s="150">
        <v>115</v>
      </c>
      <c r="Q59" s="148">
        <v>56.327067983132054</v>
      </c>
      <c r="R59" s="149">
        <v>4.1214997068768708</v>
      </c>
      <c r="S59" s="150">
        <v>115</v>
      </c>
      <c r="T59" s="312">
        <v>44.591150679739513</v>
      </c>
      <c r="U59" s="149">
        <v>4.1701048081274754</v>
      </c>
      <c r="V59" s="150">
        <v>115</v>
      </c>
      <c r="W59" s="148">
        <v>32.464804019251623</v>
      </c>
      <c r="X59" s="149">
        <v>3.9223808095898751</v>
      </c>
      <c r="Y59" s="150">
        <v>114</v>
      </c>
      <c r="Z59" s="148">
        <v>60.881877076452213</v>
      </c>
      <c r="AA59" s="149">
        <v>4.1182403646733912</v>
      </c>
      <c r="AB59" s="150">
        <v>115</v>
      </c>
      <c r="AC59" s="148">
        <v>44.257705058679193</v>
      </c>
      <c r="AD59" s="149">
        <v>4.2610091556642917</v>
      </c>
      <c r="AE59" s="151">
        <v>111</v>
      </c>
    </row>
    <row r="60" spans="1:31" ht="14.45" customHeight="1">
      <c r="A60" s="142" t="s">
        <v>82</v>
      </c>
      <c r="B60" s="143">
        <v>59.948274823420803</v>
      </c>
      <c r="C60" s="144">
        <v>2.6952436271773341</v>
      </c>
      <c r="D60" s="145">
        <v>309</v>
      </c>
      <c r="E60" s="143">
        <v>61.683922898018551</v>
      </c>
      <c r="F60" s="144">
        <v>2.6696322834239821</v>
      </c>
      <c r="G60" s="145">
        <v>307</v>
      </c>
      <c r="H60" s="143">
        <v>82.865405800278864</v>
      </c>
      <c r="I60" s="144">
        <v>2.0713458555018072</v>
      </c>
      <c r="J60" s="145">
        <v>309</v>
      </c>
      <c r="K60" s="311">
        <v>78.769936356269696</v>
      </c>
      <c r="L60" s="144">
        <v>2.1544321289621862</v>
      </c>
      <c r="M60" s="145">
        <v>309</v>
      </c>
      <c r="N60" s="143">
        <v>32.723910179980237</v>
      </c>
      <c r="O60" s="144">
        <v>2.6726119286513468</v>
      </c>
      <c r="P60" s="145">
        <v>308</v>
      </c>
      <c r="Q60" s="143">
        <v>39.678452084985402</v>
      </c>
      <c r="R60" s="144">
        <v>2.7378709063595679</v>
      </c>
      <c r="S60" s="145">
        <v>307</v>
      </c>
      <c r="T60" s="311">
        <v>31.000878428874319</v>
      </c>
      <c r="U60" s="144">
        <v>2.6162427241648718</v>
      </c>
      <c r="V60" s="145">
        <v>308</v>
      </c>
      <c r="W60" s="143">
        <v>27.10130917046196</v>
      </c>
      <c r="X60" s="144">
        <v>2.455650447026088</v>
      </c>
      <c r="Y60" s="145">
        <v>308</v>
      </c>
      <c r="Z60" s="143">
        <v>49.310664945951871</v>
      </c>
      <c r="AA60" s="144">
        <v>2.7670087400853229</v>
      </c>
      <c r="AB60" s="145">
        <v>308</v>
      </c>
      <c r="AC60" s="143">
        <v>47.515045773947698</v>
      </c>
      <c r="AD60" s="144">
        <v>2.79733749795033</v>
      </c>
      <c r="AE60" s="146">
        <v>301</v>
      </c>
    </row>
    <row r="61" spans="1:31" ht="14.45" customHeight="1">
      <c r="A61" s="147" t="s">
        <v>83</v>
      </c>
      <c r="B61" s="148">
        <v>55.835157666498702</v>
      </c>
      <c r="C61" s="149">
        <v>2.3823359145043481</v>
      </c>
      <c r="D61" s="150">
        <v>341</v>
      </c>
      <c r="E61" s="148">
        <v>57.394385155101112</v>
      </c>
      <c r="F61" s="149">
        <v>2.3729194692812281</v>
      </c>
      <c r="G61" s="150">
        <v>341</v>
      </c>
      <c r="H61" s="148">
        <v>86.891971483687996</v>
      </c>
      <c r="I61" s="149">
        <v>1.583912385934537</v>
      </c>
      <c r="J61" s="150">
        <v>343</v>
      </c>
      <c r="K61" s="312">
        <v>63.841759970599853</v>
      </c>
      <c r="L61" s="149">
        <v>2.3051904732848691</v>
      </c>
      <c r="M61" s="150">
        <v>342</v>
      </c>
      <c r="N61" s="148">
        <v>29.13791930052038</v>
      </c>
      <c r="O61" s="149">
        <v>2.177166465308602</v>
      </c>
      <c r="P61" s="150">
        <v>341</v>
      </c>
      <c r="Q61" s="312">
        <v>37.778432963846917</v>
      </c>
      <c r="R61" s="149">
        <v>2.312990236867384</v>
      </c>
      <c r="S61" s="150">
        <v>342</v>
      </c>
      <c r="T61" s="148">
        <v>26.705546561229429</v>
      </c>
      <c r="U61" s="149">
        <v>2.1213102019645991</v>
      </c>
      <c r="V61" s="150">
        <v>342</v>
      </c>
      <c r="W61" s="148">
        <v>19.444099196985121</v>
      </c>
      <c r="X61" s="149">
        <v>1.9182190481599679</v>
      </c>
      <c r="Y61" s="150">
        <v>341</v>
      </c>
      <c r="Z61" s="148">
        <v>51.732690540646352</v>
      </c>
      <c r="AA61" s="149">
        <v>2.4015800088855661</v>
      </c>
      <c r="AB61" s="150">
        <v>341</v>
      </c>
      <c r="AC61" s="148">
        <v>42.53475054948462</v>
      </c>
      <c r="AD61" s="149">
        <v>2.4387235674191472</v>
      </c>
      <c r="AE61" s="151">
        <v>327</v>
      </c>
    </row>
    <row r="62" spans="1:31" ht="14.45" customHeight="1">
      <c r="A62" s="142" t="s">
        <v>84</v>
      </c>
      <c r="B62" s="143">
        <v>58.381657733009042</v>
      </c>
      <c r="C62" s="144">
        <v>2.2519456010769452</v>
      </c>
      <c r="D62" s="145">
        <v>402</v>
      </c>
      <c r="E62" s="143">
        <v>69.20083994698139</v>
      </c>
      <c r="F62" s="144">
        <v>2.1278377210044042</v>
      </c>
      <c r="G62" s="145">
        <v>401</v>
      </c>
      <c r="H62" s="143">
        <v>87.49674372867284</v>
      </c>
      <c r="I62" s="144">
        <v>1.5282827918908879</v>
      </c>
      <c r="J62" s="145">
        <v>404</v>
      </c>
      <c r="K62" s="143">
        <v>89.02083889251935</v>
      </c>
      <c r="L62" s="144">
        <v>1.5337101637000581</v>
      </c>
      <c r="M62" s="145">
        <v>404</v>
      </c>
      <c r="N62" s="143">
        <v>63.799556407543378</v>
      </c>
      <c r="O62" s="144">
        <v>2.198082528440974</v>
      </c>
      <c r="P62" s="145">
        <v>400</v>
      </c>
      <c r="Q62" s="143">
        <v>57.011421641599718</v>
      </c>
      <c r="R62" s="144">
        <v>2.2647533682502088</v>
      </c>
      <c r="S62" s="145">
        <v>400</v>
      </c>
      <c r="T62" s="143">
        <v>31.11021330268516</v>
      </c>
      <c r="U62" s="144">
        <v>2.1570367700705559</v>
      </c>
      <c r="V62" s="145">
        <v>401</v>
      </c>
      <c r="W62" s="143">
        <v>41.346106805779037</v>
      </c>
      <c r="X62" s="144">
        <v>2.2598711337870832</v>
      </c>
      <c r="Y62" s="145">
        <v>402</v>
      </c>
      <c r="Z62" s="143">
        <v>48.276251369441702</v>
      </c>
      <c r="AA62" s="144">
        <v>2.287335807654455</v>
      </c>
      <c r="AB62" s="145">
        <v>404</v>
      </c>
      <c r="AC62" s="143">
        <v>44.672184941456642</v>
      </c>
      <c r="AD62" s="144">
        <v>2.311638060759968</v>
      </c>
      <c r="AE62" s="146">
        <v>392</v>
      </c>
    </row>
    <row r="63" spans="1:31" ht="14.45" customHeight="1" thickBot="1">
      <c r="A63" s="160" t="s">
        <v>85</v>
      </c>
      <c r="B63" s="161">
        <v>58.808964062025559</v>
      </c>
      <c r="C63" s="162">
        <v>2.458621343860083</v>
      </c>
      <c r="D63" s="163">
        <v>327</v>
      </c>
      <c r="E63" s="161">
        <v>63.813510418576243</v>
      </c>
      <c r="F63" s="162">
        <v>2.4048558443864598</v>
      </c>
      <c r="G63" s="163">
        <v>325</v>
      </c>
      <c r="H63" s="161">
        <v>82.677774760147173</v>
      </c>
      <c r="I63" s="162">
        <v>1.9490918799170189</v>
      </c>
      <c r="J63" s="163">
        <v>326</v>
      </c>
      <c r="K63" s="161">
        <v>86.714028115642733</v>
      </c>
      <c r="L63" s="162">
        <v>1.828674653713859</v>
      </c>
      <c r="M63" s="163">
        <v>327</v>
      </c>
      <c r="N63" s="161">
        <v>28.540865915363991</v>
      </c>
      <c r="O63" s="162">
        <v>2.2901376367646318</v>
      </c>
      <c r="P63" s="163">
        <v>324</v>
      </c>
      <c r="Q63" s="161">
        <v>38.501260394269892</v>
      </c>
      <c r="R63" s="162">
        <v>2.4264456943861301</v>
      </c>
      <c r="S63" s="163">
        <v>324</v>
      </c>
      <c r="T63" s="161">
        <v>34.288819328350037</v>
      </c>
      <c r="U63" s="162">
        <v>2.3587562299933489</v>
      </c>
      <c r="V63" s="163">
        <v>322</v>
      </c>
      <c r="W63" s="161">
        <v>23.558086792878509</v>
      </c>
      <c r="X63" s="162">
        <v>2.1056450225857701</v>
      </c>
      <c r="Y63" s="163">
        <v>324</v>
      </c>
      <c r="Z63" s="161">
        <v>52.962876366030812</v>
      </c>
      <c r="AA63" s="162">
        <v>2.500155654857974</v>
      </c>
      <c r="AB63" s="163">
        <v>324</v>
      </c>
      <c r="AC63" s="161">
        <v>46.181383478396761</v>
      </c>
      <c r="AD63" s="162">
        <v>2.528322340143601</v>
      </c>
      <c r="AE63" s="164">
        <v>314</v>
      </c>
    </row>
    <row r="64" spans="1:31" ht="14.45" customHeight="1">
      <c r="A64" s="165" t="s">
        <v>86</v>
      </c>
      <c r="B64" s="315">
        <v>63.225141643080462</v>
      </c>
      <c r="C64" s="167">
        <v>1.057151188346751</v>
      </c>
      <c r="D64" s="168">
        <v>2857</v>
      </c>
      <c r="E64" s="315">
        <v>76.695379768516233</v>
      </c>
      <c r="F64" s="167">
        <v>0.92258324333924902</v>
      </c>
      <c r="G64" s="168">
        <v>2859</v>
      </c>
      <c r="H64" s="166">
        <v>90.481293774799283</v>
      </c>
      <c r="I64" s="167">
        <v>0.65192160281254941</v>
      </c>
      <c r="J64" s="168">
        <v>2865</v>
      </c>
      <c r="K64" s="166">
        <v>85.042216715133506</v>
      </c>
      <c r="L64" s="167">
        <v>0.79187559202635416</v>
      </c>
      <c r="M64" s="168">
        <v>2868</v>
      </c>
      <c r="N64" s="315">
        <v>52.929620504927527</v>
      </c>
      <c r="O64" s="167">
        <v>1.1082864043462499</v>
      </c>
      <c r="P64" s="168">
        <v>2853</v>
      </c>
      <c r="Q64" s="315">
        <v>50.948862975264127</v>
      </c>
      <c r="R64" s="167">
        <v>1.1126106678609651</v>
      </c>
      <c r="S64" s="168">
        <v>2853</v>
      </c>
      <c r="T64" s="166">
        <v>36.309952941767023</v>
      </c>
      <c r="U64" s="167">
        <v>1.0725403571706009</v>
      </c>
      <c r="V64" s="168">
        <v>2856</v>
      </c>
      <c r="W64" s="315">
        <v>32.883806204450501</v>
      </c>
      <c r="X64" s="167">
        <v>1.0112010811660941</v>
      </c>
      <c r="Y64" s="168">
        <v>2853</v>
      </c>
      <c r="Z64" s="166">
        <v>51.9592950827072</v>
      </c>
      <c r="AA64" s="167">
        <v>1.11237100899178</v>
      </c>
      <c r="AB64" s="168">
        <v>2857</v>
      </c>
      <c r="AC64" s="166">
        <v>49.904615624008017</v>
      </c>
      <c r="AD64" s="167">
        <v>1.126140421451338</v>
      </c>
      <c r="AE64" s="169">
        <v>2791</v>
      </c>
    </row>
    <row r="65" spans="1:31" ht="14.45" customHeight="1">
      <c r="A65" s="165" t="s">
        <v>87</v>
      </c>
      <c r="B65" s="166">
        <v>63.490729619749253</v>
      </c>
      <c r="C65" s="167">
        <v>1.1576108671318279</v>
      </c>
      <c r="D65" s="168">
        <v>1774</v>
      </c>
      <c r="E65" s="166">
        <v>64.951280725213522</v>
      </c>
      <c r="F65" s="167">
        <v>1.1549236541016821</v>
      </c>
      <c r="G65" s="168">
        <v>1766</v>
      </c>
      <c r="H65" s="166">
        <v>83.700387095380478</v>
      </c>
      <c r="I65" s="167">
        <v>0.9174160558638832</v>
      </c>
      <c r="J65" s="168">
        <v>1775</v>
      </c>
      <c r="K65" s="315">
        <v>75.342525380400787</v>
      </c>
      <c r="L65" s="167">
        <v>1.038266244274376</v>
      </c>
      <c r="M65" s="168">
        <v>1775</v>
      </c>
      <c r="N65" s="315">
        <v>40.676617294407301</v>
      </c>
      <c r="O65" s="167">
        <v>1.188186210338525</v>
      </c>
      <c r="P65" s="168">
        <v>1765</v>
      </c>
      <c r="Q65" s="315">
        <v>46.622638829959769</v>
      </c>
      <c r="R65" s="167">
        <v>1.2093404283187801</v>
      </c>
      <c r="S65" s="168">
        <v>1770</v>
      </c>
      <c r="T65" s="315">
        <v>32.083295728674678</v>
      </c>
      <c r="U65" s="167">
        <v>1.157638730632621</v>
      </c>
      <c r="V65" s="168">
        <v>1766</v>
      </c>
      <c r="W65" s="315">
        <v>26.267623564896141</v>
      </c>
      <c r="X65" s="167">
        <v>1.0798632405471149</v>
      </c>
      <c r="Y65" s="168">
        <v>1767</v>
      </c>
      <c r="Z65" s="166">
        <v>48.171568598794053</v>
      </c>
      <c r="AA65" s="167">
        <v>1.218717930448284</v>
      </c>
      <c r="AB65" s="168">
        <v>1764</v>
      </c>
      <c r="AC65" s="166">
        <v>48.252586176206833</v>
      </c>
      <c r="AD65" s="167">
        <v>1.2536809983902439</v>
      </c>
      <c r="AE65" s="169">
        <v>1700</v>
      </c>
    </row>
    <row r="66" spans="1:31" ht="14.45" customHeight="1">
      <c r="A66" s="170" t="s">
        <v>88</v>
      </c>
      <c r="B66" s="320">
        <v>63.276569202270842</v>
      </c>
      <c r="C66" s="172">
        <v>0.88139881305497791</v>
      </c>
      <c r="D66" s="173">
        <v>4631</v>
      </c>
      <c r="E66" s="320">
        <v>74.437017339909943</v>
      </c>
      <c r="F66" s="172">
        <v>0.77790982849748358</v>
      </c>
      <c r="G66" s="173">
        <v>4625</v>
      </c>
      <c r="H66" s="171">
        <v>89.170418665413038</v>
      </c>
      <c r="I66" s="172">
        <v>0.55486229858393099</v>
      </c>
      <c r="J66" s="173">
        <v>4640</v>
      </c>
      <c r="K66" s="320">
        <v>83.170380979404385</v>
      </c>
      <c r="L66" s="172">
        <v>0.66946533181761902</v>
      </c>
      <c r="M66" s="173">
        <v>4643</v>
      </c>
      <c r="N66" s="320">
        <v>50.566812844640317</v>
      </c>
      <c r="O66" s="172">
        <v>0.9251742608926411</v>
      </c>
      <c r="P66" s="173">
        <v>4618</v>
      </c>
      <c r="Q66" s="320">
        <v>50.112789811547913</v>
      </c>
      <c r="R66" s="172">
        <v>0.92795395712456463</v>
      </c>
      <c r="S66" s="173">
        <v>4623</v>
      </c>
      <c r="T66" s="171">
        <v>35.495825534422679</v>
      </c>
      <c r="U66" s="172">
        <v>0.89438372275880451</v>
      </c>
      <c r="V66" s="173">
        <v>4622</v>
      </c>
      <c r="W66" s="320">
        <v>31.60780022944218</v>
      </c>
      <c r="X66" s="172">
        <v>0.84303945615892606</v>
      </c>
      <c r="Y66" s="173">
        <v>4620</v>
      </c>
      <c r="Z66" s="171">
        <v>51.230969265764926</v>
      </c>
      <c r="AA66" s="172">
        <v>0.92868868092090207</v>
      </c>
      <c r="AB66" s="173">
        <v>4621</v>
      </c>
      <c r="AC66" s="171">
        <v>49.589424299986248</v>
      </c>
      <c r="AD66" s="172">
        <v>0.94220838299019127</v>
      </c>
      <c r="AE66" s="174">
        <v>4491</v>
      </c>
    </row>
    <row r="67" spans="1:31" ht="14.45" customHeight="1">
      <c r="A67" s="1027" t="s">
        <v>287</v>
      </c>
      <c r="B67" s="1027" t="s">
        <v>288</v>
      </c>
      <c r="C67" s="1027" t="s">
        <v>288</v>
      </c>
      <c r="D67" s="1027" t="s">
        <v>288</v>
      </c>
      <c r="E67" s="1027" t="s">
        <v>288</v>
      </c>
      <c r="F67" s="1027" t="s">
        <v>288</v>
      </c>
      <c r="G67" s="1027" t="s">
        <v>288</v>
      </c>
      <c r="H67" s="1027" t="s">
        <v>288</v>
      </c>
      <c r="I67" s="1027" t="s">
        <v>288</v>
      </c>
      <c r="J67" s="1027" t="s">
        <v>288</v>
      </c>
      <c r="K67" s="1027" t="s">
        <v>288</v>
      </c>
      <c r="L67" s="1027" t="s">
        <v>288</v>
      </c>
      <c r="M67" s="1027" t="s">
        <v>288</v>
      </c>
      <c r="N67" s="1027" t="s">
        <v>288</v>
      </c>
      <c r="O67" s="1027" t="s">
        <v>288</v>
      </c>
      <c r="P67" s="1027" t="s">
        <v>288</v>
      </c>
      <c r="Q67" s="1027" t="s">
        <v>288</v>
      </c>
      <c r="R67" s="1027" t="s">
        <v>288</v>
      </c>
      <c r="S67" s="1027" t="s">
        <v>288</v>
      </c>
      <c r="T67" s="1027" t="s">
        <v>288</v>
      </c>
      <c r="U67" s="1027" t="s">
        <v>288</v>
      </c>
      <c r="V67" s="1027" t="s">
        <v>288</v>
      </c>
      <c r="W67" s="1027" t="s">
        <v>288</v>
      </c>
      <c r="X67" s="1027" t="s">
        <v>288</v>
      </c>
      <c r="Y67" s="1027" t="s">
        <v>288</v>
      </c>
      <c r="Z67" s="1027" t="s">
        <v>288</v>
      </c>
      <c r="AA67" s="1027" t="s">
        <v>288</v>
      </c>
      <c r="AB67" s="1027" t="s">
        <v>288</v>
      </c>
      <c r="AC67" s="1027" t="s">
        <v>288</v>
      </c>
      <c r="AD67" s="1027" t="s">
        <v>288</v>
      </c>
      <c r="AE67" s="1027" t="s">
        <v>288</v>
      </c>
    </row>
    <row r="68" spans="1:31" ht="14.45" customHeight="1">
      <c r="A68" s="1027" t="s">
        <v>422</v>
      </c>
      <c r="B68" s="1027" t="s">
        <v>132</v>
      </c>
      <c r="C68" s="1027" t="s">
        <v>132</v>
      </c>
      <c r="D68" s="1027" t="s">
        <v>132</v>
      </c>
      <c r="E68" s="1027" t="s">
        <v>132</v>
      </c>
      <c r="F68" s="1027" t="s">
        <v>132</v>
      </c>
      <c r="G68" s="1027" t="s">
        <v>132</v>
      </c>
      <c r="H68" s="1027" t="s">
        <v>132</v>
      </c>
      <c r="I68" s="1027" t="s">
        <v>132</v>
      </c>
      <c r="J68" s="1027" t="s">
        <v>132</v>
      </c>
      <c r="K68" s="1027" t="s">
        <v>132</v>
      </c>
      <c r="L68" s="1027" t="s">
        <v>132</v>
      </c>
      <c r="M68" s="1027" t="s">
        <v>132</v>
      </c>
      <c r="N68" s="1027" t="s">
        <v>132</v>
      </c>
      <c r="O68" s="1027" t="s">
        <v>132</v>
      </c>
      <c r="P68" s="1027" t="s">
        <v>132</v>
      </c>
      <c r="Q68" s="1027" t="s">
        <v>132</v>
      </c>
      <c r="R68" s="1027" t="s">
        <v>132</v>
      </c>
      <c r="S68" s="1027" t="s">
        <v>132</v>
      </c>
      <c r="T68" s="1027" t="s">
        <v>132</v>
      </c>
      <c r="U68" s="1027" t="s">
        <v>132</v>
      </c>
      <c r="V68" s="1027" t="s">
        <v>132</v>
      </c>
      <c r="W68" s="1027" t="s">
        <v>132</v>
      </c>
      <c r="X68" s="1027" t="s">
        <v>132</v>
      </c>
      <c r="Y68" s="1027" t="s">
        <v>132</v>
      </c>
      <c r="Z68" s="1027" t="s">
        <v>132</v>
      </c>
      <c r="AA68" s="1027" t="s">
        <v>132</v>
      </c>
      <c r="AB68" s="1027" t="s">
        <v>132</v>
      </c>
      <c r="AC68" s="1027" t="s">
        <v>132</v>
      </c>
      <c r="AD68" s="1027" t="s">
        <v>132</v>
      </c>
      <c r="AE68" s="1027" t="s">
        <v>132</v>
      </c>
    </row>
    <row r="69" spans="1:31" ht="14.45" customHeight="1">
      <c r="A69" s="1027" t="s">
        <v>289</v>
      </c>
      <c r="B69" s="1027" t="s">
        <v>289</v>
      </c>
      <c r="C69" s="1027" t="s">
        <v>289</v>
      </c>
      <c r="D69" s="1027" t="s">
        <v>289</v>
      </c>
      <c r="E69" s="1027" t="s">
        <v>289</v>
      </c>
      <c r="F69" s="1027" t="s">
        <v>289</v>
      </c>
      <c r="G69" s="1027" t="s">
        <v>289</v>
      </c>
      <c r="H69" s="1027" t="s">
        <v>289</v>
      </c>
      <c r="I69" s="1027" t="s">
        <v>289</v>
      </c>
      <c r="J69" s="1027" t="s">
        <v>289</v>
      </c>
      <c r="K69" s="1027" t="s">
        <v>289</v>
      </c>
      <c r="L69" s="1027" t="s">
        <v>289</v>
      </c>
      <c r="M69" s="1027" t="s">
        <v>289</v>
      </c>
      <c r="N69" s="1027" t="s">
        <v>289</v>
      </c>
      <c r="O69" s="1027" t="s">
        <v>289</v>
      </c>
      <c r="P69" s="1027" t="s">
        <v>289</v>
      </c>
      <c r="Q69" s="1027" t="s">
        <v>289</v>
      </c>
      <c r="R69" s="1027" t="s">
        <v>289</v>
      </c>
      <c r="S69" s="1027" t="s">
        <v>289</v>
      </c>
      <c r="T69" s="1027" t="s">
        <v>289</v>
      </c>
      <c r="U69" s="1027" t="s">
        <v>289</v>
      </c>
      <c r="V69" s="1027" t="s">
        <v>289</v>
      </c>
      <c r="W69" s="1027" t="s">
        <v>289</v>
      </c>
      <c r="X69" s="1027" t="s">
        <v>289</v>
      </c>
      <c r="Y69" s="1027" t="s">
        <v>289</v>
      </c>
      <c r="Z69" s="1027" t="s">
        <v>289</v>
      </c>
      <c r="AA69" s="1027" t="s">
        <v>289</v>
      </c>
      <c r="AB69" s="1027" t="s">
        <v>289</v>
      </c>
      <c r="AC69" s="1027" t="s">
        <v>289</v>
      </c>
      <c r="AD69" s="1027" t="s">
        <v>289</v>
      </c>
      <c r="AE69" s="1027" t="s">
        <v>289</v>
      </c>
    </row>
    <row r="71" spans="1:31" ht="13.5" customHeight="1">
      <c r="A71" s="1033" t="s">
        <v>331</v>
      </c>
      <c r="B71" s="1033"/>
      <c r="C71" s="1033"/>
      <c r="D71" s="1033"/>
      <c r="E71" s="1033"/>
      <c r="F71" s="1033"/>
      <c r="G71" s="1033"/>
      <c r="H71" s="1033"/>
      <c r="I71" s="1033"/>
      <c r="J71" s="1033"/>
      <c r="K71" s="1033"/>
      <c r="L71" s="1033"/>
      <c r="M71" s="1033"/>
      <c r="N71" s="1033"/>
      <c r="O71" s="1033"/>
      <c r="P71" s="1033"/>
      <c r="Q71" s="1033"/>
      <c r="R71" s="1033"/>
      <c r="S71" s="1033"/>
      <c r="T71" s="1033"/>
      <c r="U71" s="1033"/>
      <c r="V71" s="1033"/>
      <c r="W71" s="1033"/>
      <c r="X71" s="1033"/>
      <c r="Y71" s="1033"/>
      <c r="Z71" s="1033"/>
      <c r="AA71" s="1033"/>
      <c r="AB71" s="1033"/>
      <c r="AC71" s="1033"/>
      <c r="AD71" s="1033"/>
      <c r="AE71" s="1033"/>
    </row>
    <row r="72" spans="1:31" ht="45" customHeight="1" thickBot="1">
      <c r="A72" s="1107" t="s">
        <v>59</v>
      </c>
      <c r="B72" s="1085" t="s">
        <v>312</v>
      </c>
      <c r="C72" s="1034" t="s">
        <v>274</v>
      </c>
      <c r="D72" s="1034" t="s">
        <v>274</v>
      </c>
      <c r="E72" s="1034" t="s">
        <v>313</v>
      </c>
      <c r="F72" s="1034" t="s">
        <v>275</v>
      </c>
      <c r="G72" s="1034" t="s">
        <v>275</v>
      </c>
      <c r="H72" s="1034" t="s">
        <v>314</v>
      </c>
      <c r="I72" s="1034" t="s">
        <v>276</v>
      </c>
      <c r="J72" s="1034" t="s">
        <v>276</v>
      </c>
      <c r="K72" s="1034" t="s">
        <v>315</v>
      </c>
      <c r="L72" s="1034" t="s">
        <v>277</v>
      </c>
      <c r="M72" s="1034" t="s">
        <v>277</v>
      </c>
      <c r="N72" s="1034" t="s">
        <v>316</v>
      </c>
      <c r="O72" s="1034" t="s">
        <v>278</v>
      </c>
      <c r="P72" s="1034" t="s">
        <v>278</v>
      </c>
      <c r="Q72" s="1034" t="s">
        <v>319</v>
      </c>
      <c r="R72" s="1034" t="s">
        <v>279</v>
      </c>
      <c r="S72" s="1034" t="s">
        <v>279</v>
      </c>
      <c r="T72" s="1034" t="s">
        <v>317</v>
      </c>
      <c r="U72" s="1034" t="s">
        <v>280</v>
      </c>
      <c r="V72" s="1034" t="s">
        <v>280</v>
      </c>
      <c r="W72" s="1034" t="s">
        <v>321</v>
      </c>
      <c r="X72" s="1034" t="s">
        <v>282</v>
      </c>
      <c r="Y72" s="1034" t="s">
        <v>282</v>
      </c>
      <c r="Z72" s="1034" t="s">
        <v>323</v>
      </c>
      <c r="AA72" s="1034" t="s">
        <v>283</v>
      </c>
      <c r="AB72" s="1034" t="s">
        <v>283</v>
      </c>
      <c r="AC72" s="1034" t="s">
        <v>318</v>
      </c>
      <c r="AD72" s="1034" t="s">
        <v>281</v>
      </c>
      <c r="AE72" s="1035" t="s">
        <v>281</v>
      </c>
    </row>
    <row r="73" spans="1:31" ht="14.45" customHeight="1" thickBot="1">
      <c r="A73" s="1037" t="s">
        <v>59</v>
      </c>
      <c r="B73" s="140" t="s">
        <v>55</v>
      </c>
      <c r="C73" s="140" t="s">
        <v>128</v>
      </c>
      <c r="D73" s="141" t="s">
        <v>129</v>
      </c>
      <c r="E73" s="140" t="s">
        <v>55</v>
      </c>
      <c r="F73" s="140" t="s">
        <v>128</v>
      </c>
      <c r="G73" s="141" t="s">
        <v>129</v>
      </c>
      <c r="H73" s="140" t="s">
        <v>55</v>
      </c>
      <c r="I73" s="140" t="s">
        <v>128</v>
      </c>
      <c r="J73" s="141" t="s">
        <v>129</v>
      </c>
      <c r="K73" s="140" t="s">
        <v>55</v>
      </c>
      <c r="L73" s="140" t="s">
        <v>128</v>
      </c>
      <c r="M73" s="141" t="s">
        <v>129</v>
      </c>
      <c r="N73" s="140" t="s">
        <v>55</v>
      </c>
      <c r="O73" s="140" t="s">
        <v>128</v>
      </c>
      <c r="P73" s="141" t="s">
        <v>129</v>
      </c>
      <c r="Q73" s="140" t="s">
        <v>55</v>
      </c>
      <c r="R73" s="140" t="s">
        <v>128</v>
      </c>
      <c r="S73" s="141" t="s">
        <v>129</v>
      </c>
      <c r="T73" s="140" t="s">
        <v>55</v>
      </c>
      <c r="U73" s="140" t="s">
        <v>128</v>
      </c>
      <c r="V73" s="141" t="s">
        <v>129</v>
      </c>
      <c r="W73" s="140" t="s">
        <v>55</v>
      </c>
      <c r="X73" s="140" t="s">
        <v>128</v>
      </c>
      <c r="Y73" s="141" t="s">
        <v>129</v>
      </c>
      <c r="Z73" s="140" t="s">
        <v>55</v>
      </c>
      <c r="AA73" s="140" t="s">
        <v>128</v>
      </c>
      <c r="AB73" s="141" t="s">
        <v>129</v>
      </c>
      <c r="AC73" s="140" t="s">
        <v>55</v>
      </c>
      <c r="AD73" s="140" t="s">
        <v>128</v>
      </c>
      <c r="AE73" s="140" t="s">
        <v>129</v>
      </c>
    </row>
    <row r="74" spans="1:31" ht="14.45" customHeight="1">
      <c r="A74" s="142" t="s">
        <v>134</v>
      </c>
      <c r="B74" s="143">
        <v>58.36437626540296</v>
      </c>
      <c r="C74" s="144">
        <v>1.5608975957445881</v>
      </c>
      <c r="D74" s="145">
        <v>1511</v>
      </c>
      <c r="E74" s="143">
        <v>72.886881424042585</v>
      </c>
      <c r="F74" s="144">
        <v>1.340674790045286</v>
      </c>
      <c r="G74" s="145">
        <v>1512</v>
      </c>
      <c r="H74" s="143">
        <v>89.631326543173657</v>
      </c>
      <c r="I74" s="144">
        <v>0.91908645670321465</v>
      </c>
      <c r="J74" s="145">
        <v>1518</v>
      </c>
      <c r="K74" s="143">
        <v>80.937394193067348</v>
      </c>
      <c r="L74" s="144">
        <v>1.1875615556287229</v>
      </c>
      <c r="M74" s="145">
        <v>1519</v>
      </c>
      <c r="N74" s="143">
        <v>45.121035181447617</v>
      </c>
      <c r="O74" s="144">
        <v>1.6250943964251101</v>
      </c>
      <c r="P74" s="145">
        <v>1508</v>
      </c>
      <c r="Q74" s="143">
        <v>44.064452481737462</v>
      </c>
      <c r="R74" s="144">
        <v>1.6209021543749671</v>
      </c>
      <c r="S74" s="145">
        <v>1513</v>
      </c>
      <c r="T74" s="143">
        <v>32.706410276098623</v>
      </c>
      <c r="U74" s="144">
        <v>1.5459889521625101</v>
      </c>
      <c r="V74" s="145">
        <v>1512</v>
      </c>
      <c r="W74" s="143">
        <v>20.981486649455409</v>
      </c>
      <c r="X74" s="144">
        <v>1.323714052941469</v>
      </c>
      <c r="Y74" s="145">
        <v>1509</v>
      </c>
      <c r="Z74" s="143">
        <v>60.590442310987569</v>
      </c>
      <c r="AA74" s="144">
        <v>1.5532299791865869</v>
      </c>
      <c r="AB74" s="145">
        <v>1512</v>
      </c>
      <c r="AC74" s="143">
        <v>45.891773084670909</v>
      </c>
      <c r="AD74" s="144">
        <v>1.6434528142934139</v>
      </c>
      <c r="AE74" s="146">
        <v>1472</v>
      </c>
    </row>
    <row r="75" spans="1:31" ht="14.45" customHeight="1">
      <c r="A75" s="321" t="s">
        <v>218</v>
      </c>
      <c r="B75" s="316">
        <v>65.516677453883261</v>
      </c>
      <c r="C75" s="317">
        <v>1.0705610738000459</v>
      </c>
      <c r="D75" s="318">
        <v>3120</v>
      </c>
      <c r="E75" s="316">
        <v>75.147894976000956</v>
      </c>
      <c r="F75" s="317">
        <v>0.95717609656346281</v>
      </c>
      <c r="G75" s="318">
        <v>3113</v>
      </c>
      <c r="H75" s="316">
        <v>88.958405909937042</v>
      </c>
      <c r="I75" s="317">
        <v>0.69238648004488701</v>
      </c>
      <c r="J75" s="318">
        <v>3122</v>
      </c>
      <c r="K75" s="316">
        <v>84.19719912199831</v>
      </c>
      <c r="L75" s="317">
        <v>0.81479258043319414</v>
      </c>
      <c r="M75" s="318">
        <v>3124</v>
      </c>
      <c r="N75" s="316">
        <v>53.059247072705858</v>
      </c>
      <c r="O75" s="317">
        <v>1.1280015928510929</v>
      </c>
      <c r="P75" s="318">
        <v>3110</v>
      </c>
      <c r="Q75" s="316">
        <v>52.888825404831373</v>
      </c>
      <c r="R75" s="317">
        <v>1.132887369458293</v>
      </c>
      <c r="S75" s="318">
        <v>3110</v>
      </c>
      <c r="T75" s="316">
        <v>36.774254177857493</v>
      </c>
      <c r="U75" s="317">
        <v>1.097278883355757</v>
      </c>
      <c r="V75" s="318">
        <v>3110</v>
      </c>
      <c r="W75" s="316">
        <v>36.458941964370602</v>
      </c>
      <c r="X75" s="317">
        <v>1.073207935744565</v>
      </c>
      <c r="Y75" s="318">
        <v>3111</v>
      </c>
      <c r="Z75" s="316">
        <v>46.933366700797599</v>
      </c>
      <c r="AA75" s="317">
        <v>1.1345303734708689</v>
      </c>
      <c r="AB75" s="318">
        <v>3109</v>
      </c>
      <c r="AC75" s="316">
        <v>51.286617767418718</v>
      </c>
      <c r="AD75" s="317">
        <v>1.15157468040577</v>
      </c>
      <c r="AE75" s="322">
        <v>3019</v>
      </c>
    </row>
    <row r="76" spans="1:31" ht="14.45" customHeight="1">
      <c r="A76" s="142" t="s">
        <v>219</v>
      </c>
      <c r="B76" s="143">
        <v>57.604804481466743</v>
      </c>
      <c r="C76" s="144">
        <v>1.8964820420559469</v>
      </c>
      <c r="D76" s="145">
        <v>1056</v>
      </c>
      <c r="E76" s="143">
        <v>68.219900444708585</v>
      </c>
      <c r="F76" s="144">
        <v>1.751736652397144</v>
      </c>
      <c r="G76" s="145">
        <v>1055</v>
      </c>
      <c r="H76" s="143">
        <v>76.071601811704014</v>
      </c>
      <c r="I76" s="144">
        <v>1.580240519885344</v>
      </c>
      <c r="J76" s="145">
        <v>1059</v>
      </c>
      <c r="K76" s="143">
        <v>79.533347558611098</v>
      </c>
      <c r="L76" s="144">
        <v>1.5324498508629441</v>
      </c>
      <c r="M76" s="145">
        <v>1057</v>
      </c>
      <c r="N76" s="143">
        <v>46.73532821878414</v>
      </c>
      <c r="O76" s="144">
        <v>1.945749447800794</v>
      </c>
      <c r="P76" s="145">
        <v>1053</v>
      </c>
      <c r="Q76" s="143">
        <v>50.060910482719343</v>
      </c>
      <c r="R76" s="144">
        <v>1.943615754924654</v>
      </c>
      <c r="S76" s="145">
        <v>1057</v>
      </c>
      <c r="T76" s="143">
        <v>26.44525044059225</v>
      </c>
      <c r="U76" s="144">
        <v>1.7272316243397301</v>
      </c>
      <c r="V76" s="145">
        <v>1059</v>
      </c>
      <c r="W76" s="143">
        <v>35.380986227779097</v>
      </c>
      <c r="X76" s="144">
        <v>1.860459934917654</v>
      </c>
      <c r="Y76" s="145">
        <v>1059</v>
      </c>
      <c r="Z76" s="143">
        <v>19.49352116792452</v>
      </c>
      <c r="AA76" s="144">
        <v>1.5660952152873899</v>
      </c>
      <c r="AB76" s="145">
        <v>1057</v>
      </c>
      <c r="AC76" s="143">
        <v>47.80397527096266</v>
      </c>
      <c r="AD76" s="144">
        <v>1.963723244068748</v>
      </c>
      <c r="AE76" s="146">
        <v>1037</v>
      </c>
    </row>
    <row r="77" spans="1:31" ht="14.45" customHeight="1" thickBot="1">
      <c r="A77" s="147" t="s">
        <v>220</v>
      </c>
      <c r="B77" s="148">
        <v>64.810195066348015</v>
      </c>
      <c r="C77" s="149">
        <v>0.99695148430369207</v>
      </c>
      <c r="D77" s="150">
        <v>3567</v>
      </c>
      <c r="E77" s="148">
        <v>76.077179740454085</v>
      </c>
      <c r="F77" s="149">
        <v>0.86763944970318585</v>
      </c>
      <c r="G77" s="150">
        <v>3562</v>
      </c>
      <c r="H77" s="148">
        <v>92.750299949588992</v>
      </c>
      <c r="I77" s="149">
        <v>0.54797598499712685</v>
      </c>
      <c r="J77" s="150">
        <v>3573</v>
      </c>
      <c r="K77" s="148">
        <v>84.141504759918334</v>
      </c>
      <c r="L77" s="149">
        <v>0.74558474453070511</v>
      </c>
      <c r="M77" s="150">
        <v>3578</v>
      </c>
      <c r="N77" s="148">
        <v>51.568027787207818</v>
      </c>
      <c r="O77" s="149">
        <v>1.0552895702157219</v>
      </c>
      <c r="P77" s="150">
        <v>3557</v>
      </c>
      <c r="Q77" s="148">
        <v>50.142768710289353</v>
      </c>
      <c r="R77" s="149">
        <v>1.058241488120097</v>
      </c>
      <c r="S77" s="150">
        <v>3558</v>
      </c>
      <c r="T77" s="148">
        <v>37.987482408060472</v>
      </c>
      <c r="U77" s="149">
        <v>1.029830765008827</v>
      </c>
      <c r="V77" s="150">
        <v>3555</v>
      </c>
      <c r="W77" s="148">
        <v>30.571043943471079</v>
      </c>
      <c r="X77" s="149">
        <v>0.96236455239119989</v>
      </c>
      <c r="Y77" s="150">
        <v>3553</v>
      </c>
      <c r="Z77" s="148">
        <v>59.950345272358241</v>
      </c>
      <c r="AA77" s="149">
        <v>1.041680610212385</v>
      </c>
      <c r="AB77" s="150">
        <v>3556</v>
      </c>
      <c r="AC77" s="148">
        <v>50.011434567068449</v>
      </c>
      <c r="AD77" s="149">
        <v>1.0741651632837921</v>
      </c>
      <c r="AE77" s="151">
        <v>3446</v>
      </c>
    </row>
    <row r="78" spans="1:31" ht="14.45" customHeight="1">
      <c r="A78" s="323" t="s">
        <v>140</v>
      </c>
      <c r="B78" s="213">
        <v>63.276569202270842</v>
      </c>
      <c r="C78" s="324">
        <v>0.88139881305497791</v>
      </c>
      <c r="D78" s="325">
        <v>4631</v>
      </c>
      <c r="E78" s="213">
        <v>74.437017339909943</v>
      </c>
      <c r="F78" s="324">
        <v>0.77790982849748358</v>
      </c>
      <c r="G78" s="325">
        <v>4625</v>
      </c>
      <c r="H78" s="213">
        <v>89.170418665413038</v>
      </c>
      <c r="I78" s="324">
        <v>0.55486229858393099</v>
      </c>
      <c r="J78" s="325">
        <v>4640</v>
      </c>
      <c r="K78" s="213">
        <v>83.170380979404385</v>
      </c>
      <c r="L78" s="324">
        <v>0.66946533181761902</v>
      </c>
      <c r="M78" s="325">
        <v>4643</v>
      </c>
      <c r="N78" s="213">
        <v>50.566812844640317</v>
      </c>
      <c r="O78" s="324">
        <v>0.9251742608926411</v>
      </c>
      <c r="P78" s="325">
        <v>4618</v>
      </c>
      <c r="Q78" s="213">
        <v>50.112789811547913</v>
      </c>
      <c r="R78" s="324">
        <v>0.92795395712456463</v>
      </c>
      <c r="S78" s="325">
        <v>4623</v>
      </c>
      <c r="T78" s="213">
        <v>35.495825534422679</v>
      </c>
      <c r="U78" s="324">
        <v>0.89438372275880451</v>
      </c>
      <c r="V78" s="325">
        <v>4622</v>
      </c>
      <c r="W78" s="213">
        <v>31.60780022944218</v>
      </c>
      <c r="X78" s="324">
        <v>0.84303945615892606</v>
      </c>
      <c r="Y78" s="325">
        <v>4620</v>
      </c>
      <c r="Z78" s="213">
        <v>51.230969265764926</v>
      </c>
      <c r="AA78" s="324">
        <v>0.92868868092090207</v>
      </c>
      <c r="AB78" s="325">
        <v>4621</v>
      </c>
      <c r="AC78" s="213">
        <v>49.589424299986248</v>
      </c>
      <c r="AD78" s="324">
        <v>0.94220838299019127</v>
      </c>
      <c r="AE78" s="326">
        <v>4491</v>
      </c>
    </row>
    <row r="79" spans="1:31" ht="14.45" customHeight="1">
      <c r="A79" s="1027" t="s">
        <v>287</v>
      </c>
      <c r="B79" s="1027"/>
      <c r="C79" s="1027"/>
      <c r="D79" s="1027"/>
      <c r="E79" s="1027"/>
      <c r="F79" s="1027"/>
      <c r="G79" s="1027"/>
      <c r="H79" s="1027"/>
      <c r="I79" s="1027"/>
      <c r="J79" s="1027"/>
      <c r="K79" s="1027"/>
      <c r="L79" s="1027"/>
      <c r="M79" s="1027"/>
      <c r="N79" s="1027"/>
      <c r="O79" s="1027"/>
      <c r="P79" s="1027"/>
      <c r="Q79" s="1027"/>
      <c r="R79" s="1027"/>
      <c r="S79" s="1027"/>
      <c r="T79" s="1027"/>
      <c r="U79" s="1027"/>
      <c r="V79" s="1027"/>
      <c r="W79" s="1027"/>
      <c r="X79" s="1027"/>
      <c r="Y79" s="1027"/>
      <c r="Z79" s="1027"/>
      <c r="AA79" s="1027"/>
      <c r="AB79" s="1027"/>
      <c r="AC79" s="1027"/>
      <c r="AD79" s="1027"/>
      <c r="AE79" s="1027"/>
    </row>
    <row r="80" spans="1:31" ht="14.45" customHeight="1">
      <c r="A80" s="1027" t="s">
        <v>290</v>
      </c>
      <c r="B80" s="1027"/>
      <c r="C80" s="1027"/>
      <c r="D80" s="1027"/>
      <c r="E80" s="1027"/>
      <c r="F80" s="1027"/>
      <c r="G80" s="1027"/>
      <c r="H80" s="1027"/>
      <c r="I80" s="1027"/>
      <c r="J80" s="1027"/>
      <c r="K80" s="1027"/>
      <c r="L80" s="1027"/>
      <c r="M80" s="1027"/>
      <c r="N80" s="1027"/>
      <c r="O80" s="1027"/>
      <c r="P80" s="1027"/>
      <c r="Q80" s="1027"/>
      <c r="R80" s="1027"/>
      <c r="S80" s="1027"/>
      <c r="T80" s="1027"/>
      <c r="U80" s="1027"/>
      <c r="V80" s="1027"/>
      <c r="W80" s="1027"/>
      <c r="X80" s="1027"/>
      <c r="Y80" s="1027"/>
      <c r="Z80" s="1027"/>
      <c r="AA80" s="1027"/>
      <c r="AB80" s="1027"/>
      <c r="AC80" s="1027"/>
      <c r="AD80" s="1027"/>
      <c r="AE80" s="1027"/>
    </row>
    <row r="81" spans="1:31" ht="14.45" customHeight="1">
      <c r="A81" s="1027" t="s">
        <v>291</v>
      </c>
      <c r="B81" s="1027"/>
      <c r="C81" s="1027"/>
      <c r="D81" s="1027"/>
      <c r="E81" s="1027"/>
      <c r="F81" s="1027"/>
      <c r="G81" s="1027"/>
      <c r="H81" s="1027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  <c r="T81" s="1027"/>
      <c r="U81" s="1027"/>
      <c r="V81" s="1027"/>
      <c r="W81" s="1027"/>
      <c r="X81" s="1027"/>
      <c r="Y81" s="1027"/>
      <c r="Z81" s="1027"/>
      <c r="AA81" s="1027"/>
      <c r="AB81" s="1027"/>
      <c r="AC81" s="1027"/>
      <c r="AD81" s="1027"/>
      <c r="AE81" s="1027"/>
    </row>
    <row r="83" spans="1:31" ht="14.45" customHeight="1">
      <c r="A83" s="1032" t="s">
        <v>332</v>
      </c>
      <c r="B83" s="1032"/>
      <c r="C83" s="1032"/>
      <c r="D83" s="1032"/>
      <c r="E83" s="1032"/>
      <c r="F83" s="1032"/>
      <c r="G83" s="1032"/>
      <c r="H83" s="1032"/>
    </row>
    <row r="84" spans="1:31" ht="14.45" customHeight="1" thickBot="1">
      <c r="A84" s="1107" t="s">
        <v>59</v>
      </c>
      <c r="B84" s="1126" t="s">
        <v>322</v>
      </c>
      <c r="C84" s="1126" t="s">
        <v>292</v>
      </c>
      <c r="D84" s="1126" t="s">
        <v>292</v>
      </c>
      <c r="E84" s="1126" t="s">
        <v>292</v>
      </c>
      <c r="F84" s="1126" t="s">
        <v>292</v>
      </c>
      <c r="G84" s="1126" t="s">
        <v>292</v>
      </c>
      <c r="H84" s="1096" t="s">
        <v>292</v>
      </c>
    </row>
    <row r="85" spans="1:31" ht="30" customHeight="1" thickBot="1">
      <c r="A85" s="1037" t="s">
        <v>59</v>
      </c>
      <c r="B85" s="1085" t="s">
        <v>324</v>
      </c>
      <c r="C85" s="1034" t="s">
        <v>293</v>
      </c>
      <c r="D85" s="1085" t="s">
        <v>294</v>
      </c>
      <c r="E85" s="1034" t="s">
        <v>294</v>
      </c>
      <c r="F85" s="1085" t="s">
        <v>325</v>
      </c>
      <c r="G85" s="1034" t="s">
        <v>295</v>
      </c>
      <c r="H85" s="860"/>
    </row>
    <row r="86" spans="1:31" ht="14.45" customHeight="1" thickBot="1">
      <c r="A86" s="1037" t="s">
        <v>59</v>
      </c>
      <c r="B86" s="191" t="s">
        <v>55</v>
      </c>
      <c r="C86" s="192" t="s">
        <v>128</v>
      </c>
      <c r="D86" s="191" t="s">
        <v>55</v>
      </c>
      <c r="E86" s="192" t="s">
        <v>128</v>
      </c>
      <c r="F86" s="191" t="s">
        <v>55</v>
      </c>
      <c r="G86" s="192" t="s">
        <v>128</v>
      </c>
      <c r="H86" s="191" t="s">
        <v>129</v>
      </c>
    </row>
    <row r="87" spans="1:31" ht="14.45" customHeight="1">
      <c r="A87" s="142" t="s">
        <v>70</v>
      </c>
      <c r="B87" s="143">
        <v>4.6159911866098993</v>
      </c>
      <c r="C87" s="194">
        <v>1.137778323036289</v>
      </c>
      <c r="D87" s="143">
        <v>0.97672011818511695</v>
      </c>
      <c r="E87" s="194">
        <v>0.47951572112275298</v>
      </c>
      <c r="F87" s="143">
        <v>94.407288695204983</v>
      </c>
      <c r="G87" s="194">
        <v>1.2252441641658021</v>
      </c>
      <c r="H87" s="146">
        <v>372</v>
      </c>
    </row>
    <row r="88" spans="1:31" ht="14.45" customHeight="1">
      <c r="A88" s="147" t="s">
        <v>71</v>
      </c>
      <c r="B88" s="148">
        <v>5.2802843291283832</v>
      </c>
      <c r="C88" s="196">
        <v>1.328475244222026</v>
      </c>
      <c r="D88" s="148">
        <v>3.8087257320530541</v>
      </c>
      <c r="E88" s="196">
        <v>1.1921870870997879</v>
      </c>
      <c r="F88" s="148">
        <v>90.91098993881856</v>
      </c>
      <c r="G88" s="196">
        <v>1.7355186760959389</v>
      </c>
      <c r="H88" s="151">
        <v>337</v>
      </c>
    </row>
    <row r="89" spans="1:31" ht="14.45" customHeight="1">
      <c r="A89" s="142" t="s">
        <v>72</v>
      </c>
      <c r="B89" s="143">
        <v>12.397748453346191</v>
      </c>
      <c r="C89" s="194">
        <v>1.9062096404958391</v>
      </c>
      <c r="D89" s="143">
        <v>3.8209376433421411</v>
      </c>
      <c r="E89" s="194">
        <v>1.1152001833643079</v>
      </c>
      <c r="F89" s="143">
        <v>83.78131390331167</v>
      </c>
      <c r="G89" s="194">
        <v>2.1251207492927899</v>
      </c>
      <c r="H89" s="146">
        <v>324</v>
      </c>
    </row>
    <row r="90" spans="1:31" ht="14.45" customHeight="1">
      <c r="A90" s="147" t="s">
        <v>73</v>
      </c>
      <c r="B90" s="148">
        <v>8.5667007366034227</v>
      </c>
      <c r="C90" s="196">
        <v>1.664678385332375</v>
      </c>
      <c r="D90" s="148">
        <v>1.1700138368002191</v>
      </c>
      <c r="E90" s="196">
        <v>0.80514944787382814</v>
      </c>
      <c r="F90" s="148">
        <v>90.263285426596369</v>
      </c>
      <c r="G90" s="196">
        <v>1.8162299631801571</v>
      </c>
      <c r="H90" s="151">
        <v>275</v>
      </c>
    </row>
    <row r="91" spans="1:31" ht="14.45" customHeight="1">
      <c r="A91" s="142" t="s">
        <v>74</v>
      </c>
      <c r="B91" s="143">
        <v>7.2834802670355678</v>
      </c>
      <c r="C91" s="194">
        <v>2.4385762671979441</v>
      </c>
      <c r="D91" s="143">
        <v>4.5399990272136161</v>
      </c>
      <c r="E91" s="194">
        <v>2.0712102633755221</v>
      </c>
      <c r="F91" s="143">
        <v>88.176520705750818</v>
      </c>
      <c r="G91" s="194">
        <v>3.0812409008686639</v>
      </c>
      <c r="H91" s="146">
        <v>106</v>
      </c>
    </row>
    <row r="92" spans="1:31" ht="14.45" customHeight="1">
      <c r="A92" s="147" t="s">
        <v>75</v>
      </c>
      <c r="B92" s="148">
        <v>8.9609061432822212</v>
      </c>
      <c r="C92" s="196">
        <v>2.0880133255464548</v>
      </c>
      <c r="D92" s="148">
        <v>3.779481316844596</v>
      </c>
      <c r="E92" s="196">
        <v>1.093754405098091</v>
      </c>
      <c r="F92" s="148">
        <v>87.259612539873174</v>
      </c>
      <c r="G92" s="196">
        <v>2.296667780486028</v>
      </c>
      <c r="H92" s="151">
        <v>207</v>
      </c>
    </row>
    <row r="93" spans="1:31" ht="14.45" customHeight="1">
      <c r="A93" s="142" t="s">
        <v>76</v>
      </c>
      <c r="B93" s="143">
        <v>7.6233754836616487</v>
      </c>
      <c r="C93" s="194">
        <v>1.6918151318969319</v>
      </c>
      <c r="D93" s="143">
        <v>3.6057312153449752</v>
      </c>
      <c r="E93" s="194">
        <v>1.250344524343858</v>
      </c>
      <c r="F93" s="143">
        <v>88.770893300993379</v>
      </c>
      <c r="G93" s="194">
        <v>2.0338589258330741</v>
      </c>
      <c r="H93" s="146">
        <v>316</v>
      </c>
    </row>
    <row r="94" spans="1:31" ht="14.45" customHeight="1">
      <c r="A94" s="147" t="s">
        <v>77</v>
      </c>
      <c r="B94" s="148">
        <v>9.5185604935649231</v>
      </c>
      <c r="C94" s="196">
        <v>1.8714200728120629</v>
      </c>
      <c r="D94" s="148">
        <v>2.1055233078087201</v>
      </c>
      <c r="E94" s="196">
        <v>0.93441551476403095</v>
      </c>
      <c r="F94" s="148">
        <v>88.375916198626356</v>
      </c>
      <c r="G94" s="196">
        <v>2.050825394822029</v>
      </c>
      <c r="H94" s="151">
        <v>200</v>
      </c>
    </row>
    <row r="95" spans="1:31" ht="14.45" customHeight="1">
      <c r="A95" s="142" t="s">
        <v>78</v>
      </c>
      <c r="B95" s="143">
        <v>7.0967652194647401</v>
      </c>
      <c r="C95" s="194">
        <v>1.3968174671681901</v>
      </c>
      <c r="D95" s="143">
        <v>2.0787878736787002</v>
      </c>
      <c r="E95" s="194">
        <v>0.8796646830510827</v>
      </c>
      <c r="F95" s="143">
        <v>90.824446906856565</v>
      </c>
      <c r="G95" s="194">
        <v>1.6175947804873041</v>
      </c>
      <c r="H95" s="146">
        <v>328</v>
      </c>
    </row>
    <row r="96" spans="1:31" ht="14.45" customHeight="1">
      <c r="A96" s="147" t="s">
        <v>116</v>
      </c>
      <c r="B96" s="148">
        <v>4.2378987399032786</v>
      </c>
      <c r="C96" s="196">
        <v>1.072480295509616</v>
      </c>
      <c r="D96" s="148">
        <v>3.3249594030071079</v>
      </c>
      <c r="E96" s="196">
        <v>0.8998007185607535</v>
      </c>
      <c r="F96" s="148">
        <v>92.437141857089614</v>
      </c>
      <c r="G96" s="196">
        <v>1.374391728516916</v>
      </c>
      <c r="H96" s="151">
        <v>353</v>
      </c>
    </row>
    <row r="97" spans="1:10" ht="14.45" customHeight="1">
      <c r="A97" s="142" t="s">
        <v>80</v>
      </c>
      <c r="B97" s="143">
        <v>3.4061834586026771</v>
      </c>
      <c r="C97" s="194">
        <v>1.0598564496770111</v>
      </c>
      <c r="D97" s="143">
        <v>1.8374555526206231</v>
      </c>
      <c r="E97" s="194">
        <v>0.91892198301975081</v>
      </c>
      <c r="F97" s="143">
        <v>94.756360988776706</v>
      </c>
      <c r="G97" s="194">
        <v>1.3784600943286001</v>
      </c>
      <c r="H97" s="146">
        <v>339</v>
      </c>
    </row>
    <row r="98" spans="1:10" ht="14.45" customHeight="1">
      <c r="A98" s="147" t="s">
        <v>81</v>
      </c>
      <c r="B98" s="148">
        <v>5.6845858330724228</v>
      </c>
      <c r="C98" s="196">
        <v>1.8458918060045131</v>
      </c>
      <c r="D98" s="148">
        <v>1.836498482614678</v>
      </c>
      <c r="E98" s="196">
        <v>1.1272202130857489</v>
      </c>
      <c r="F98" s="148">
        <v>92.478915684312895</v>
      </c>
      <c r="G98" s="196">
        <v>2.132186895942779</v>
      </c>
      <c r="H98" s="151">
        <v>115</v>
      </c>
    </row>
    <row r="99" spans="1:10" ht="14.45" customHeight="1">
      <c r="A99" s="142" t="s">
        <v>82</v>
      </c>
      <c r="B99" s="143">
        <v>3.5041036026665489</v>
      </c>
      <c r="C99" s="194">
        <v>0.94783154296429717</v>
      </c>
      <c r="D99" s="143">
        <v>1.3029101402135701</v>
      </c>
      <c r="E99" s="194">
        <v>0.76291130652923544</v>
      </c>
      <c r="F99" s="143">
        <v>95.192986257119884</v>
      </c>
      <c r="G99" s="194">
        <v>1.2010525232379561</v>
      </c>
      <c r="H99" s="146">
        <v>310</v>
      </c>
    </row>
    <row r="100" spans="1:10" ht="14.45" customHeight="1">
      <c r="A100" s="147" t="s">
        <v>83</v>
      </c>
      <c r="B100" s="148">
        <v>10.06027197298992</v>
      </c>
      <c r="C100" s="196">
        <v>1.4172728478888701</v>
      </c>
      <c r="D100" s="148">
        <v>0</v>
      </c>
      <c r="E100" s="252" t="s">
        <v>637</v>
      </c>
      <c r="F100" s="148">
        <v>89.939728027010077</v>
      </c>
      <c r="G100" s="196">
        <v>1.4172728478888701</v>
      </c>
      <c r="H100" s="151">
        <v>343</v>
      </c>
    </row>
    <row r="101" spans="1:10" ht="14.45" customHeight="1">
      <c r="A101" s="142" t="s">
        <v>84</v>
      </c>
      <c r="B101" s="143">
        <v>6.7500494170715841</v>
      </c>
      <c r="C101" s="194">
        <v>1.183850367800882</v>
      </c>
      <c r="D101" s="143">
        <v>2.905724951408676</v>
      </c>
      <c r="E101" s="194">
        <v>0.84146124770138908</v>
      </c>
      <c r="F101" s="143">
        <v>90.344225631519734</v>
      </c>
      <c r="G101" s="194">
        <v>1.4166148695873471</v>
      </c>
      <c r="H101" s="146">
        <v>397</v>
      </c>
    </row>
    <row r="102" spans="1:10" ht="14.45" customHeight="1" thickBot="1">
      <c r="A102" s="160" t="s">
        <v>85</v>
      </c>
      <c r="B102" s="161">
        <v>9.148117415093223</v>
      </c>
      <c r="C102" s="197">
        <v>1.430027953676102</v>
      </c>
      <c r="D102" s="161">
        <v>1.018214131231874</v>
      </c>
      <c r="E102" s="197">
        <v>0.50872140153917322</v>
      </c>
      <c r="F102" s="161">
        <v>89.833668453674903</v>
      </c>
      <c r="G102" s="197">
        <v>1.5022970585478279</v>
      </c>
      <c r="H102" s="164">
        <v>323</v>
      </c>
    </row>
    <row r="103" spans="1:10" ht="14.45" customHeight="1">
      <c r="A103" s="165" t="s">
        <v>86</v>
      </c>
      <c r="B103" s="166">
        <v>5.4090760719146624</v>
      </c>
      <c r="C103" s="199">
        <v>0.50409947691105816</v>
      </c>
      <c r="D103" s="166">
        <v>2.7453657145427641</v>
      </c>
      <c r="E103" s="199">
        <v>0.3803518246849486</v>
      </c>
      <c r="F103" s="166">
        <v>91.845558213542574</v>
      </c>
      <c r="G103" s="199">
        <v>0.61838775370945642</v>
      </c>
      <c r="H103" s="169">
        <v>2870</v>
      </c>
    </row>
    <row r="104" spans="1:10" ht="14.45" customHeight="1">
      <c r="A104" s="165" t="s">
        <v>87</v>
      </c>
      <c r="B104" s="166">
        <v>8.5747876057613794</v>
      </c>
      <c r="C104" s="199">
        <v>0.68920784538438928</v>
      </c>
      <c r="D104" s="166">
        <v>1.8442086345929669</v>
      </c>
      <c r="E104" s="199">
        <v>0.39671159351427399</v>
      </c>
      <c r="F104" s="166">
        <v>89.581003759645654</v>
      </c>
      <c r="G104" s="199">
        <v>0.77458702113039324</v>
      </c>
      <c r="H104" s="169">
        <v>1775</v>
      </c>
    </row>
    <row r="105" spans="1:10" ht="14.45" customHeight="1">
      <c r="A105" s="170" t="s">
        <v>88</v>
      </c>
      <c r="B105" s="171">
        <v>6.0185205822190913</v>
      </c>
      <c r="C105" s="201">
        <v>0.42805571353359811</v>
      </c>
      <c r="D105" s="171">
        <v>2.5718801554747759</v>
      </c>
      <c r="E105" s="201">
        <v>0.316494211394938</v>
      </c>
      <c r="F105" s="171">
        <v>91.409599262306131</v>
      </c>
      <c r="G105" s="201">
        <v>0.52106627802278171</v>
      </c>
      <c r="H105" s="174">
        <v>4645</v>
      </c>
    </row>
    <row r="106" spans="1:10" ht="14.45" customHeight="1">
      <c r="A106" s="1027" t="s">
        <v>296</v>
      </c>
      <c r="B106" s="1027" t="s">
        <v>296</v>
      </c>
      <c r="C106" s="1027" t="s">
        <v>296</v>
      </c>
      <c r="D106" s="1027" t="s">
        <v>296</v>
      </c>
      <c r="E106" s="1027" t="s">
        <v>296</v>
      </c>
      <c r="F106" s="1027" t="s">
        <v>296</v>
      </c>
      <c r="G106" s="1027" t="s">
        <v>296</v>
      </c>
      <c r="H106" s="1027" t="s">
        <v>296</v>
      </c>
    </row>
    <row r="107" spans="1:10" ht="14.45" customHeight="1">
      <c r="A107" s="1027" t="s">
        <v>297</v>
      </c>
      <c r="B107" s="1027" t="s">
        <v>132</v>
      </c>
      <c r="C107" s="1027" t="s">
        <v>132</v>
      </c>
      <c r="D107" s="1027" t="s">
        <v>132</v>
      </c>
      <c r="E107" s="1027" t="s">
        <v>132</v>
      </c>
      <c r="F107" s="1027" t="s">
        <v>132</v>
      </c>
      <c r="G107" s="1027" t="s">
        <v>132</v>
      </c>
      <c r="H107" s="1027" t="s">
        <v>132</v>
      </c>
    </row>
    <row r="108" spans="1:10" ht="22.5" customHeight="1">
      <c r="A108" s="948" t="s">
        <v>298</v>
      </c>
      <c r="B108" s="948" t="s">
        <v>298</v>
      </c>
      <c r="C108" s="948" t="s">
        <v>298</v>
      </c>
      <c r="D108" s="948" t="s">
        <v>298</v>
      </c>
      <c r="E108" s="948" t="s">
        <v>298</v>
      </c>
      <c r="F108" s="948" t="s">
        <v>298</v>
      </c>
      <c r="G108" s="948" t="s">
        <v>298</v>
      </c>
      <c r="H108" s="948" t="s">
        <v>298</v>
      </c>
    </row>
    <row r="110" spans="1:10" ht="30" customHeight="1">
      <c r="A110" s="1032" t="s">
        <v>333</v>
      </c>
      <c r="B110" s="1032"/>
      <c r="C110" s="1032"/>
      <c r="D110" s="1032"/>
      <c r="E110" s="1032"/>
      <c r="F110" s="1032"/>
      <c r="G110" s="1032"/>
      <c r="H110" s="1032"/>
      <c r="I110" s="1032"/>
      <c r="J110" s="1032"/>
    </row>
    <row r="111" spans="1:10" ht="14.45" customHeight="1" thickBot="1">
      <c r="A111" s="1107" t="s">
        <v>59</v>
      </c>
      <c r="B111" s="1034" t="s">
        <v>326</v>
      </c>
      <c r="C111" s="1034" t="s">
        <v>299</v>
      </c>
      <c r="D111" s="1034" t="s">
        <v>299</v>
      </c>
      <c r="E111" s="1034" t="s">
        <v>300</v>
      </c>
      <c r="F111" s="1034" t="s">
        <v>300</v>
      </c>
      <c r="G111" s="1034" t="s">
        <v>300</v>
      </c>
      <c r="H111" s="1034" t="s">
        <v>327</v>
      </c>
      <c r="I111" s="1034" t="s">
        <v>301</v>
      </c>
      <c r="J111" s="1035" t="s">
        <v>301</v>
      </c>
    </row>
    <row r="112" spans="1:10" ht="14.45" customHeight="1" thickBot="1">
      <c r="A112" s="1037" t="s">
        <v>59</v>
      </c>
      <c r="B112" s="140" t="s">
        <v>55</v>
      </c>
      <c r="C112" s="140" t="s">
        <v>128</v>
      </c>
      <c r="D112" s="141" t="s">
        <v>129</v>
      </c>
      <c r="E112" s="140" t="s">
        <v>55</v>
      </c>
      <c r="F112" s="140" t="s">
        <v>128</v>
      </c>
      <c r="G112" s="141" t="s">
        <v>129</v>
      </c>
      <c r="H112" s="140" t="s">
        <v>55</v>
      </c>
      <c r="I112" s="140" t="s">
        <v>128</v>
      </c>
      <c r="J112" s="140" t="s">
        <v>129</v>
      </c>
    </row>
    <row r="113" spans="1:10" ht="14.45" customHeight="1">
      <c r="A113" s="142" t="s">
        <v>70</v>
      </c>
      <c r="B113" s="143">
        <v>76.211583414617138</v>
      </c>
      <c r="C113" s="144">
        <v>12.11619955613968</v>
      </c>
      <c r="D113" s="145">
        <v>16</v>
      </c>
      <c r="E113" s="143">
        <v>5.750473612450496</v>
      </c>
      <c r="F113" s="144">
        <v>5.6729045761119679</v>
      </c>
      <c r="G113" s="145">
        <v>16</v>
      </c>
      <c r="H113" s="143">
        <v>18.03794297293237</v>
      </c>
      <c r="I113" s="144">
        <v>11.51495297344904</v>
      </c>
      <c r="J113" s="146">
        <v>16</v>
      </c>
    </row>
    <row r="114" spans="1:10" ht="14.45" customHeight="1">
      <c r="A114" s="147" t="s">
        <v>71</v>
      </c>
      <c r="B114" s="148">
        <v>85.926846357678087</v>
      </c>
      <c r="C114" s="149">
        <v>9.6980057823204469</v>
      </c>
      <c r="D114" s="150">
        <v>16</v>
      </c>
      <c r="E114" s="148">
        <v>18.23136565878896</v>
      </c>
      <c r="F114" s="149">
        <v>10.33390718607653</v>
      </c>
      <c r="G114" s="150">
        <v>16</v>
      </c>
      <c r="H114" s="148">
        <v>8.4160012749871722</v>
      </c>
      <c r="I114" s="149">
        <v>6.0062289488694907</v>
      </c>
      <c r="J114" s="151">
        <v>16</v>
      </c>
    </row>
    <row r="115" spans="1:10" ht="14.45" customHeight="1">
      <c r="A115" s="142" t="s">
        <v>72</v>
      </c>
      <c r="B115" s="143">
        <v>78.490629265535404</v>
      </c>
      <c r="C115" s="144">
        <v>6.7448801681379802</v>
      </c>
      <c r="D115" s="145">
        <v>36</v>
      </c>
      <c r="E115" s="143">
        <v>29.26940082448904</v>
      </c>
      <c r="F115" s="144">
        <v>7.7212103532733281</v>
      </c>
      <c r="G115" s="145">
        <v>36</v>
      </c>
      <c r="H115" s="143">
        <v>23.651451820406681</v>
      </c>
      <c r="I115" s="144">
        <v>6.938087113421906</v>
      </c>
      <c r="J115" s="146">
        <v>36</v>
      </c>
    </row>
    <row r="116" spans="1:10" ht="14.45" customHeight="1">
      <c r="A116" s="147" t="s">
        <v>73</v>
      </c>
      <c r="B116" s="148">
        <v>75.739169969873757</v>
      </c>
      <c r="C116" s="149">
        <v>9.8821104406576801</v>
      </c>
      <c r="D116" s="150">
        <v>22</v>
      </c>
      <c r="E116" s="148">
        <v>24.06130108923022</v>
      </c>
      <c r="F116" s="149">
        <v>9.8553094882950347</v>
      </c>
      <c r="G116" s="150">
        <v>22</v>
      </c>
      <c r="H116" s="148">
        <v>12.82912387799364</v>
      </c>
      <c r="I116" s="149">
        <v>6.5303172831539049</v>
      </c>
      <c r="J116" s="151">
        <v>22</v>
      </c>
    </row>
    <row r="117" spans="1:10" ht="14.45" customHeight="1">
      <c r="A117" s="142" t="s">
        <v>74</v>
      </c>
      <c r="B117" s="143">
        <v>23.526383496236221</v>
      </c>
      <c r="C117" s="144">
        <v>14.48040115300056</v>
      </c>
      <c r="D117" s="145">
        <v>7</v>
      </c>
      <c r="E117" s="143">
        <v>12.757470697603701</v>
      </c>
      <c r="F117" s="144">
        <v>11.44355907612198</v>
      </c>
      <c r="G117" s="145">
        <v>7</v>
      </c>
      <c r="H117" s="143">
        <v>63.716145806160071</v>
      </c>
      <c r="I117" s="144">
        <v>17.141905123775501</v>
      </c>
      <c r="J117" s="146">
        <v>7</v>
      </c>
    </row>
    <row r="118" spans="1:10" ht="14.45" customHeight="1">
      <c r="A118" s="147" t="s">
        <v>75</v>
      </c>
      <c r="B118" s="148">
        <v>32.101463026351773</v>
      </c>
      <c r="C118" s="149">
        <v>11.951824431959491</v>
      </c>
      <c r="D118" s="150">
        <v>14</v>
      </c>
      <c r="E118" s="148">
        <v>60.353662948715368</v>
      </c>
      <c r="F118" s="149">
        <v>12.74857123038568</v>
      </c>
      <c r="G118" s="150">
        <v>14</v>
      </c>
      <c r="H118" s="148">
        <v>23.860746457322591</v>
      </c>
      <c r="I118" s="149">
        <v>11.55250498773086</v>
      </c>
      <c r="J118" s="151">
        <v>14</v>
      </c>
    </row>
    <row r="119" spans="1:10" ht="14.45" customHeight="1">
      <c r="A119" s="142" t="s">
        <v>76</v>
      </c>
      <c r="B119" s="143">
        <v>53.023351907470307</v>
      </c>
      <c r="C119" s="144">
        <v>12.098628406474051</v>
      </c>
      <c r="D119" s="145">
        <v>21</v>
      </c>
      <c r="E119" s="143">
        <v>36.918359743325837</v>
      </c>
      <c r="F119" s="144">
        <v>11.90072995136625</v>
      </c>
      <c r="G119" s="145">
        <v>21</v>
      </c>
      <c r="H119" s="143">
        <v>13.529796797925769</v>
      </c>
      <c r="I119" s="144">
        <v>9.8882021164343161</v>
      </c>
      <c r="J119" s="146">
        <v>21</v>
      </c>
    </row>
    <row r="120" spans="1:10" ht="14.45" customHeight="1">
      <c r="A120" s="147" t="s">
        <v>77</v>
      </c>
      <c r="B120" s="148">
        <v>92.990523095458315</v>
      </c>
      <c r="C120" s="149">
        <v>6.1133903641632914</v>
      </c>
      <c r="D120" s="150">
        <v>19</v>
      </c>
      <c r="E120" s="148">
        <v>10.657870893995071</v>
      </c>
      <c r="F120" s="149">
        <v>6.5453301276716322</v>
      </c>
      <c r="G120" s="150">
        <v>19</v>
      </c>
      <c r="H120" s="148">
        <v>12.981566972167039</v>
      </c>
      <c r="I120" s="149">
        <v>7.7347585998116353</v>
      </c>
      <c r="J120" s="151">
        <v>19</v>
      </c>
    </row>
    <row r="121" spans="1:10" ht="14.45" customHeight="1">
      <c r="A121" s="142" t="s">
        <v>78</v>
      </c>
      <c r="B121" s="143">
        <v>77.131686302717156</v>
      </c>
      <c r="C121" s="144">
        <v>9.0780293304448065</v>
      </c>
      <c r="D121" s="145">
        <v>24</v>
      </c>
      <c r="E121" s="143">
        <v>26.450996201260921</v>
      </c>
      <c r="F121" s="144">
        <v>9.3877740269900993</v>
      </c>
      <c r="G121" s="145">
        <v>24</v>
      </c>
      <c r="H121" s="143">
        <v>15.99296265147089</v>
      </c>
      <c r="I121" s="144">
        <v>7.3427010406492244</v>
      </c>
      <c r="J121" s="146">
        <v>24</v>
      </c>
    </row>
    <row r="122" spans="1:10" ht="14.45" customHeight="1">
      <c r="A122" s="147" t="s">
        <v>116</v>
      </c>
      <c r="B122" s="148">
        <v>83.7322499751549</v>
      </c>
      <c r="C122" s="149">
        <v>8.9804863171976415</v>
      </c>
      <c r="D122" s="150">
        <v>15</v>
      </c>
      <c r="E122" s="148">
        <v>11.844288291068141</v>
      </c>
      <c r="F122" s="149">
        <v>8.1574204501102958</v>
      </c>
      <c r="G122" s="150">
        <v>15</v>
      </c>
      <c r="H122" s="148">
        <v>11.17764795530657</v>
      </c>
      <c r="I122" s="149">
        <v>7.6910414063529071</v>
      </c>
      <c r="J122" s="151">
        <v>15</v>
      </c>
    </row>
    <row r="123" spans="1:10" ht="14.45" customHeight="1">
      <c r="A123" s="142" t="s">
        <v>80</v>
      </c>
      <c r="B123" s="143">
        <v>66.083695772755334</v>
      </c>
      <c r="C123" s="144">
        <v>15.31055055789653</v>
      </c>
      <c r="D123" s="145">
        <v>10</v>
      </c>
      <c r="E123" s="143">
        <v>15.758172869904801</v>
      </c>
      <c r="F123" s="144">
        <v>10.64008611182653</v>
      </c>
      <c r="G123" s="145">
        <v>10</v>
      </c>
      <c r="H123" s="143">
        <v>26.659008050541491</v>
      </c>
      <c r="I123" s="144">
        <v>14.01664066238933</v>
      </c>
      <c r="J123" s="146">
        <v>10</v>
      </c>
    </row>
    <row r="124" spans="1:10" ht="14.45" customHeight="1">
      <c r="A124" s="147" t="s">
        <v>81</v>
      </c>
      <c r="B124" s="148">
        <v>84.049746541701651</v>
      </c>
      <c r="C124" s="149">
        <v>13.601853618346251</v>
      </c>
      <c r="D124" s="150">
        <v>7</v>
      </c>
      <c r="E124" s="148">
        <v>15.95025345829834</v>
      </c>
      <c r="F124" s="149">
        <v>13.601853618346251</v>
      </c>
      <c r="G124" s="150">
        <v>7</v>
      </c>
      <c r="H124" s="148">
        <v>10.891237659090191</v>
      </c>
      <c r="I124" s="149">
        <v>9.8394561822108848</v>
      </c>
      <c r="J124" s="151">
        <v>7</v>
      </c>
    </row>
    <row r="125" spans="1:10" ht="14.45" customHeight="1">
      <c r="A125" s="142" t="s">
        <v>82</v>
      </c>
      <c r="B125" s="143">
        <v>93.036058278547969</v>
      </c>
      <c r="C125" s="144">
        <v>6.653447486714402</v>
      </c>
      <c r="D125" s="145">
        <v>11</v>
      </c>
      <c r="E125" s="143">
        <v>10.23347498439936</v>
      </c>
      <c r="F125" s="144">
        <v>9.4366990087960101</v>
      </c>
      <c r="G125" s="145">
        <v>11</v>
      </c>
      <c r="H125" s="143">
        <v>6.9639417214520298</v>
      </c>
      <c r="I125" s="144">
        <v>6.653447486714402</v>
      </c>
      <c r="J125" s="146">
        <v>11</v>
      </c>
    </row>
    <row r="126" spans="1:10" ht="14.45" customHeight="1">
      <c r="A126" s="147" t="s">
        <v>83</v>
      </c>
      <c r="B126" s="148">
        <v>100</v>
      </c>
      <c r="C126" s="157" t="s">
        <v>637</v>
      </c>
      <c r="D126" s="150">
        <v>35</v>
      </c>
      <c r="E126" s="148">
        <v>0</v>
      </c>
      <c r="F126" s="157" t="s">
        <v>637</v>
      </c>
      <c r="G126" s="150">
        <v>35</v>
      </c>
      <c r="H126" s="148">
        <v>2.9489357912830672</v>
      </c>
      <c r="I126" s="149">
        <v>2.5613201747001968</v>
      </c>
      <c r="J126" s="151">
        <v>35</v>
      </c>
    </row>
    <row r="127" spans="1:10" ht="14.45" customHeight="1">
      <c r="A127" s="142" t="s">
        <v>84</v>
      </c>
      <c r="B127" s="143">
        <v>80.339179240578602</v>
      </c>
      <c r="C127" s="144">
        <v>7.193692508712167</v>
      </c>
      <c r="D127" s="145">
        <v>26</v>
      </c>
      <c r="E127" s="143">
        <v>25.159315102035251</v>
      </c>
      <c r="F127" s="144">
        <v>9.0010593320129999</v>
      </c>
      <c r="G127" s="145">
        <v>26</v>
      </c>
      <c r="H127" s="143">
        <v>29.588542081604569</v>
      </c>
      <c r="I127" s="144">
        <v>9.0339856069596127</v>
      </c>
      <c r="J127" s="146">
        <v>26</v>
      </c>
    </row>
    <row r="128" spans="1:10" ht="14.45" customHeight="1" thickBot="1">
      <c r="A128" s="160" t="s">
        <v>85</v>
      </c>
      <c r="B128" s="161">
        <v>90.574604197711551</v>
      </c>
      <c r="C128" s="162">
        <v>4.6776763561989982</v>
      </c>
      <c r="D128" s="163">
        <v>29</v>
      </c>
      <c r="E128" s="161">
        <v>6.7805094132427248</v>
      </c>
      <c r="F128" s="162">
        <v>4.132750106873365</v>
      </c>
      <c r="G128" s="163">
        <v>29</v>
      </c>
      <c r="H128" s="161">
        <v>6.4536882128873323</v>
      </c>
      <c r="I128" s="162">
        <v>3.9916838054171588</v>
      </c>
      <c r="J128" s="164">
        <v>29</v>
      </c>
    </row>
    <row r="129" spans="1:31" ht="14.45" customHeight="1">
      <c r="A129" s="165" t="s">
        <v>86</v>
      </c>
      <c r="B129" s="166">
        <v>73.822742628361098</v>
      </c>
      <c r="C129" s="167">
        <v>4.1426960238589299</v>
      </c>
      <c r="D129" s="168">
        <v>156</v>
      </c>
      <c r="E129" s="166">
        <v>20.645919429189728</v>
      </c>
      <c r="F129" s="167">
        <v>3.6581995159345091</v>
      </c>
      <c r="G129" s="168">
        <v>156</v>
      </c>
      <c r="H129" s="166">
        <v>15.60296392871571</v>
      </c>
      <c r="I129" s="167">
        <v>3.402376782291002</v>
      </c>
      <c r="J129" s="169">
        <v>156</v>
      </c>
    </row>
    <row r="130" spans="1:31" ht="14.45" customHeight="1">
      <c r="A130" s="165" t="s">
        <v>87</v>
      </c>
      <c r="B130" s="166">
        <v>85.562248362891708</v>
      </c>
      <c r="C130" s="167">
        <v>3.217354766411916</v>
      </c>
      <c r="D130" s="168">
        <v>152</v>
      </c>
      <c r="E130" s="166">
        <v>17.871386261886169</v>
      </c>
      <c r="F130" s="167">
        <v>3.637011785020007</v>
      </c>
      <c r="G130" s="168">
        <v>152</v>
      </c>
      <c r="H130" s="166">
        <v>14.355173005431819</v>
      </c>
      <c r="I130" s="167">
        <v>3.1336029353672359</v>
      </c>
      <c r="J130" s="169">
        <v>152</v>
      </c>
    </row>
    <row r="131" spans="1:31" ht="14.45" customHeight="1">
      <c r="A131" s="170" t="s">
        <v>88</v>
      </c>
      <c r="B131" s="171">
        <v>77.022468015230942</v>
      </c>
      <c r="C131" s="172">
        <v>3.1532183348507981</v>
      </c>
      <c r="D131" s="173">
        <v>308</v>
      </c>
      <c r="E131" s="171">
        <v>19.889691321048812</v>
      </c>
      <c r="F131" s="172">
        <v>2.8395279060450318</v>
      </c>
      <c r="G131" s="173">
        <v>308</v>
      </c>
      <c r="H131" s="171">
        <v>15.262865428402071</v>
      </c>
      <c r="I131" s="172">
        <v>2.6187936356012811</v>
      </c>
      <c r="J131" s="174">
        <v>308</v>
      </c>
    </row>
    <row r="132" spans="1:31" ht="14.45" customHeight="1">
      <c r="A132" s="1043" t="s">
        <v>302</v>
      </c>
      <c r="B132" s="1043" t="s">
        <v>303</v>
      </c>
      <c r="C132" s="1043" t="s">
        <v>303</v>
      </c>
      <c r="D132" s="1043" t="s">
        <v>303</v>
      </c>
      <c r="E132" s="1043" t="s">
        <v>303</v>
      </c>
      <c r="F132" s="1043" t="s">
        <v>303</v>
      </c>
      <c r="G132" s="1043" t="s">
        <v>303</v>
      </c>
      <c r="H132" s="1043" t="s">
        <v>303</v>
      </c>
      <c r="I132" s="1043" t="s">
        <v>303</v>
      </c>
      <c r="J132" s="1043" t="s">
        <v>303</v>
      </c>
    </row>
    <row r="133" spans="1:31" ht="14.45" customHeight="1">
      <c r="A133" s="1043" t="s">
        <v>297</v>
      </c>
      <c r="B133" s="1043" t="s">
        <v>132</v>
      </c>
      <c r="C133" s="1043" t="s">
        <v>132</v>
      </c>
      <c r="D133" s="1043" t="s">
        <v>132</v>
      </c>
      <c r="E133" s="1043" t="s">
        <v>132</v>
      </c>
      <c r="F133" s="1043" t="s">
        <v>132</v>
      </c>
      <c r="G133" s="1043" t="s">
        <v>132</v>
      </c>
      <c r="H133" s="1043" t="s">
        <v>132</v>
      </c>
      <c r="I133" s="1043" t="s">
        <v>132</v>
      </c>
      <c r="J133" s="1043" t="s">
        <v>132</v>
      </c>
    </row>
    <row r="134" spans="1:31" ht="14.45" customHeight="1">
      <c r="A134" s="1043" t="s">
        <v>304</v>
      </c>
      <c r="B134" s="1043" t="s">
        <v>304</v>
      </c>
      <c r="C134" s="1043" t="s">
        <v>304</v>
      </c>
      <c r="D134" s="1043" t="s">
        <v>304</v>
      </c>
      <c r="E134" s="1043" t="s">
        <v>304</v>
      </c>
      <c r="F134" s="1043" t="s">
        <v>304</v>
      </c>
      <c r="G134" s="1043" t="s">
        <v>304</v>
      </c>
      <c r="H134" s="1043" t="s">
        <v>304</v>
      </c>
      <c r="I134" s="1043" t="s">
        <v>304</v>
      </c>
      <c r="J134" s="1043" t="s">
        <v>304</v>
      </c>
    </row>
    <row r="136" spans="1:31" ht="24" customHeight="1">
      <c r="A136" s="1108">
        <v>2020</v>
      </c>
      <c r="B136" s="1108"/>
      <c r="C136" s="1108"/>
      <c r="D136" s="1108"/>
      <c r="E136" s="1108"/>
      <c r="F136" s="1108"/>
      <c r="G136" s="1108"/>
      <c r="H136" s="1108"/>
      <c r="I136" s="1108"/>
      <c r="J136" s="1108"/>
      <c r="K136" s="1108"/>
      <c r="L136" s="1108"/>
      <c r="M136" s="1108"/>
      <c r="N136" s="1108"/>
      <c r="O136" s="1108"/>
      <c r="P136" s="1108"/>
      <c r="Q136" s="1108"/>
      <c r="R136" s="1108"/>
      <c r="S136" s="1108"/>
      <c r="T136" s="1108"/>
      <c r="U136" s="1108"/>
      <c r="V136" s="1108"/>
      <c r="W136" s="1108"/>
      <c r="X136" s="1108"/>
      <c r="Y136" s="1108"/>
      <c r="Z136" s="319"/>
      <c r="AA136" s="319"/>
      <c r="AB136" s="319"/>
      <c r="AC136" s="319"/>
      <c r="AD136" s="319"/>
      <c r="AE136" s="319"/>
    </row>
    <row r="138" spans="1:31" ht="14.45" customHeight="1">
      <c r="A138" s="1033" t="s">
        <v>334</v>
      </c>
      <c r="B138" s="1033"/>
      <c r="C138" s="1033"/>
      <c r="D138" s="1033"/>
      <c r="E138" s="1033"/>
      <c r="F138" s="1033"/>
      <c r="G138" s="1033"/>
      <c r="H138" s="1033"/>
      <c r="I138" s="1033"/>
      <c r="J138" s="1033"/>
      <c r="K138" s="1033"/>
      <c r="L138" s="1033"/>
      <c r="M138" s="1033"/>
      <c r="N138" s="1033"/>
      <c r="O138" s="1033"/>
      <c r="P138" s="1033"/>
      <c r="Q138" s="1033"/>
      <c r="R138" s="1033"/>
      <c r="S138" s="1033"/>
      <c r="T138" s="1033"/>
      <c r="U138" s="1033"/>
      <c r="V138" s="1033"/>
      <c r="W138" s="1033"/>
      <c r="X138" s="1033"/>
      <c r="Y138" s="1033"/>
    </row>
    <row r="139" spans="1:31" ht="30" customHeight="1" thickBot="1">
      <c r="A139" s="1107" t="s">
        <v>59</v>
      </c>
      <c r="B139" s="1034" t="s">
        <v>312</v>
      </c>
      <c r="C139" s="1034" t="s">
        <v>274</v>
      </c>
      <c r="D139" s="1034" t="s">
        <v>274</v>
      </c>
      <c r="E139" s="1034" t="s">
        <v>313</v>
      </c>
      <c r="F139" s="1034" t="s">
        <v>275</v>
      </c>
      <c r="G139" s="1034" t="s">
        <v>275</v>
      </c>
      <c r="H139" s="1034" t="s">
        <v>314</v>
      </c>
      <c r="I139" s="1034" t="s">
        <v>276</v>
      </c>
      <c r="J139" s="1034" t="s">
        <v>276</v>
      </c>
      <c r="K139" s="1034" t="s">
        <v>315</v>
      </c>
      <c r="L139" s="1034" t="s">
        <v>277</v>
      </c>
      <c r="M139" s="1034" t="s">
        <v>277</v>
      </c>
      <c r="N139" s="1034" t="s">
        <v>316</v>
      </c>
      <c r="O139" s="1034" t="s">
        <v>278</v>
      </c>
      <c r="P139" s="1034" t="s">
        <v>278</v>
      </c>
      <c r="Q139" s="1034" t="s">
        <v>319</v>
      </c>
      <c r="R139" s="1034" t="s">
        <v>279</v>
      </c>
      <c r="S139" s="1034" t="s">
        <v>279</v>
      </c>
      <c r="T139" s="1034" t="s">
        <v>317</v>
      </c>
      <c r="U139" s="1034" t="s">
        <v>280</v>
      </c>
      <c r="V139" s="1034" t="s">
        <v>280</v>
      </c>
      <c r="W139" s="1034" t="s">
        <v>318</v>
      </c>
      <c r="X139" s="1034" t="s">
        <v>281</v>
      </c>
      <c r="Y139" s="1035" t="s">
        <v>281</v>
      </c>
    </row>
    <row r="140" spans="1:31" ht="15.75" thickBot="1">
      <c r="A140" s="1037" t="s">
        <v>59</v>
      </c>
      <c r="B140" s="140" t="s">
        <v>55</v>
      </c>
      <c r="C140" s="140" t="s">
        <v>128</v>
      </c>
      <c r="D140" s="141" t="s">
        <v>129</v>
      </c>
      <c r="E140" s="140" t="s">
        <v>55</v>
      </c>
      <c r="F140" s="140" t="s">
        <v>128</v>
      </c>
      <c r="G140" s="141" t="s">
        <v>129</v>
      </c>
      <c r="H140" s="140" t="s">
        <v>55</v>
      </c>
      <c r="I140" s="140" t="s">
        <v>128</v>
      </c>
      <c r="J140" s="141" t="s">
        <v>129</v>
      </c>
      <c r="K140" s="140" t="s">
        <v>55</v>
      </c>
      <c r="L140" s="140" t="s">
        <v>128</v>
      </c>
      <c r="M140" s="141" t="s">
        <v>129</v>
      </c>
      <c r="N140" s="140" t="s">
        <v>55</v>
      </c>
      <c r="O140" s="140" t="s">
        <v>128</v>
      </c>
      <c r="P140" s="141" t="s">
        <v>129</v>
      </c>
      <c r="Q140" s="140" t="s">
        <v>55</v>
      </c>
      <c r="R140" s="140" t="s">
        <v>128</v>
      </c>
      <c r="S140" s="141" t="s">
        <v>129</v>
      </c>
      <c r="T140" s="140" t="s">
        <v>55</v>
      </c>
      <c r="U140" s="140" t="s">
        <v>128</v>
      </c>
      <c r="V140" s="141" t="s">
        <v>129</v>
      </c>
      <c r="W140" s="140" t="s">
        <v>55</v>
      </c>
      <c r="X140" s="140" t="s">
        <v>128</v>
      </c>
      <c r="Y140" s="140" t="s">
        <v>129</v>
      </c>
    </row>
    <row r="141" spans="1:31">
      <c r="A141" s="142" t="s">
        <v>70</v>
      </c>
      <c r="B141" s="152">
        <v>87.411842309413885</v>
      </c>
      <c r="C141" s="153">
        <v>1.976358876367889</v>
      </c>
      <c r="D141" s="154">
        <v>295</v>
      </c>
      <c r="E141" s="152">
        <v>97.908296422353033</v>
      </c>
      <c r="F141" s="153">
        <v>0.84847680828849625</v>
      </c>
      <c r="G141" s="154">
        <v>307</v>
      </c>
      <c r="H141" s="152">
        <v>95.758879572680073</v>
      </c>
      <c r="I141" s="153">
        <v>1.15597957219189</v>
      </c>
      <c r="J141" s="154">
        <v>306</v>
      </c>
      <c r="K141" s="152">
        <v>91.480071584320314</v>
      </c>
      <c r="L141" s="153">
        <v>1.537366341617284</v>
      </c>
      <c r="M141" s="154">
        <v>305</v>
      </c>
      <c r="N141" s="152">
        <v>76.509507593553067</v>
      </c>
      <c r="O141" s="153">
        <v>2.60517433983668</v>
      </c>
      <c r="P141" s="154">
        <v>282</v>
      </c>
      <c r="Q141" s="152">
        <v>76.647761114799877</v>
      </c>
      <c r="R141" s="153">
        <v>2.6226112324050259</v>
      </c>
      <c r="S141" s="154">
        <v>284</v>
      </c>
      <c r="T141" s="152">
        <v>51.103198329383453</v>
      </c>
      <c r="U141" s="153">
        <v>3.137374684868504</v>
      </c>
      <c r="V141" s="154">
        <v>276</v>
      </c>
      <c r="W141" s="152">
        <v>41.518084673142987</v>
      </c>
      <c r="X141" s="153">
        <v>3.4186909758992021</v>
      </c>
      <c r="Y141" s="155">
        <v>224</v>
      </c>
    </row>
    <row r="142" spans="1:31">
      <c r="A142" s="147" t="s">
        <v>71</v>
      </c>
      <c r="B142" s="156">
        <v>84.215246508653081</v>
      </c>
      <c r="C142" s="157">
        <v>2.3042279429405181</v>
      </c>
      <c r="D142" s="158">
        <v>273</v>
      </c>
      <c r="E142" s="156">
        <v>96.886810227460245</v>
      </c>
      <c r="F142" s="157">
        <v>1.12151099231712</v>
      </c>
      <c r="G142" s="158">
        <v>278</v>
      </c>
      <c r="H142" s="156">
        <v>92.562821717238364</v>
      </c>
      <c r="I142" s="157">
        <v>1.6168087591226701</v>
      </c>
      <c r="J142" s="158">
        <v>272</v>
      </c>
      <c r="K142" s="156">
        <v>85.96459102737731</v>
      </c>
      <c r="L142" s="157">
        <v>2.131217758946915</v>
      </c>
      <c r="M142" s="158">
        <v>272</v>
      </c>
      <c r="N142" s="156">
        <v>67.644842804641598</v>
      </c>
      <c r="O142" s="157">
        <v>2.999333150894441</v>
      </c>
      <c r="P142" s="158">
        <v>262</v>
      </c>
      <c r="Q142" s="156">
        <v>79.383884113760288</v>
      </c>
      <c r="R142" s="157">
        <v>2.614355779374876</v>
      </c>
      <c r="S142" s="158">
        <v>261</v>
      </c>
      <c r="T142" s="156">
        <v>43.124362971963777</v>
      </c>
      <c r="U142" s="157">
        <v>3.1902654783041431</v>
      </c>
      <c r="V142" s="158">
        <v>255</v>
      </c>
      <c r="W142" s="156">
        <v>41.304932072141781</v>
      </c>
      <c r="X142" s="157">
        <v>3.5371451457680649</v>
      </c>
      <c r="Y142" s="159">
        <v>207</v>
      </c>
    </row>
    <row r="143" spans="1:31">
      <c r="A143" s="142" t="s">
        <v>72</v>
      </c>
      <c r="B143" s="152">
        <v>83.686634984384355</v>
      </c>
      <c r="C143" s="153">
        <v>5.6355861592181</v>
      </c>
      <c r="D143" s="154">
        <v>47</v>
      </c>
      <c r="E143" s="152">
        <v>97.886920868614268</v>
      </c>
      <c r="F143" s="153">
        <v>2.0915654453640369</v>
      </c>
      <c r="G143" s="154">
        <v>48</v>
      </c>
      <c r="H143" s="152">
        <v>95.062014086664163</v>
      </c>
      <c r="I143" s="153">
        <v>3.403818674819139</v>
      </c>
      <c r="J143" s="154">
        <v>46</v>
      </c>
      <c r="K143" s="152">
        <v>83.748381971048403</v>
      </c>
      <c r="L143" s="153">
        <v>5.6805272462910628</v>
      </c>
      <c r="M143" s="154">
        <v>45</v>
      </c>
      <c r="N143" s="152">
        <v>80.492654572516869</v>
      </c>
      <c r="O143" s="153">
        <v>5.8639388170488784</v>
      </c>
      <c r="P143" s="154">
        <v>48</v>
      </c>
      <c r="Q143" s="152">
        <v>88.270811113585836</v>
      </c>
      <c r="R143" s="153">
        <v>4.9226507000760016</v>
      </c>
      <c r="S143" s="154">
        <v>47</v>
      </c>
      <c r="T143" s="152">
        <v>74.426879471221227</v>
      </c>
      <c r="U143" s="153">
        <v>6.443199479955247</v>
      </c>
      <c r="V143" s="154">
        <v>46</v>
      </c>
      <c r="W143" s="152">
        <v>57.353176690036008</v>
      </c>
      <c r="X143" s="153">
        <v>8.1374382188774348</v>
      </c>
      <c r="Y143" s="155">
        <v>38</v>
      </c>
    </row>
    <row r="144" spans="1:31">
      <c r="A144" s="147" t="s">
        <v>73</v>
      </c>
      <c r="B144" s="156">
        <v>85.721310290069567</v>
      </c>
      <c r="C144" s="157">
        <v>4.8264258751022604</v>
      </c>
      <c r="D144" s="158">
        <v>57</v>
      </c>
      <c r="E144" s="156">
        <v>96.337089211819887</v>
      </c>
      <c r="F144" s="157">
        <v>2.668566863008826</v>
      </c>
      <c r="G144" s="158">
        <v>61</v>
      </c>
      <c r="H144" s="156">
        <v>96.718141466098928</v>
      </c>
      <c r="I144" s="157">
        <v>2.3147663965869749</v>
      </c>
      <c r="J144" s="158">
        <v>63</v>
      </c>
      <c r="K144" s="156">
        <v>88.910553566959933</v>
      </c>
      <c r="L144" s="157">
        <v>4.0578714992159366</v>
      </c>
      <c r="M144" s="158">
        <v>61</v>
      </c>
      <c r="N144" s="156">
        <v>61.521341644469572</v>
      </c>
      <c r="O144" s="157">
        <v>6.4572996697984113</v>
      </c>
      <c r="P144" s="158">
        <v>59</v>
      </c>
      <c r="Q144" s="156">
        <v>79.044353710489474</v>
      </c>
      <c r="R144" s="157">
        <v>5.3547377612783356</v>
      </c>
      <c r="S144" s="158">
        <v>58</v>
      </c>
      <c r="T144" s="156">
        <v>68.229617489865419</v>
      </c>
      <c r="U144" s="157">
        <v>6.3267010405534503</v>
      </c>
      <c r="V144" s="158">
        <v>57</v>
      </c>
      <c r="W144" s="156">
        <v>57.456426400235713</v>
      </c>
      <c r="X144" s="157">
        <v>8.0576398728832022</v>
      </c>
      <c r="Y144" s="159">
        <v>39</v>
      </c>
    </row>
    <row r="145" spans="1:25">
      <c r="A145" s="142" t="s">
        <v>74</v>
      </c>
      <c r="B145" s="152" t="s">
        <v>167</v>
      </c>
      <c r="C145" s="153" t="s">
        <v>167</v>
      </c>
      <c r="D145" s="154" t="s">
        <v>167</v>
      </c>
      <c r="E145" s="152" t="s">
        <v>167</v>
      </c>
      <c r="F145" s="153" t="s">
        <v>167</v>
      </c>
      <c r="G145" s="154" t="s">
        <v>167</v>
      </c>
      <c r="H145" s="152" t="s">
        <v>167</v>
      </c>
      <c r="I145" s="153" t="s">
        <v>167</v>
      </c>
      <c r="J145" s="154" t="s">
        <v>167</v>
      </c>
      <c r="K145" s="152" t="s">
        <v>167</v>
      </c>
      <c r="L145" s="153" t="s">
        <v>167</v>
      </c>
      <c r="M145" s="154" t="s">
        <v>167</v>
      </c>
      <c r="N145" s="152" t="s">
        <v>167</v>
      </c>
      <c r="O145" s="153" t="s">
        <v>167</v>
      </c>
      <c r="P145" s="154" t="s">
        <v>167</v>
      </c>
      <c r="Q145" s="152" t="s">
        <v>167</v>
      </c>
      <c r="R145" s="153" t="s">
        <v>167</v>
      </c>
      <c r="S145" s="154" t="s">
        <v>167</v>
      </c>
      <c r="T145" s="152" t="s">
        <v>167</v>
      </c>
      <c r="U145" s="153" t="s">
        <v>167</v>
      </c>
      <c r="V145" s="154" t="s">
        <v>167</v>
      </c>
      <c r="W145" s="152" t="s">
        <v>167</v>
      </c>
      <c r="X145" s="153" t="s">
        <v>167</v>
      </c>
      <c r="Y145" s="155" t="s">
        <v>167</v>
      </c>
    </row>
    <row r="146" spans="1:25">
      <c r="A146" s="147" t="s">
        <v>75</v>
      </c>
      <c r="B146" s="156" t="s">
        <v>167</v>
      </c>
      <c r="C146" s="157" t="s">
        <v>167</v>
      </c>
      <c r="D146" s="158" t="s">
        <v>167</v>
      </c>
      <c r="E146" s="156" t="s">
        <v>167</v>
      </c>
      <c r="F146" s="157" t="s">
        <v>167</v>
      </c>
      <c r="G146" s="158" t="s">
        <v>167</v>
      </c>
      <c r="H146" s="156" t="s">
        <v>167</v>
      </c>
      <c r="I146" s="157" t="s">
        <v>167</v>
      </c>
      <c r="J146" s="158" t="s">
        <v>167</v>
      </c>
      <c r="K146" s="156" t="s">
        <v>167</v>
      </c>
      <c r="L146" s="157" t="s">
        <v>167</v>
      </c>
      <c r="M146" s="158" t="s">
        <v>167</v>
      </c>
      <c r="N146" s="156" t="s">
        <v>167</v>
      </c>
      <c r="O146" s="157" t="s">
        <v>167</v>
      </c>
      <c r="P146" s="158" t="s">
        <v>167</v>
      </c>
      <c r="Q146" s="156" t="s">
        <v>167</v>
      </c>
      <c r="R146" s="157" t="s">
        <v>167</v>
      </c>
      <c r="S146" s="158" t="s">
        <v>167</v>
      </c>
      <c r="T146" s="156" t="s">
        <v>167</v>
      </c>
      <c r="U146" s="157" t="s">
        <v>167</v>
      </c>
      <c r="V146" s="158" t="s">
        <v>167</v>
      </c>
      <c r="W146" s="156" t="s">
        <v>167</v>
      </c>
      <c r="X146" s="157" t="s">
        <v>167</v>
      </c>
      <c r="Y146" s="159" t="s">
        <v>167</v>
      </c>
    </row>
    <row r="147" spans="1:25">
      <c r="A147" s="142" t="s">
        <v>76</v>
      </c>
      <c r="B147" s="152">
        <v>88.188198786479887</v>
      </c>
      <c r="C147" s="153">
        <v>3.1024356286858712</v>
      </c>
      <c r="D147" s="154">
        <v>127</v>
      </c>
      <c r="E147" s="152">
        <v>99.427212951428984</v>
      </c>
      <c r="F147" s="153">
        <v>0.57201680797288923</v>
      </c>
      <c r="G147" s="154">
        <v>132</v>
      </c>
      <c r="H147" s="152">
        <v>98.653313016767839</v>
      </c>
      <c r="I147" s="153">
        <v>0.94754905478784335</v>
      </c>
      <c r="J147" s="154">
        <v>131</v>
      </c>
      <c r="K147" s="152">
        <v>98.593045357772809</v>
      </c>
      <c r="L147" s="153">
        <v>0.99084059587362994</v>
      </c>
      <c r="M147" s="154">
        <v>133</v>
      </c>
      <c r="N147" s="152">
        <v>82.846502529031</v>
      </c>
      <c r="O147" s="153">
        <v>3.5703671687075431</v>
      </c>
      <c r="P147" s="154">
        <v>128</v>
      </c>
      <c r="Q147" s="152">
        <v>83.413396152707634</v>
      </c>
      <c r="R147" s="153">
        <v>3.4465068182521348</v>
      </c>
      <c r="S147" s="154">
        <v>129</v>
      </c>
      <c r="T147" s="152">
        <v>53.641369513498958</v>
      </c>
      <c r="U147" s="153">
        <v>4.6827106539828964</v>
      </c>
      <c r="V147" s="154">
        <v>124</v>
      </c>
      <c r="W147" s="152">
        <v>45.989622600503438</v>
      </c>
      <c r="X147" s="153">
        <v>5.0811894878833579</v>
      </c>
      <c r="Y147" s="155">
        <v>103</v>
      </c>
    </row>
    <row r="148" spans="1:25">
      <c r="A148" s="147" t="s">
        <v>77</v>
      </c>
      <c r="B148" s="156" t="s">
        <v>167</v>
      </c>
      <c r="C148" s="157" t="s">
        <v>167</v>
      </c>
      <c r="D148" s="158" t="s">
        <v>167</v>
      </c>
      <c r="E148" s="156" t="s">
        <v>167</v>
      </c>
      <c r="F148" s="157" t="s">
        <v>167</v>
      </c>
      <c r="G148" s="158" t="s">
        <v>167</v>
      </c>
      <c r="H148" s="156" t="s">
        <v>167</v>
      </c>
      <c r="I148" s="157" t="s">
        <v>167</v>
      </c>
      <c r="J148" s="158" t="s">
        <v>167</v>
      </c>
      <c r="K148" s="156" t="s">
        <v>167</v>
      </c>
      <c r="L148" s="157" t="s">
        <v>167</v>
      </c>
      <c r="M148" s="158" t="s">
        <v>167</v>
      </c>
      <c r="N148" s="156" t="s">
        <v>167</v>
      </c>
      <c r="O148" s="157" t="s">
        <v>167</v>
      </c>
      <c r="P148" s="158" t="s">
        <v>167</v>
      </c>
      <c r="Q148" s="156" t="s">
        <v>167</v>
      </c>
      <c r="R148" s="157" t="s">
        <v>167</v>
      </c>
      <c r="S148" s="158" t="s">
        <v>167</v>
      </c>
      <c r="T148" s="156" t="s">
        <v>167</v>
      </c>
      <c r="U148" s="157" t="s">
        <v>167</v>
      </c>
      <c r="V148" s="158" t="s">
        <v>167</v>
      </c>
      <c r="W148" s="156" t="s">
        <v>167</v>
      </c>
      <c r="X148" s="157" t="s">
        <v>167</v>
      </c>
      <c r="Y148" s="159" t="s">
        <v>167</v>
      </c>
    </row>
    <row r="149" spans="1:25">
      <c r="A149" s="142" t="s">
        <v>78</v>
      </c>
      <c r="B149" s="152">
        <v>83.600317325879075</v>
      </c>
      <c r="C149" s="153">
        <v>3.450815706478533</v>
      </c>
      <c r="D149" s="154">
        <v>130</v>
      </c>
      <c r="E149" s="152">
        <v>97.488541697827813</v>
      </c>
      <c r="F149" s="153">
        <v>1.2567239254169</v>
      </c>
      <c r="G149" s="154">
        <v>138</v>
      </c>
      <c r="H149" s="152">
        <v>94.252359048065642</v>
      </c>
      <c r="I149" s="153">
        <v>2.0696043774227659</v>
      </c>
      <c r="J149" s="154">
        <v>137</v>
      </c>
      <c r="K149" s="152">
        <v>89.970507170585705</v>
      </c>
      <c r="L149" s="153">
        <v>2.7448580843593442</v>
      </c>
      <c r="M149" s="154">
        <v>134</v>
      </c>
      <c r="N149" s="152">
        <v>82.645450964920059</v>
      </c>
      <c r="O149" s="153">
        <v>3.3753199583540638</v>
      </c>
      <c r="P149" s="154">
        <v>133</v>
      </c>
      <c r="Q149" s="152">
        <v>85.589891295673269</v>
      </c>
      <c r="R149" s="153">
        <v>3.2914043827517201</v>
      </c>
      <c r="S149" s="154">
        <v>130</v>
      </c>
      <c r="T149" s="152">
        <v>59.059780776943967</v>
      </c>
      <c r="U149" s="153">
        <v>4.5172526582071377</v>
      </c>
      <c r="V149" s="154">
        <v>129</v>
      </c>
      <c r="W149" s="152">
        <v>46.683823869069862</v>
      </c>
      <c r="X149" s="153">
        <v>4.9014997506897133</v>
      </c>
      <c r="Y149" s="155">
        <v>111</v>
      </c>
    </row>
    <row r="150" spans="1:25">
      <c r="A150" s="147" t="s">
        <v>116</v>
      </c>
      <c r="B150" s="156">
        <v>83.800981673373869</v>
      </c>
      <c r="C150" s="157">
        <v>2.2326401408333321</v>
      </c>
      <c r="D150" s="158">
        <v>294</v>
      </c>
      <c r="E150" s="156">
        <v>98.05628538166242</v>
      </c>
      <c r="F150" s="157">
        <v>0.80025200424305076</v>
      </c>
      <c r="G150" s="158">
        <v>302</v>
      </c>
      <c r="H150" s="156">
        <v>95.59921282388116</v>
      </c>
      <c r="I150" s="157">
        <v>1.1660215329981241</v>
      </c>
      <c r="J150" s="158">
        <v>302</v>
      </c>
      <c r="K150" s="156">
        <v>95.603047081078088</v>
      </c>
      <c r="L150" s="157">
        <v>1.2204326947427919</v>
      </c>
      <c r="M150" s="158">
        <v>301</v>
      </c>
      <c r="N150" s="156">
        <v>79.347223014069939</v>
      </c>
      <c r="O150" s="157">
        <v>2.4414967654979378</v>
      </c>
      <c r="P150" s="158">
        <v>289</v>
      </c>
      <c r="Q150" s="156">
        <v>81.658826712589232</v>
      </c>
      <c r="R150" s="157">
        <v>2.3794988764311702</v>
      </c>
      <c r="S150" s="158">
        <v>286</v>
      </c>
      <c r="T150" s="156">
        <v>51.591811760072773</v>
      </c>
      <c r="U150" s="157">
        <v>3.0818387889419632</v>
      </c>
      <c r="V150" s="158">
        <v>279</v>
      </c>
      <c r="W150" s="156">
        <v>41.363156887224633</v>
      </c>
      <c r="X150" s="157">
        <v>3.3031125274645889</v>
      </c>
      <c r="Y150" s="159">
        <v>235</v>
      </c>
    </row>
    <row r="151" spans="1:25">
      <c r="A151" s="142" t="s">
        <v>80</v>
      </c>
      <c r="B151" s="152">
        <v>86.655069637881581</v>
      </c>
      <c r="C151" s="153">
        <v>3.300069949940065</v>
      </c>
      <c r="D151" s="154">
        <v>113</v>
      </c>
      <c r="E151" s="152">
        <v>97.431876528211376</v>
      </c>
      <c r="F151" s="153">
        <v>1.5431418267829209</v>
      </c>
      <c r="G151" s="154">
        <v>116</v>
      </c>
      <c r="H151" s="152">
        <v>95.680687136720579</v>
      </c>
      <c r="I151" s="153">
        <v>1.8253388532316039</v>
      </c>
      <c r="J151" s="154">
        <v>116</v>
      </c>
      <c r="K151" s="152">
        <v>92.641307979742777</v>
      </c>
      <c r="L151" s="153">
        <v>2.4632475899023389</v>
      </c>
      <c r="M151" s="154">
        <v>112</v>
      </c>
      <c r="N151" s="152">
        <v>75.097412013166306</v>
      </c>
      <c r="O151" s="153">
        <v>4.4443631865444484</v>
      </c>
      <c r="P151" s="154">
        <v>107</v>
      </c>
      <c r="Q151" s="152">
        <v>85.699221343669251</v>
      </c>
      <c r="R151" s="153">
        <v>3.5222595593226611</v>
      </c>
      <c r="S151" s="154">
        <v>110</v>
      </c>
      <c r="T151" s="152">
        <v>52.598112779802761</v>
      </c>
      <c r="U151" s="153">
        <v>5.0865390929079126</v>
      </c>
      <c r="V151" s="154">
        <v>105</v>
      </c>
      <c r="W151" s="152">
        <v>48.638222345253681</v>
      </c>
      <c r="X151" s="153">
        <v>5.5678494917554584</v>
      </c>
      <c r="Y151" s="155">
        <v>88</v>
      </c>
    </row>
    <row r="152" spans="1:25">
      <c r="A152" s="147" t="s">
        <v>81</v>
      </c>
      <c r="B152" s="156" t="s">
        <v>167</v>
      </c>
      <c r="C152" s="157" t="s">
        <v>167</v>
      </c>
      <c r="D152" s="158" t="s">
        <v>167</v>
      </c>
      <c r="E152" s="156" t="s">
        <v>167</v>
      </c>
      <c r="F152" s="157" t="s">
        <v>167</v>
      </c>
      <c r="G152" s="158" t="s">
        <v>167</v>
      </c>
      <c r="H152" s="156" t="s">
        <v>167</v>
      </c>
      <c r="I152" s="157" t="s">
        <v>167</v>
      </c>
      <c r="J152" s="158" t="s">
        <v>167</v>
      </c>
      <c r="K152" s="156" t="s">
        <v>167</v>
      </c>
      <c r="L152" s="157" t="s">
        <v>167</v>
      </c>
      <c r="M152" s="158" t="s">
        <v>167</v>
      </c>
      <c r="N152" s="156" t="s">
        <v>167</v>
      </c>
      <c r="O152" s="157" t="s">
        <v>167</v>
      </c>
      <c r="P152" s="158" t="s">
        <v>167</v>
      </c>
      <c r="Q152" s="156" t="s">
        <v>167</v>
      </c>
      <c r="R152" s="157" t="s">
        <v>167</v>
      </c>
      <c r="S152" s="158" t="s">
        <v>167</v>
      </c>
      <c r="T152" s="156" t="s">
        <v>167</v>
      </c>
      <c r="U152" s="157" t="s">
        <v>167</v>
      </c>
      <c r="V152" s="158" t="s">
        <v>167</v>
      </c>
      <c r="W152" s="156" t="s">
        <v>167</v>
      </c>
      <c r="X152" s="157" t="s">
        <v>167</v>
      </c>
      <c r="Y152" s="159" t="s">
        <v>167</v>
      </c>
    </row>
    <row r="153" spans="1:25">
      <c r="A153" s="142" t="s">
        <v>82</v>
      </c>
      <c r="B153" s="152">
        <v>82.749551221385943</v>
      </c>
      <c r="C153" s="153">
        <v>3.8099453885450258</v>
      </c>
      <c r="D153" s="154">
        <v>101</v>
      </c>
      <c r="E153" s="152">
        <v>95.408144307558473</v>
      </c>
      <c r="F153" s="153">
        <v>2.0468150027682421</v>
      </c>
      <c r="G153" s="154">
        <v>103</v>
      </c>
      <c r="H153" s="152">
        <v>93.741310095075079</v>
      </c>
      <c r="I153" s="153">
        <v>2.3380984387860901</v>
      </c>
      <c r="J153" s="154">
        <v>102</v>
      </c>
      <c r="K153" s="152">
        <v>95.502753866555594</v>
      </c>
      <c r="L153" s="153">
        <v>2.0064400790950532</v>
      </c>
      <c r="M153" s="154">
        <v>102</v>
      </c>
      <c r="N153" s="152">
        <v>66.960031108818541</v>
      </c>
      <c r="O153" s="153">
        <v>4.8727868226112374</v>
      </c>
      <c r="P153" s="154">
        <v>98</v>
      </c>
      <c r="Q153" s="152">
        <v>71.082045851704649</v>
      </c>
      <c r="R153" s="153">
        <v>4.7267699396718879</v>
      </c>
      <c r="S153" s="154">
        <v>97</v>
      </c>
      <c r="T153" s="152">
        <v>61.245382745170083</v>
      </c>
      <c r="U153" s="153">
        <v>5.104196402032338</v>
      </c>
      <c r="V153" s="154">
        <v>95</v>
      </c>
      <c r="W153" s="152">
        <v>29.80423560632709</v>
      </c>
      <c r="X153" s="153">
        <v>5.452206097361497</v>
      </c>
      <c r="Y153" s="155">
        <v>80</v>
      </c>
    </row>
    <row r="154" spans="1:25">
      <c r="A154" s="147" t="s">
        <v>83</v>
      </c>
      <c r="B154" s="156" t="s">
        <v>167</v>
      </c>
      <c r="C154" s="157" t="s">
        <v>167</v>
      </c>
      <c r="D154" s="158" t="s">
        <v>167</v>
      </c>
      <c r="E154" s="156" t="s">
        <v>167</v>
      </c>
      <c r="F154" s="157" t="s">
        <v>167</v>
      </c>
      <c r="G154" s="158" t="s">
        <v>167</v>
      </c>
      <c r="H154" s="156" t="s">
        <v>167</v>
      </c>
      <c r="I154" s="157" t="s">
        <v>167</v>
      </c>
      <c r="J154" s="158" t="s">
        <v>167</v>
      </c>
      <c r="K154" s="156" t="s">
        <v>167</v>
      </c>
      <c r="L154" s="157" t="s">
        <v>167</v>
      </c>
      <c r="M154" s="158" t="s">
        <v>167</v>
      </c>
      <c r="N154" s="156" t="s">
        <v>167</v>
      </c>
      <c r="O154" s="157" t="s">
        <v>167</v>
      </c>
      <c r="P154" s="158" t="s">
        <v>167</v>
      </c>
      <c r="Q154" s="156" t="s">
        <v>167</v>
      </c>
      <c r="R154" s="157" t="s">
        <v>167</v>
      </c>
      <c r="S154" s="158" t="s">
        <v>167</v>
      </c>
      <c r="T154" s="156" t="s">
        <v>167</v>
      </c>
      <c r="U154" s="157" t="s">
        <v>167</v>
      </c>
      <c r="V154" s="158" t="s">
        <v>167</v>
      </c>
      <c r="W154" s="156" t="s">
        <v>167</v>
      </c>
      <c r="X154" s="157" t="s">
        <v>167</v>
      </c>
      <c r="Y154" s="159" t="s">
        <v>167</v>
      </c>
    </row>
    <row r="155" spans="1:25">
      <c r="A155" s="142" t="s">
        <v>84</v>
      </c>
      <c r="B155" s="152" t="s">
        <v>167</v>
      </c>
      <c r="C155" s="153" t="s">
        <v>167</v>
      </c>
      <c r="D155" s="154" t="s">
        <v>167</v>
      </c>
      <c r="E155" s="152" t="s">
        <v>167</v>
      </c>
      <c r="F155" s="153" t="s">
        <v>167</v>
      </c>
      <c r="G155" s="154" t="s">
        <v>167</v>
      </c>
      <c r="H155" s="152" t="s">
        <v>167</v>
      </c>
      <c r="I155" s="153" t="s">
        <v>167</v>
      </c>
      <c r="J155" s="154" t="s">
        <v>167</v>
      </c>
      <c r="K155" s="152" t="s">
        <v>167</v>
      </c>
      <c r="L155" s="153" t="s">
        <v>167</v>
      </c>
      <c r="M155" s="154" t="s">
        <v>167</v>
      </c>
      <c r="N155" s="152" t="s">
        <v>167</v>
      </c>
      <c r="O155" s="153" t="s">
        <v>167</v>
      </c>
      <c r="P155" s="154" t="s">
        <v>167</v>
      </c>
      <c r="Q155" s="152" t="s">
        <v>167</v>
      </c>
      <c r="R155" s="153" t="s">
        <v>167</v>
      </c>
      <c r="S155" s="154" t="s">
        <v>167</v>
      </c>
      <c r="T155" s="152" t="s">
        <v>167</v>
      </c>
      <c r="U155" s="153" t="s">
        <v>167</v>
      </c>
      <c r="V155" s="154" t="s">
        <v>167</v>
      </c>
      <c r="W155" s="152" t="s">
        <v>167</v>
      </c>
      <c r="X155" s="153" t="s">
        <v>167</v>
      </c>
      <c r="Y155" s="155" t="s">
        <v>167</v>
      </c>
    </row>
    <row r="156" spans="1:25" ht="15.75" thickBot="1">
      <c r="A156" s="160" t="s">
        <v>85</v>
      </c>
      <c r="B156" s="294">
        <v>82.891375132305271</v>
      </c>
      <c r="C156" s="295">
        <v>5.0291985470619904</v>
      </c>
      <c r="D156" s="296">
        <v>56</v>
      </c>
      <c r="E156" s="294">
        <v>96.649229828284462</v>
      </c>
      <c r="F156" s="295">
        <v>2.3657815704392808</v>
      </c>
      <c r="G156" s="296">
        <v>56</v>
      </c>
      <c r="H156" s="294">
        <v>85.105092111592</v>
      </c>
      <c r="I156" s="295">
        <v>4.6905397149036627</v>
      </c>
      <c r="J156" s="296">
        <v>57</v>
      </c>
      <c r="K156" s="294">
        <v>97.212047580075378</v>
      </c>
      <c r="L156" s="295">
        <v>1.953479478281952</v>
      </c>
      <c r="M156" s="296">
        <v>56</v>
      </c>
      <c r="N156" s="294">
        <v>49.746599547068193</v>
      </c>
      <c r="O156" s="295">
        <v>6.9349387101691109</v>
      </c>
      <c r="P156" s="296">
        <v>54</v>
      </c>
      <c r="Q156" s="294">
        <v>72.773753178176221</v>
      </c>
      <c r="R156" s="295">
        <v>6.271546645515401</v>
      </c>
      <c r="S156" s="296">
        <v>53</v>
      </c>
      <c r="T156" s="294">
        <v>58.88015208657955</v>
      </c>
      <c r="U156" s="295">
        <v>6.9244574186501593</v>
      </c>
      <c r="V156" s="296">
        <v>53</v>
      </c>
      <c r="W156" s="294">
        <v>41.416788431995357</v>
      </c>
      <c r="X156" s="295">
        <v>7.7653821044355409</v>
      </c>
      <c r="Y156" s="305">
        <v>42</v>
      </c>
    </row>
    <row r="157" spans="1:25">
      <c r="A157" s="165" t="s">
        <v>86</v>
      </c>
      <c r="B157" s="297">
        <v>85.302172983635387</v>
      </c>
      <c r="C157" s="298">
        <v>1.0156200899612129</v>
      </c>
      <c r="D157" s="299">
        <v>1329</v>
      </c>
      <c r="E157" s="297">
        <v>97.327135940044229</v>
      </c>
      <c r="F157" s="298">
        <v>0.44739855663981709</v>
      </c>
      <c r="G157" s="299">
        <v>1378</v>
      </c>
      <c r="H157" s="297">
        <v>94.28101984655288</v>
      </c>
      <c r="I157" s="298">
        <v>0.62813407560084755</v>
      </c>
      <c r="J157" s="299">
        <v>1368</v>
      </c>
      <c r="K157" s="297">
        <v>91.493172033066557</v>
      </c>
      <c r="L157" s="298">
        <v>0.76047297481604403</v>
      </c>
      <c r="M157" s="299">
        <v>1360</v>
      </c>
      <c r="N157" s="297">
        <v>76.115678654185032</v>
      </c>
      <c r="O157" s="298">
        <v>1.2305203011355259</v>
      </c>
      <c r="P157" s="299">
        <v>1304</v>
      </c>
      <c r="Q157" s="297">
        <v>80.913627216534778</v>
      </c>
      <c r="R157" s="298">
        <v>1.1450385647748551</v>
      </c>
      <c r="S157" s="299">
        <v>1299</v>
      </c>
      <c r="T157" s="297">
        <v>51.091234524350881</v>
      </c>
      <c r="U157" s="298">
        <v>1.467177134664162</v>
      </c>
      <c r="V157" s="299">
        <v>1267</v>
      </c>
      <c r="W157" s="297">
        <v>43.645126191906961</v>
      </c>
      <c r="X157" s="298">
        <v>1.602651425814704</v>
      </c>
      <c r="Y157" s="306">
        <v>1041</v>
      </c>
    </row>
    <row r="158" spans="1:25">
      <c r="A158" s="165" t="s">
        <v>87</v>
      </c>
      <c r="B158" s="297">
        <v>82.411758094569393</v>
      </c>
      <c r="C158" s="298">
        <v>2.2160508643433481</v>
      </c>
      <c r="D158" s="299">
        <v>343</v>
      </c>
      <c r="E158" s="297">
        <v>96.438646683380739</v>
      </c>
      <c r="F158" s="298">
        <v>1.0361764217937</v>
      </c>
      <c r="G158" s="299">
        <v>358</v>
      </c>
      <c r="H158" s="297">
        <v>91.504016653271918</v>
      </c>
      <c r="I158" s="298">
        <v>1.5777456934334311</v>
      </c>
      <c r="J158" s="299">
        <v>355</v>
      </c>
      <c r="K158" s="297">
        <v>93.667051872896039</v>
      </c>
      <c r="L158" s="298">
        <v>1.2982572833453461</v>
      </c>
      <c r="M158" s="299">
        <v>351</v>
      </c>
      <c r="N158" s="297">
        <v>61.512819359719487</v>
      </c>
      <c r="O158" s="298">
        <v>2.821961163372193</v>
      </c>
      <c r="P158" s="299">
        <v>338</v>
      </c>
      <c r="Q158" s="297">
        <v>73.2116387783758</v>
      </c>
      <c r="R158" s="298">
        <v>2.581000877149163</v>
      </c>
      <c r="S158" s="299">
        <v>339</v>
      </c>
      <c r="T158" s="297">
        <v>62.538005892896699</v>
      </c>
      <c r="U158" s="298">
        <v>2.8312443142730168</v>
      </c>
      <c r="V158" s="299">
        <v>329</v>
      </c>
      <c r="W158" s="297">
        <v>40.668192693389393</v>
      </c>
      <c r="X158" s="298">
        <v>3.2172672869587471</v>
      </c>
      <c r="Y158" s="306">
        <v>264</v>
      </c>
    </row>
    <row r="159" spans="1:25">
      <c r="A159" s="170" t="s">
        <v>88</v>
      </c>
      <c r="B159" s="307">
        <v>84.693883699775625</v>
      </c>
      <c r="C159" s="308">
        <v>0.9284377327025205</v>
      </c>
      <c r="D159" s="309">
        <v>1672</v>
      </c>
      <c r="E159" s="307">
        <v>97.138156324406538</v>
      </c>
      <c r="F159" s="308">
        <v>0.4156253829778539</v>
      </c>
      <c r="G159" s="309">
        <v>1736</v>
      </c>
      <c r="H159" s="307">
        <v>93.690382016520601</v>
      </c>
      <c r="I159" s="308">
        <v>0.59868308062459252</v>
      </c>
      <c r="J159" s="309">
        <v>1723</v>
      </c>
      <c r="K159" s="307">
        <v>91.953341987564997</v>
      </c>
      <c r="L159" s="308">
        <v>0.65991935529747892</v>
      </c>
      <c r="M159" s="309">
        <v>1711</v>
      </c>
      <c r="N159" s="307">
        <v>73.031052426167136</v>
      </c>
      <c r="O159" s="308">
        <v>1.1523664241700771</v>
      </c>
      <c r="P159" s="309">
        <v>1642</v>
      </c>
      <c r="Q159" s="307">
        <v>79.274134444608109</v>
      </c>
      <c r="R159" s="308">
        <v>1.0596198361522371</v>
      </c>
      <c r="S159" s="309">
        <v>1638</v>
      </c>
      <c r="T159" s="307">
        <v>53.517706627372419</v>
      </c>
      <c r="U159" s="308">
        <v>1.3089092899197541</v>
      </c>
      <c r="V159" s="309">
        <v>1596</v>
      </c>
      <c r="W159" s="307">
        <v>43.032132097704888</v>
      </c>
      <c r="X159" s="308">
        <v>1.43468672271413</v>
      </c>
      <c r="Y159" s="310">
        <v>1305</v>
      </c>
    </row>
    <row r="160" spans="1:25">
      <c r="A160" s="1043" t="s">
        <v>579</v>
      </c>
      <c r="B160" s="1043" t="s">
        <v>305</v>
      </c>
      <c r="C160" s="1043" t="s">
        <v>305</v>
      </c>
      <c r="D160" s="1043" t="s">
        <v>305</v>
      </c>
      <c r="E160" s="1043" t="s">
        <v>305</v>
      </c>
      <c r="F160" s="1043" t="s">
        <v>305</v>
      </c>
      <c r="G160" s="1043" t="s">
        <v>305</v>
      </c>
      <c r="H160" s="1043" t="s">
        <v>305</v>
      </c>
      <c r="I160" s="1043" t="s">
        <v>305</v>
      </c>
      <c r="J160" s="1043" t="s">
        <v>305</v>
      </c>
      <c r="K160" s="1043" t="s">
        <v>305</v>
      </c>
      <c r="L160" s="1043" t="s">
        <v>305</v>
      </c>
      <c r="M160" s="1043" t="s">
        <v>305</v>
      </c>
      <c r="N160" s="1043" t="s">
        <v>305</v>
      </c>
      <c r="O160" s="1043" t="s">
        <v>305</v>
      </c>
      <c r="P160" s="1043" t="s">
        <v>305</v>
      </c>
      <c r="Q160" s="1043" t="s">
        <v>305</v>
      </c>
      <c r="R160" s="1043" t="s">
        <v>305</v>
      </c>
      <c r="S160" s="1043" t="s">
        <v>305</v>
      </c>
      <c r="T160" s="1043" t="s">
        <v>305</v>
      </c>
      <c r="U160" s="1043" t="s">
        <v>305</v>
      </c>
      <c r="V160" s="1043" t="s">
        <v>305</v>
      </c>
      <c r="W160" s="1043" t="s">
        <v>305</v>
      </c>
      <c r="X160" s="1043" t="s">
        <v>305</v>
      </c>
      <c r="Y160" s="1043" t="s">
        <v>305</v>
      </c>
    </row>
    <row r="161" spans="1:25">
      <c r="A161" s="1043" t="s">
        <v>306</v>
      </c>
      <c r="B161" s="1043" t="s">
        <v>132</v>
      </c>
      <c r="C161" s="1043" t="s">
        <v>132</v>
      </c>
      <c r="D161" s="1043" t="s">
        <v>132</v>
      </c>
      <c r="E161" s="1043" t="s">
        <v>132</v>
      </c>
      <c r="F161" s="1043" t="s">
        <v>132</v>
      </c>
      <c r="G161" s="1043" t="s">
        <v>132</v>
      </c>
      <c r="H161" s="1043" t="s">
        <v>132</v>
      </c>
      <c r="I161" s="1043" t="s">
        <v>132</v>
      </c>
      <c r="J161" s="1043" t="s">
        <v>132</v>
      </c>
      <c r="K161" s="1043" t="s">
        <v>132</v>
      </c>
      <c r="L161" s="1043" t="s">
        <v>132</v>
      </c>
      <c r="M161" s="1043" t="s">
        <v>132</v>
      </c>
      <c r="N161" s="1043" t="s">
        <v>132</v>
      </c>
      <c r="O161" s="1043" t="s">
        <v>132</v>
      </c>
      <c r="P161" s="1043" t="s">
        <v>132</v>
      </c>
      <c r="Q161" s="1043" t="s">
        <v>132</v>
      </c>
      <c r="R161" s="1043" t="s">
        <v>132</v>
      </c>
      <c r="S161" s="1043" t="s">
        <v>132</v>
      </c>
      <c r="T161" s="1043" t="s">
        <v>132</v>
      </c>
      <c r="U161" s="1043" t="s">
        <v>132</v>
      </c>
      <c r="V161" s="1043" t="s">
        <v>132</v>
      </c>
      <c r="W161" s="1043" t="s">
        <v>132</v>
      </c>
      <c r="X161" s="1043" t="s">
        <v>132</v>
      </c>
      <c r="Y161" s="1043" t="s">
        <v>132</v>
      </c>
    </row>
    <row r="162" spans="1:25">
      <c r="A162" s="1043" t="s">
        <v>307</v>
      </c>
      <c r="B162" s="1043" t="s">
        <v>307</v>
      </c>
      <c r="C162" s="1043" t="s">
        <v>307</v>
      </c>
      <c r="D162" s="1043" t="s">
        <v>307</v>
      </c>
      <c r="E162" s="1043" t="s">
        <v>307</v>
      </c>
      <c r="F162" s="1043" t="s">
        <v>307</v>
      </c>
      <c r="G162" s="1043" t="s">
        <v>307</v>
      </c>
      <c r="H162" s="1043" t="s">
        <v>307</v>
      </c>
      <c r="I162" s="1043" t="s">
        <v>307</v>
      </c>
      <c r="J162" s="1043" t="s">
        <v>307</v>
      </c>
      <c r="K162" s="1043" t="s">
        <v>307</v>
      </c>
      <c r="L162" s="1043" t="s">
        <v>307</v>
      </c>
      <c r="M162" s="1043" t="s">
        <v>307</v>
      </c>
      <c r="N162" s="1043" t="s">
        <v>307</v>
      </c>
      <c r="O162" s="1043" t="s">
        <v>307</v>
      </c>
      <c r="P162" s="1043" t="s">
        <v>307</v>
      </c>
      <c r="Q162" s="1043" t="s">
        <v>307</v>
      </c>
      <c r="R162" s="1043" t="s">
        <v>307</v>
      </c>
      <c r="S162" s="1043" t="s">
        <v>307</v>
      </c>
      <c r="T162" s="1043" t="s">
        <v>307</v>
      </c>
      <c r="U162" s="1043" t="s">
        <v>307</v>
      </c>
      <c r="V162" s="1043" t="s">
        <v>307</v>
      </c>
      <c r="W162" s="1043" t="s">
        <v>307</v>
      </c>
      <c r="X162" s="1043" t="s">
        <v>307</v>
      </c>
      <c r="Y162" s="1043" t="s">
        <v>307</v>
      </c>
    </row>
    <row r="164" spans="1:25">
      <c r="A164" s="1038" t="s">
        <v>335</v>
      </c>
      <c r="B164" s="1038"/>
      <c r="C164" s="1038"/>
      <c r="D164" s="1038"/>
      <c r="E164" s="1038"/>
      <c r="F164" s="1038"/>
      <c r="G164" s="1038"/>
      <c r="H164" s="1038"/>
      <c r="I164" s="1038"/>
      <c r="J164" s="1038"/>
      <c r="K164" s="1038"/>
      <c r="L164" s="1038"/>
      <c r="M164" s="1038"/>
      <c r="N164" s="1038"/>
      <c r="O164" s="1038"/>
      <c r="P164" s="1038"/>
      <c r="Q164" s="1038"/>
      <c r="R164" s="1038"/>
      <c r="S164" s="1038"/>
      <c r="T164" s="1038"/>
      <c r="U164" s="1038"/>
      <c r="V164" s="1038"/>
      <c r="W164" s="1038"/>
      <c r="X164" s="1038"/>
      <c r="Y164" s="1038"/>
    </row>
    <row r="165" spans="1:25" ht="29.45" customHeight="1">
      <c r="A165" s="177"/>
      <c r="B165" s="1031" t="s">
        <v>312</v>
      </c>
      <c r="C165" s="1031" t="s">
        <v>274</v>
      </c>
      <c r="D165" s="1031" t="s">
        <v>274</v>
      </c>
      <c r="E165" s="1031" t="s">
        <v>313</v>
      </c>
      <c r="F165" s="1031" t="s">
        <v>275</v>
      </c>
      <c r="G165" s="1031" t="s">
        <v>275</v>
      </c>
      <c r="H165" s="1031" t="s">
        <v>314</v>
      </c>
      <c r="I165" s="1031" t="s">
        <v>276</v>
      </c>
      <c r="J165" s="1031" t="s">
        <v>276</v>
      </c>
      <c r="K165" s="1031" t="s">
        <v>315</v>
      </c>
      <c r="L165" s="1031" t="s">
        <v>277</v>
      </c>
      <c r="M165" s="1031" t="s">
        <v>277</v>
      </c>
      <c r="N165" s="1031" t="s">
        <v>316</v>
      </c>
      <c r="O165" s="1031" t="s">
        <v>278</v>
      </c>
      <c r="P165" s="1031" t="s">
        <v>278</v>
      </c>
      <c r="Q165" s="1031" t="s">
        <v>319</v>
      </c>
      <c r="R165" s="1031" t="s">
        <v>279</v>
      </c>
      <c r="S165" s="1031" t="s">
        <v>279</v>
      </c>
      <c r="T165" s="1031" t="s">
        <v>317</v>
      </c>
      <c r="U165" s="1031" t="s">
        <v>280</v>
      </c>
      <c r="V165" s="1031" t="s">
        <v>280</v>
      </c>
      <c r="W165" s="1031" t="s">
        <v>318</v>
      </c>
      <c r="X165" s="1031" t="s">
        <v>281</v>
      </c>
      <c r="Y165" s="1031" t="s">
        <v>281</v>
      </c>
    </row>
    <row r="166" spans="1:25" ht="15.75" thickBot="1">
      <c r="A166" s="178"/>
      <c r="B166" s="140" t="s">
        <v>55</v>
      </c>
      <c r="C166" s="140" t="s">
        <v>128</v>
      </c>
      <c r="D166" s="141" t="s">
        <v>129</v>
      </c>
      <c r="E166" s="140" t="s">
        <v>55</v>
      </c>
      <c r="F166" s="140" t="s">
        <v>128</v>
      </c>
      <c r="G166" s="141" t="s">
        <v>129</v>
      </c>
      <c r="H166" s="140" t="s">
        <v>55</v>
      </c>
      <c r="I166" s="140" t="s">
        <v>128</v>
      </c>
      <c r="J166" s="141" t="s">
        <v>129</v>
      </c>
      <c r="K166" s="140" t="s">
        <v>55</v>
      </c>
      <c r="L166" s="140" t="s">
        <v>128</v>
      </c>
      <c r="M166" s="141" t="s">
        <v>129</v>
      </c>
      <c r="N166" s="140" t="s">
        <v>55</v>
      </c>
      <c r="O166" s="140" t="s">
        <v>128</v>
      </c>
      <c r="P166" s="141" t="s">
        <v>129</v>
      </c>
      <c r="Q166" s="140" t="s">
        <v>55</v>
      </c>
      <c r="R166" s="140" t="s">
        <v>128</v>
      </c>
      <c r="S166" s="141" t="s">
        <v>129</v>
      </c>
      <c r="T166" s="140" t="s">
        <v>55</v>
      </c>
      <c r="U166" s="140" t="s">
        <v>128</v>
      </c>
      <c r="V166" s="141" t="s">
        <v>129</v>
      </c>
      <c r="W166" s="140" t="s">
        <v>55</v>
      </c>
      <c r="X166" s="140" t="s">
        <v>128</v>
      </c>
      <c r="Y166" s="140" t="s">
        <v>129</v>
      </c>
    </row>
    <row r="167" spans="1:25">
      <c r="A167" s="179" t="s">
        <v>134</v>
      </c>
      <c r="B167" s="143">
        <v>81.645204108804023</v>
      </c>
      <c r="C167" s="144">
        <v>1.6652830410456609</v>
      </c>
      <c r="D167" s="145">
        <v>625</v>
      </c>
      <c r="E167" s="143">
        <v>96.429185369001559</v>
      </c>
      <c r="F167" s="144">
        <v>0.78599359054031659</v>
      </c>
      <c r="G167" s="145">
        <v>650</v>
      </c>
      <c r="H167" s="143">
        <v>93.778699612269605</v>
      </c>
      <c r="I167" s="144">
        <v>0.94717668749157991</v>
      </c>
      <c r="J167" s="145">
        <v>649</v>
      </c>
      <c r="K167" s="143">
        <v>89.45538100949841</v>
      </c>
      <c r="L167" s="144">
        <v>1.243290537112532</v>
      </c>
      <c r="M167" s="145">
        <v>645</v>
      </c>
      <c r="N167" s="143">
        <v>63.880990154947028</v>
      </c>
      <c r="O167" s="144">
        <v>2.0579831931196551</v>
      </c>
      <c r="P167" s="145">
        <v>609</v>
      </c>
      <c r="Q167" s="143">
        <v>75.338121740494202</v>
      </c>
      <c r="R167" s="144">
        <v>1.8374486176460301</v>
      </c>
      <c r="S167" s="145">
        <v>612</v>
      </c>
      <c r="T167" s="143">
        <v>47.495408742397302</v>
      </c>
      <c r="U167" s="144">
        <v>2.1339203007426102</v>
      </c>
      <c r="V167" s="145">
        <v>602</v>
      </c>
      <c r="W167" s="143">
        <v>35.589998682355102</v>
      </c>
      <c r="X167" s="144">
        <v>2.2509498666249992</v>
      </c>
      <c r="Y167" s="146">
        <v>500</v>
      </c>
    </row>
    <row r="168" spans="1:25">
      <c r="A168" s="180" t="s">
        <v>135</v>
      </c>
      <c r="B168" s="148">
        <v>90.526046917335776</v>
      </c>
      <c r="C168" s="149">
        <v>1.3787036242287609</v>
      </c>
      <c r="D168" s="150">
        <v>520</v>
      </c>
      <c r="E168" s="148">
        <v>99.149972642166489</v>
      </c>
      <c r="F168" s="149">
        <v>0.43570957236387259</v>
      </c>
      <c r="G168" s="150">
        <v>534</v>
      </c>
      <c r="H168" s="148">
        <v>98.096755111218386</v>
      </c>
      <c r="I168" s="149">
        <v>0.61660007589552901</v>
      </c>
      <c r="J168" s="150">
        <v>530</v>
      </c>
      <c r="K168" s="148">
        <v>97.143906816867926</v>
      </c>
      <c r="L168" s="149">
        <v>0.76540221157945498</v>
      </c>
      <c r="M168" s="150">
        <v>534</v>
      </c>
      <c r="N168" s="148">
        <v>83.435324520343386</v>
      </c>
      <c r="O168" s="149">
        <v>1.717601342656865</v>
      </c>
      <c r="P168" s="150">
        <v>513</v>
      </c>
      <c r="Q168" s="148">
        <v>82.668453910856712</v>
      </c>
      <c r="R168" s="149">
        <v>1.7919547538812379</v>
      </c>
      <c r="S168" s="150">
        <v>501</v>
      </c>
      <c r="T168" s="148">
        <v>54.674992431427214</v>
      </c>
      <c r="U168" s="149">
        <v>2.314735480955799</v>
      </c>
      <c r="V168" s="150">
        <v>490</v>
      </c>
      <c r="W168" s="148">
        <v>44.413581880418072</v>
      </c>
      <c r="X168" s="149">
        <v>2.587748603196836</v>
      </c>
      <c r="Y168" s="151">
        <v>387</v>
      </c>
    </row>
    <row r="169" spans="1:25">
      <c r="A169" s="181" t="s">
        <v>136</v>
      </c>
      <c r="B169" s="182">
        <v>80.859220968887698</v>
      </c>
      <c r="C169" s="183">
        <v>1.786180163806979</v>
      </c>
      <c r="D169" s="184">
        <v>527</v>
      </c>
      <c r="E169" s="182">
        <v>95.485062705313169</v>
      </c>
      <c r="F169" s="183">
        <v>0.92135584398010373</v>
      </c>
      <c r="G169" s="184">
        <v>551</v>
      </c>
      <c r="H169" s="182">
        <v>88.266697122315634</v>
      </c>
      <c r="I169" s="183">
        <v>1.466954122208737</v>
      </c>
      <c r="J169" s="184">
        <v>543</v>
      </c>
      <c r="K169" s="182">
        <v>88.242402840341555</v>
      </c>
      <c r="L169" s="183">
        <v>1.412470438964335</v>
      </c>
      <c r="M169" s="184">
        <v>531</v>
      </c>
      <c r="N169" s="182">
        <v>70.066155670618699</v>
      </c>
      <c r="O169" s="183">
        <v>2.1410728612142109</v>
      </c>
      <c r="P169" s="184">
        <v>520</v>
      </c>
      <c r="Q169" s="182">
        <v>79.35810721937257</v>
      </c>
      <c r="R169" s="183">
        <v>1.8700799330064941</v>
      </c>
      <c r="S169" s="184">
        <v>524</v>
      </c>
      <c r="T169" s="182">
        <v>58.635462302524147</v>
      </c>
      <c r="U169" s="183">
        <v>2.2941985743469551</v>
      </c>
      <c r="V169" s="184">
        <v>504</v>
      </c>
      <c r="W169" s="182">
        <v>49.499514077248598</v>
      </c>
      <c r="X169" s="183">
        <v>2.5452834122820081</v>
      </c>
      <c r="Y169" s="185">
        <v>418</v>
      </c>
    </row>
    <row r="170" spans="1:25">
      <c r="A170" s="180" t="s">
        <v>137</v>
      </c>
      <c r="B170" s="148">
        <v>77.009679835335675</v>
      </c>
      <c r="C170" s="149">
        <v>1.832540292072842</v>
      </c>
      <c r="D170" s="150">
        <v>563</v>
      </c>
      <c r="E170" s="148">
        <v>95.409249651481986</v>
      </c>
      <c r="F170" s="149">
        <v>0.88668417809062683</v>
      </c>
      <c r="G170" s="150">
        <v>593</v>
      </c>
      <c r="H170" s="148">
        <v>87.393713056856257</v>
      </c>
      <c r="I170" s="149">
        <v>1.3860926894960699</v>
      </c>
      <c r="J170" s="150">
        <v>585</v>
      </c>
      <c r="K170" s="148">
        <v>90.097847747092402</v>
      </c>
      <c r="L170" s="149">
        <v>1.248859926625175</v>
      </c>
      <c r="M170" s="150">
        <v>585</v>
      </c>
      <c r="N170" s="148">
        <v>60.177317212440947</v>
      </c>
      <c r="O170" s="149">
        <v>2.1693184380047268</v>
      </c>
      <c r="P170" s="150">
        <v>551</v>
      </c>
      <c r="Q170" s="148">
        <v>71.406949708062385</v>
      </c>
      <c r="R170" s="149">
        <v>1.994071779118215</v>
      </c>
      <c r="S170" s="150">
        <v>549</v>
      </c>
      <c r="T170" s="148">
        <v>37.051150959663417</v>
      </c>
      <c r="U170" s="149">
        <v>2.184364027267645</v>
      </c>
      <c r="V170" s="150">
        <v>530</v>
      </c>
      <c r="W170" s="148">
        <v>37.114249085274139</v>
      </c>
      <c r="X170" s="149">
        <v>2.3738430479819601</v>
      </c>
      <c r="Y170" s="151">
        <v>452</v>
      </c>
    </row>
    <row r="171" spans="1:25">
      <c r="A171" s="179" t="s">
        <v>138</v>
      </c>
      <c r="B171" s="143">
        <v>84.781627929115061</v>
      </c>
      <c r="C171" s="144">
        <v>1.489628381872484</v>
      </c>
      <c r="D171" s="145">
        <v>631</v>
      </c>
      <c r="E171" s="143">
        <v>97.36869834738053</v>
      </c>
      <c r="F171" s="144">
        <v>0.61673387644718358</v>
      </c>
      <c r="G171" s="145">
        <v>657</v>
      </c>
      <c r="H171" s="143">
        <v>96.181280248623949</v>
      </c>
      <c r="I171" s="144">
        <v>0.70705264883240437</v>
      </c>
      <c r="J171" s="145">
        <v>655</v>
      </c>
      <c r="K171" s="143">
        <v>90.997014355645675</v>
      </c>
      <c r="L171" s="144">
        <v>1.1117938466089541</v>
      </c>
      <c r="M171" s="145">
        <v>644</v>
      </c>
      <c r="N171" s="143">
        <v>74.690128964440262</v>
      </c>
      <c r="O171" s="144">
        <v>1.810553268454306</v>
      </c>
      <c r="P171" s="145">
        <v>625</v>
      </c>
      <c r="Q171" s="143">
        <v>80.775287586952658</v>
      </c>
      <c r="R171" s="144">
        <v>1.680421523483014</v>
      </c>
      <c r="S171" s="145">
        <v>620</v>
      </c>
      <c r="T171" s="143">
        <v>50.977363307732013</v>
      </c>
      <c r="U171" s="144">
        <v>2.1326580605032812</v>
      </c>
      <c r="V171" s="145">
        <v>602</v>
      </c>
      <c r="W171" s="143">
        <v>40.694111058510018</v>
      </c>
      <c r="X171" s="144">
        <v>2.276752561600512</v>
      </c>
      <c r="Y171" s="146">
        <v>511</v>
      </c>
    </row>
    <row r="172" spans="1:25" ht="15.75" thickBot="1">
      <c r="A172" s="186" t="s">
        <v>139</v>
      </c>
      <c r="B172" s="161">
        <v>95.323468750813191</v>
      </c>
      <c r="C172" s="162">
        <v>1.0661899123230589</v>
      </c>
      <c r="D172" s="163">
        <v>470</v>
      </c>
      <c r="E172" s="161">
        <v>99.282778648888211</v>
      </c>
      <c r="F172" s="162">
        <v>0.41416722232737779</v>
      </c>
      <c r="G172" s="163">
        <v>477</v>
      </c>
      <c r="H172" s="161">
        <v>99.320080562680403</v>
      </c>
      <c r="I172" s="162">
        <v>0.39135879480566832</v>
      </c>
      <c r="J172" s="163">
        <v>474</v>
      </c>
      <c r="K172" s="161">
        <v>96.128516121699164</v>
      </c>
      <c r="L172" s="162">
        <v>0.83296349474077314</v>
      </c>
      <c r="M172" s="163">
        <v>474</v>
      </c>
      <c r="N172" s="161">
        <v>88.388342051763161</v>
      </c>
      <c r="O172" s="162">
        <v>1.5511660138983321</v>
      </c>
      <c r="P172" s="163">
        <v>458</v>
      </c>
      <c r="Q172" s="161">
        <v>88.775935608520101</v>
      </c>
      <c r="R172" s="162">
        <v>1.556609629601132</v>
      </c>
      <c r="S172" s="163">
        <v>461</v>
      </c>
      <c r="T172" s="161">
        <v>80.763619688209971</v>
      </c>
      <c r="U172" s="162">
        <v>1.9333395834873759</v>
      </c>
      <c r="V172" s="163">
        <v>456</v>
      </c>
      <c r="W172" s="161">
        <v>57.107100039747941</v>
      </c>
      <c r="X172" s="162">
        <v>2.822973226510928</v>
      </c>
      <c r="Y172" s="164">
        <v>337</v>
      </c>
    </row>
    <row r="173" spans="1:25">
      <c r="A173" s="187" t="s">
        <v>140</v>
      </c>
      <c r="B173" s="171">
        <v>84.693883699775625</v>
      </c>
      <c r="C173" s="172">
        <v>0.9284377327025205</v>
      </c>
      <c r="D173" s="173">
        <v>1672</v>
      </c>
      <c r="E173" s="171">
        <v>97.138156324406538</v>
      </c>
      <c r="F173" s="172">
        <v>0.4156253829778539</v>
      </c>
      <c r="G173" s="173">
        <v>1736</v>
      </c>
      <c r="H173" s="171">
        <v>93.690382016520601</v>
      </c>
      <c r="I173" s="172">
        <v>0.59868308062459252</v>
      </c>
      <c r="J173" s="173">
        <v>1723</v>
      </c>
      <c r="K173" s="171">
        <v>91.953341987564997</v>
      </c>
      <c r="L173" s="172">
        <v>0.65991935529747892</v>
      </c>
      <c r="M173" s="173">
        <v>1711</v>
      </c>
      <c r="N173" s="171">
        <v>73.031052426167136</v>
      </c>
      <c r="O173" s="172">
        <v>1.1523664241700771</v>
      </c>
      <c r="P173" s="173">
        <v>1642</v>
      </c>
      <c r="Q173" s="171">
        <v>79.274134444608109</v>
      </c>
      <c r="R173" s="172">
        <v>1.0596198361522371</v>
      </c>
      <c r="S173" s="173">
        <v>1638</v>
      </c>
      <c r="T173" s="171">
        <v>53.517706627372419</v>
      </c>
      <c r="U173" s="172">
        <v>1.3089092899197541</v>
      </c>
      <c r="V173" s="173">
        <v>1596</v>
      </c>
      <c r="W173" s="171">
        <v>43.032132097704888</v>
      </c>
      <c r="X173" s="172">
        <v>1.43468672271413</v>
      </c>
      <c r="Y173" s="174">
        <v>1305</v>
      </c>
    </row>
    <row r="174" spans="1:25">
      <c r="A174" s="1043" t="s">
        <v>579</v>
      </c>
      <c r="B174" s="1043" t="s">
        <v>305</v>
      </c>
      <c r="C174" s="1043" t="s">
        <v>305</v>
      </c>
      <c r="D174" s="1043" t="s">
        <v>305</v>
      </c>
      <c r="E174" s="1043" t="s">
        <v>305</v>
      </c>
      <c r="F174" s="1043" t="s">
        <v>305</v>
      </c>
      <c r="G174" s="1043" t="s">
        <v>305</v>
      </c>
      <c r="H174" s="1043" t="s">
        <v>305</v>
      </c>
      <c r="I174" s="1043" t="s">
        <v>305</v>
      </c>
      <c r="J174" s="1043" t="s">
        <v>305</v>
      </c>
      <c r="K174" s="1043" t="s">
        <v>305</v>
      </c>
      <c r="L174" s="1043" t="s">
        <v>305</v>
      </c>
      <c r="M174" s="1043" t="s">
        <v>305</v>
      </c>
      <c r="N174" s="1043" t="s">
        <v>305</v>
      </c>
      <c r="O174" s="1043" t="s">
        <v>305</v>
      </c>
      <c r="P174" s="1043" t="s">
        <v>305</v>
      </c>
      <c r="Q174" s="1043" t="s">
        <v>305</v>
      </c>
      <c r="R174" s="1043" t="s">
        <v>305</v>
      </c>
      <c r="S174" s="1043" t="s">
        <v>305</v>
      </c>
      <c r="T174" s="1043" t="s">
        <v>305</v>
      </c>
      <c r="U174" s="1043" t="s">
        <v>305</v>
      </c>
      <c r="V174" s="1043" t="s">
        <v>305</v>
      </c>
      <c r="W174" s="1043" t="s">
        <v>305</v>
      </c>
      <c r="X174" s="1043" t="s">
        <v>305</v>
      </c>
      <c r="Y174" s="1043" t="s">
        <v>305</v>
      </c>
    </row>
    <row r="175" spans="1:25">
      <c r="A175" s="1043" t="s">
        <v>420</v>
      </c>
      <c r="B175" s="1043" t="s">
        <v>132</v>
      </c>
      <c r="C175" s="1043" t="s">
        <v>132</v>
      </c>
      <c r="D175" s="1043" t="s">
        <v>132</v>
      </c>
      <c r="E175" s="1043" t="s">
        <v>132</v>
      </c>
      <c r="F175" s="1043" t="s">
        <v>132</v>
      </c>
      <c r="G175" s="1043" t="s">
        <v>132</v>
      </c>
      <c r="H175" s="1043" t="s">
        <v>132</v>
      </c>
      <c r="I175" s="1043" t="s">
        <v>132</v>
      </c>
      <c r="J175" s="1043" t="s">
        <v>132</v>
      </c>
      <c r="K175" s="1043" t="s">
        <v>132</v>
      </c>
      <c r="L175" s="1043" t="s">
        <v>132</v>
      </c>
      <c r="M175" s="1043" t="s">
        <v>132</v>
      </c>
      <c r="N175" s="1043" t="s">
        <v>132</v>
      </c>
      <c r="O175" s="1043" t="s">
        <v>132</v>
      </c>
      <c r="P175" s="1043" t="s">
        <v>132</v>
      </c>
      <c r="Q175" s="1043" t="s">
        <v>132</v>
      </c>
      <c r="R175" s="1043" t="s">
        <v>132</v>
      </c>
      <c r="S175" s="1043" t="s">
        <v>132</v>
      </c>
      <c r="T175" s="1043" t="s">
        <v>132</v>
      </c>
      <c r="U175" s="1043" t="s">
        <v>132</v>
      </c>
      <c r="V175" s="1043" t="s">
        <v>132</v>
      </c>
      <c r="W175" s="1043" t="s">
        <v>132</v>
      </c>
      <c r="X175" s="1043" t="s">
        <v>132</v>
      </c>
      <c r="Y175" s="1043" t="s">
        <v>132</v>
      </c>
    </row>
    <row r="176" spans="1:25">
      <c r="A176" s="1043" t="s">
        <v>308</v>
      </c>
      <c r="B176" s="1043" t="s">
        <v>308</v>
      </c>
      <c r="C176" s="1043" t="s">
        <v>308</v>
      </c>
      <c r="D176" s="1043" t="s">
        <v>308</v>
      </c>
      <c r="E176" s="1043" t="s">
        <v>308</v>
      </c>
      <c r="F176" s="1043" t="s">
        <v>308</v>
      </c>
      <c r="G176" s="1043" t="s">
        <v>308</v>
      </c>
      <c r="H176" s="1043" t="s">
        <v>308</v>
      </c>
      <c r="I176" s="1043" t="s">
        <v>308</v>
      </c>
      <c r="J176" s="1043" t="s">
        <v>308</v>
      </c>
      <c r="K176" s="1043" t="s">
        <v>308</v>
      </c>
      <c r="L176" s="1043" t="s">
        <v>308</v>
      </c>
      <c r="M176" s="1043" t="s">
        <v>308</v>
      </c>
      <c r="N176" s="1043" t="s">
        <v>308</v>
      </c>
      <c r="O176" s="1043" t="s">
        <v>308</v>
      </c>
      <c r="P176" s="1043" t="s">
        <v>308</v>
      </c>
      <c r="Q176" s="1043" t="s">
        <v>308</v>
      </c>
      <c r="R176" s="1043" t="s">
        <v>308</v>
      </c>
      <c r="S176" s="1043" t="s">
        <v>308</v>
      </c>
      <c r="T176" s="1043" t="s">
        <v>308</v>
      </c>
      <c r="U176" s="1043" t="s">
        <v>308</v>
      </c>
      <c r="V176" s="1043" t="s">
        <v>308</v>
      </c>
      <c r="W176" s="1043" t="s">
        <v>308</v>
      </c>
      <c r="X176" s="1043" t="s">
        <v>308</v>
      </c>
      <c r="Y176" s="1043" t="s">
        <v>308</v>
      </c>
    </row>
    <row r="178" spans="1:25" ht="14.45" customHeight="1">
      <c r="A178" s="1033" t="s">
        <v>336</v>
      </c>
      <c r="B178" s="1033"/>
      <c r="C178" s="1033"/>
      <c r="D178" s="1033"/>
      <c r="E178" s="1033"/>
      <c r="F178" s="1033"/>
      <c r="G178" s="1033"/>
      <c r="H178" s="1033"/>
      <c r="I178" s="1033"/>
      <c r="J178" s="1033"/>
      <c r="K178" s="1033"/>
      <c r="L178" s="1033"/>
      <c r="M178" s="1033"/>
      <c r="N178" s="1033"/>
      <c r="O178" s="1033"/>
      <c r="P178" s="1033"/>
      <c r="Q178" s="1033"/>
      <c r="R178" s="1033"/>
      <c r="S178" s="1033"/>
      <c r="T178" s="1033"/>
      <c r="U178" s="1033"/>
      <c r="V178" s="1033"/>
      <c r="W178" s="1033"/>
      <c r="X178" s="1033"/>
      <c r="Y178" s="1033"/>
    </row>
    <row r="179" spans="1:25" ht="29.45" customHeight="1" thickBot="1">
      <c r="A179" s="1107" t="s">
        <v>59</v>
      </c>
      <c r="B179" s="1034" t="s">
        <v>312</v>
      </c>
      <c r="C179" s="1034" t="s">
        <v>274</v>
      </c>
      <c r="D179" s="1034" t="s">
        <v>274</v>
      </c>
      <c r="E179" s="1034" t="s">
        <v>313</v>
      </c>
      <c r="F179" s="1034" t="s">
        <v>275</v>
      </c>
      <c r="G179" s="1034" t="s">
        <v>275</v>
      </c>
      <c r="H179" s="1034" t="s">
        <v>314</v>
      </c>
      <c r="I179" s="1034" t="s">
        <v>276</v>
      </c>
      <c r="J179" s="1034" t="s">
        <v>276</v>
      </c>
      <c r="K179" s="1034" t="s">
        <v>320</v>
      </c>
      <c r="L179" s="1034" t="s">
        <v>277</v>
      </c>
      <c r="M179" s="1034" t="s">
        <v>277</v>
      </c>
      <c r="N179" s="1034" t="s">
        <v>316</v>
      </c>
      <c r="O179" s="1034" t="s">
        <v>278</v>
      </c>
      <c r="P179" s="1034" t="s">
        <v>278</v>
      </c>
      <c r="Q179" s="1034" t="s">
        <v>319</v>
      </c>
      <c r="R179" s="1034" t="s">
        <v>279</v>
      </c>
      <c r="S179" s="1034" t="s">
        <v>279</v>
      </c>
      <c r="T179" s="1034" t="s">
        <v>317</v>
      </c>
      <c r="U179" s="1034" t="s">
        <v>280</v>
      </c>
      <c r="V179" s="1034" t="s">
        <v>280</v>
      </c>
      <c r="W179" s="1034" t="s">
        <v>321</v>
      </c>
      <c r="X179" s="1034" t="s">
        <v>281</v>
      </c>
      <c r="Y179" s="1035" t="s">
        <v>281</v>
      </c>
    </row>
    <row r="180" spans="1:25" ht="15.75" thickBot="1">
      <c r="A180" s="1037" t="s">
        <v>59</v>
      </c>
      <c r="B180" s="140" t="s">
        <v>55</v>
      </c>
      <c r="C180" s="140" t="s">
        <v>128</v>
      </c>
      <c r="D180" s="141" t="s">
        <v>129</v>
      </c>
      <c r="E180" s="140" t="s">
        <v>55</v>
      </c>
      <c r="F180" s="140" t="s">
        <v>128</v>
      </c>
      <c r="G180" s="141" t="s">
        <v>129</v>
      </c>
      <c r="H180" s="140" t="s">
        <v>55</v>
      </c>
      <c r="I180" s="140" t="s">
        <v>128</v>
      </c>
      <c r="J180" s="141" t="s">
        <v>129</v>
      </c>
      <c r="K180" s="140" t="s">
        <v>55</v>
      </c>
      <c r="L180" s="140" t="s">
        <v>128</v>
      </c>
      <c r="M180" s="141" t="s">
        <v>129</v>
      </c>
      <c r="N180" s="140" t="s">
        <v>55</v>
      </c>
      <c r="O180" s="140" t="s">
        <v>128</v>
      </c>
      <c r="P180" s="141" t="s">
        <v>129</v>
      </c>
      <c r="Q180" s="140" t="s">
        <v>55</v>
      </c>
      <c r="R180" s="140" t="s">
        <v>128</v>
      </c>
      <c r="S180" s="141" t="s">
        <v>129</v>
      </c>
      <c r="T180" s="140" t="s">
        <v>55</v>
      </c>
      <c r="U180" s="140" t="s">
        <v>128</v>
      </c>
      <c r="V180" s="141" t="s">
        <v>129</v>
      </c>
      <c r="W180" s="140" t="s">
        <v>55</v>
      </c>
      <c r="X180" s="140" t="s">
        <v>128</v>
      </c>
      <c r="Y180" s="140" t="s">
        <v>129</v>
      </c>
    </row>
    <row r="181" spans="1:25">
      <c r="A181" s="142" t="s">
        <v>70</v>
      </c>
      <c r="B181" s="143">
        <v>60.000066321032527</v>
      </c>
      <c r="C181" s="144">
        <v>2.364033874493864</v>
      </c>
      <c r="D181" s="145">
        <v>422</v>
      </c>
      <c r="E181" s="143">
        <v>75.253061902311103</v>
      </c>
      <c r="F181" s="144">
        <v>2.0966506030116241</v>
      </c>
      <c r="G181" s="145">
        <v>421</v>
      </c>
      <c r="H181" s="143">
        <v>89.100438582158205</v>
      </c>
      <c r="I181" s="144">
        <v>1.498925779455458</v>
      </c>
      <c r="J181" s="145">
        <v>430</v>
      </c>
      <c r="K181" s="143">
        <v>82.965189788317275</v>
      </c>
      <c r="L181" s="144">
        <v>1.85554384331339</v>
      </c>
      <c r="M181" s="145">
        <v>425</v>
      </c>
      <c r="N181" s="143">
        <v>47.572594736811112</v>
      </c>
      <c r="O181" s="144">
        <v>2.4239543366802789</v>
      </c>
      <c r="P181" s="145">
        <v>420</v>
      </c>
      <c r="Q181" s="143">
        <v>44.063348023613429</v>
      </c>
      <c r="R181" s="144">
        <v>2.4265392597714368</v>
      </c>
      <c r="S181" s="145">
        <v>417</v>
      </c>
      <c r="T181" s="143">
        <v>34.134218353328713</v>
      </c>
      <c r="U181" s="144">
        <v>2.3117431253294041</v>
      </c>
      <c r="V181" s="145">
        <v>420</v>
      </c>
      <c r="W181" s="143">
        <v>20.470619504086461</v>
      </c>
      <c r="X181" s="144">
        <v>1.974242585840928</v>
      </c>
      <c r="Y181" s="146">
        <v>417</v>
      </c>
    </row>
    <row r="182" spans="1:25">
      <c r="A182" s="147" t="s">
        <v>71</v>
      </c>
      <c r="B182" s="148">
        <v>54.639957987289712</v>
      </c>
      <c r="C182" s="149">
        <v>2.252727462723557</v>
      </c>
      <c r="D182" s="150">
        <v>486</v>
      </c>
      <c r="E182" s="148">
        <v>65.395019053209381</v>
      </c>
      <c r="F182" s="149">
        <v>2.208093004745209</v>
      </c>
      <c r="G182" s="150">
        <v>475</v>
      </c>
      <c r="H182" s="148">
        <v>83.708484805750444</v>
      </c>
      <c r="I182" s="149">
        <v>1.6764636733720679</v>
      </c>
      <c r="J182" s="150">
        <v>488</v>
      </c>
      <c r="K182" s="148">
        <v>81.148365952474052</v>
      </c>
      <c r="L182" s="149">
        <v>1.7974062591256259</v>
      </c>
      <c r="M182" s="150">
        <v>488</v>
      </c>
      <c r="N182" s="148">
        <v>39.773478219495978</v>
      </c>
      <c r="O182" s="149">
        <v>2.231420629411605</v>
      </c>
      <c r="P182" s="150">
        <v>477</v>
      </c>
      <c r="Q182" s="148">
        <v>45.032207956100919</v>
      </c>
      <c r="R182" s="149">
        <v>2.2764170585012509</v>
      </c>
      <c r="S182" s="150">
        <v>475</v>
      </c>
      <c r="T182" s="148">
        <v>32.400508702535433</v>
      </c>
      <c r="U182" s="149">
        <v>2.1377658426230361</v>
      </c>
      <c r="V182" s="150">
        <v>474</v>
      </c>
      <c r="W182" s="148">
        <v>43.081741578393682</v>
      </c>
      <c r="X182" s="149">
        <v>2.265360765106462</v>
      </c>
      <c r="Y182" s="151">
        <v>476</v>
      </c>
    </row>
    <row r="183" spans="1:25">
      <c r="A183" s="142" t="s">
        <v>72</v>
      </c>
      <c r="B183" s="143">
        <v>63.555230586832913</v>
      </c>
      <c r="C183" s="144">
        <v>4.3000206978155289</v>
      </c>
      <c r="D183" s="145">
        <v>141</v>
      </c>
      <c r="E183" s="143">
        <v>67.270558250244335</v>
      </c>
      <c r="F183" s="144">
        <v>4.073142835896121</v>
      </c>
      <c r="G183" s="145">
        <v>142</v>
      </c>
      <c r="H183" s="143">
        <v>81.405710380431941</v>
      </c>
      <c r="I183" s="144">
        <v>3.4716362324219019</v>
      </c>
      <c r="J183" s="145">
        <v>145</v>
      </c>
      <c r="K183" s="143">
        <v>67.627540014285344</v>
      </c>
      <c r="L183" s="144">
        <v>4.2555859267003484</v>
      </c>
      <c r="M183" s="145">
        <v>144</v>
      </c>
      <c r="N183" s="143">
        <v>52.224430978625371</v>
      </c>
      <c r="O183" s="144">
        <v>4.3659261250105743</v>
      </c>
      <c r="P183" s="145">
        <v>141</v>
      </c>
      <c r="Q183" s="143">
        <v>56.127926465181027</v>
      </c>
      <c r="R183" s="144">
        <v>4.3207074997346888</v>
      </c>
      <c r="S183" s="145">
        <v>141</v>
      </c>
      <c r="T183" s="143">
        <v>51.511491579916239</v>
      </c>
      <c r="U183" s="144">
        <v>4.3639456597446484</v>
      </c>
      <c r="V183" s="145">
        <v>142</v>
      </c>
      <c r="W183" s="143">
        <v>18.313305194888589</v>
      </c>
      <c r="X183" s="144">
        <v>3.3102969611563089</v>
      </c>
      <c r="Y183" s="146">
        <v>141</v>
      </c>
    </row>
    <row r="184" spans="1:25">
      <c r="A184" s="147" t="s">
        <v>73</v>
      </c>
      <c r="B184" s="148">
        <v>64.279331200874623</v>
      </c>
      <c r="C184" s="149">
        <v>3.2329490371033871</v>
      </c>
      <c r="D184" s="150">
        <v>206</v>
      </c>
      <c r="E184" s="148">
        <v>62.488059828328517</v>
      </c>
      <c r="F184" s="149">
        <v>3.2907983507878402</v>
      </c>
      <c r="G184" s="150">
        <v>202</v>
      </c>
      <c r="H184" s="148">
        <v>83.769377840393247</v>
      </c>
      <c r="I184" s="149">
        <v>2.4828806573049289</v>
      </c>
      <c r="J184" s="150">
        <v>208</v>
      </c>
      <c r="K184" s="148">
        <v>59.561412584713537</v>
      </c>
      <c r="L184" s="149">
        <v>3.3054474382761012</v>
      </c>
      <c r="M184" s="150">
        <v>205</v>
      </c>
      <c r="N184" s="148">
        <v>32.32441050639337</v>
      </c>
      <c r="O184" s="149">
        <v>3.1253788093803809</v>
      </c>
      <c r="P184" s="150">
        <v>205</v>
      </c>
      <c r="Q184" s="148">
        <v>45.315697344514057</v>
      </c>
      <c r="R184" s="149">
        <v>3.3292045806557629</v>
      </c>
      <c r="S184" s="150">
        <v>205</v>
      </c>
      <c r="T184" s="148">
        <v>37.678002636259592</v>
      </c>
      <c r="U184" s="149">
        <v>3.230731096272653</v>
      </c>
      <c r="V184" s="150">
        <v>205</v>
      </c>
      <c r="W184" s="148">
        <v>22.700109137505731</v>
      </c>
      <c r="X184" s="149">
        <v>2.8177857767669718</v>
      </c>
      <c r="Y184" s="151">
        <v>205</v>
      </c>
    </row>
    <row r="185" spans="1:25">
      <c r="A185" s="142" t="s">
        <v>74</v>
      </c>
      <c r="B185" s="143">
        <v>54.868065588771032</v>
      </c>
      <c r="C185" s="144">
        <v>5.0367959356998622</v>
      </c>
      <c r="D185" s="145">
        <v>88</v>
      </c>
      <c r="E185" s="143">
        <v>74.899451502453189</v>
      </c>
      <c r="F185" s="144">
        <v>4.3651882964338391</v>
      </c>
      <c r="G185" s="145">
        <v>88</v>
      </c>
      <c r="H185" s="143">
        <v>88.362149083294256</v>
      </c>
      <c r="I185" s="144">
        <v>3.2135800092038229</v>
      </c>
      <c r="J185" s="145">
        <v>88</v>
      </c>
      <c r="K185" s="143">
        <v>86.295172436518726</v>
      </c>
      <c r="L185" s="144">
        <v>3.4187590011316749</v>
      </c>
      <c r="M185" s="145">
        <v>88</v>
      </c>
      <c r="N185" s="143">
        <v>61.16032208933472</v>
      </c>
      <c r="O185" s="144">
        <v>4.9196133787702028</v>
      </c>
      <c r="P185" s="145">
        <v>89</v>
      </c>
      <c r="Q185" s="143">
        <v>54.050485235563642</v>
      </c>
      <c r="R185" s="144">
        <v>5.0487752287309746</v>
      </c>
      <c r="S185" s="145">
        <v>89</v>
      </c>
      <c r="T185" s="143">
        <v>38.42732550409697</v>
      </c>
      <c r="U185" s="144">
        <v>5.002816204383528</v>
      </c>
      <c r="V185" s="145">
        <v>86</v>
      </c>
      <c r="W185" s="143">
        <v>22.10350304556064</v>
      </c>
      <c r="X185" s="144">
        <v>4.1819139544384756</v>
      </c>
      <c r="Y185" s="146">
        <v>86</v>
      </c>
    </row>
    <row r="186" spans="1:25">
      <c r="A186" s="147" t="s">
        <v>75</v>
      </c>
      <c r="B186" s="156" t="s">
        <v>167</v>
      </c>
      <c r="C186" s="157" t="s">
        <v>167</v>
      </c>
      <c r="D186" s="158" t="s">
        <v>167</v>
      </c>
      <c r="E186" s="156" t="s">
        <v>167</v>
      </c>
      <c r="F186" s="157" t="s">
        <v>167</v>
      </c>
      <c r="G186" s="158" t="s">
        <v>167</v>
      </c>
      <c r="H186" s="156" t="s">
        <v>167</v>
      </c>
      <c r="I186" s="157" t="s">
        <v>167</v>
      </c>
      <c r="J186" s="158" t="s">
        <v>167</v>
      </c>
      <c r="K186" s="156" t="s">
        <v>167</v>
      </c>
      <c r="L186" s="157" t="s">
        <v>167</v>
      </c>
      <c r="M186" s="158" t="s">
        <v>167</v>
      </c>
      <c r="N186" s="156" t="s">
        <v>167</v>
      </c>
      <c r="O186" s="157" t="s">
        <v>167</v>
      </c>
      <c r="P186" s="158" t="s">
        <v>167</v>
      </c>
      <c r="Q186" s="156" t="s">
        <v>167</v>
      </c>
      <c r="R186" s="157" t="s">
        <v>167</v>
      </c>
      <c r="S186" s="158" t="s">
        <v>167</v>
      </c>
      <c r="T186" s="156" t="s">
        <v>167</v>
      </c>
      <c r="U186" s="157" t="s">
        <v>167</v>
      </c>
      <c r="V186" s="158" t="s">
        <v>167</v>
      </c>
      <c r="W186" s="156" t="s">
        <v>167</v>
      </c>
      <c r="X186" s="157" t="s">
        <v>167</v>
      </c>
      <c r="Y186" s="159" t="s">
        <v>167</v>
      </c>
    </row>
    <row r="187" spans="1:25">
      <c r="A187" s="142" t="s">
        <v>76</v>
      </c>
      <c r="B187" s="143">
        <v>52.401875939565002</v>
      </c>
      <c r="C187" s="144">
        <v>2.9685932097093</v>
      </c>
      <c r="D187" s="145">
        <v>285</v>
      </c>
      <c r="E187" s="143">
        <v>67.363509060536828</v>
      </c>
      <c r="F187" s="144">
        <v>2.7867103466029119</v>
      </c>
      <c r="G187" s="145">
        <v>284</v>
      </c>
      <c r="H187" s="143">
        <v>92.543660191852027</v>
      </c>
      <c r="I187" s="144">
        <v>1.608556490815348</v>
      </c>
      <c r="J187" s="145">
        <v>290</v>
      </c>
      <c r="K187" s="143">
        <v>86.202889224549679</v>
      </c>
      <c r="L187" s="144">
        <v>2.0828759081462018</v>
      </c>
      <c r="M187" s="145">
        <v>289</v>
      </c>
      <c r="N187" s="143">
        <v>54.66224342758197</v>
      </c>
      <c r="O187" s="144">
        <v>2.9578290119536188</v>
      </c>
      <c r="P187" s="145">
        <v>287</v>
      </c>
      <c r="Q187" s="143">
        <v>47.725397852330062</v>
      </c>
      <c r="R187" s="144">
        <v>2.979230706341776</v>
      </c>
      <c r="S187" s="145">
        <v>282</v>
      </c>
      <c r="T187" s="143">
        <v>38.584264958432662</v>
      </c>
      <c r="U187" s="144">
        <v>2.886167945794198</v>
      </c>
      <c r="V187" s="145">
        <v>281</v>
      </c>
      <c r="W187" s="143">
        <v>31.231905638702688</v>
      </c>
      <c r="X187" s="144">
        <v>2.720607701316677</v>
      </c>
      <c r="Y187" s="146">
        <v>283</v>
      </c>
    </row>
    <row r="188" spans="1:25">
      <c r="A188" s="147" t="s">
        <v>77</v>
      </c>
      <c r="B188" s="148">
        <v>61.853973160356979</v>
      </c>
      <c r="C188" s="149">
        <v>4.0684521652208767</v>
      </c>
      <c r="D188" s="150">
        <v>133</v>
      </c>
      <c r="E188" s="148">
        <v>62.339165382676221</v>
      </c>
      <c r="F188" s="149">
        <v>4.0736376587644871</v>
      </c>
      <c r="G188" s="150">
        <v>133</v>
      </c>
      <c r="H188" s="148">
        <v>85.342404309909455</v>
      </c>
      <c r="I188" s="149">
        <v>3.1626711078094449</v>
      </c>
      <c r="J188" s="150">
        <v>134</v>
      </c>
      <c r="K188" s="148">
        <v>95.56835593932837</v>
      </c>
      <c r="L188" s="149">
        <v>1.876853792060607</v>
      </c>
      <c r="M188" s="150">
        <v>135</v>
      </c>
      <c r="N188" s="148">
        <v>31.536095376782939</v>
      </c>
      <c r="O188" s="149">
        <v>3.7949522492339951</v>
      </c>
      <c r="P188" s="150">
        <v>132</v>
      </c>
      <c r="Q188" s="148">
        <v>49.805442629547272</v>
      </c>
      <c r="R188" s="149">
        <v>4.1190453808776386</v>
      </c>
      <c r="S188" s="150">
        <v>134</v>
      </c>
      <c r="T188" s="148">
        <v>32.650030806071662</v>
      </c>
      <c r="U188" s="149">
        <v>3.835632082615863</v>
      </c>
      <c r="V188" s="150">
        <v>133</v>
      </c>
      <c r="W188" s="148">
        <v>27.98521221395966</v>
      </c>
      <c r="X188" s="149">
        <v>3.6814388810539782</v>
      </c>
      <c r="Y188" s="151">
        <v>132</v>
      </c>
    </row>
    <row r="189" spans="1:25">
      <c r="A189" s="142" t="s">
        <v>78</v>
      </c>
      <c r="B189" s="143">
        <v>55.90223904639403</v>
      </c>
      <c r="C189" s="144">
        <v>2.9103100034661908</v>
      </c>
      <c r="D189" s="145">
        <v>295</v>
      </c>
      <c r="E189" s="143">
        <v>66.589659109163208</v>
      </c>
      <c r="F189" s="144">
        <v>2.7781861917045032</v>
      </c>
      <c r="G189" s="145">
        <v>295</v>
      </c>
      <c r="H189" s="143">
        <v>87.35304538716359</v>
      </c>
      <c r="I189" s="144">
        <v>2.0379855075124902</v>
      </c>
      <c r="J189" s="145">
        <v>297</v>
      </c>
      <c r="K189" s="143">
        <v>77.167630776129613</v>
      </c>
      <c r="L189" s="144">
        <v>2.4971523567791389</v>
      </c>
      <c r="M189" s="145">
        <v>297</v>
      </c>
      <c r="N189" s="143">
        <v>52.997456350926008</v>
      </c>
      <c r="O189" s="144">
        <v>2.935599097032545</v>
      </c>
      <c r="P189" s="145">
        <v>294</v>
      </c>
      <c r="Q189" s="143">
        <v>42.410912158832247</v>
      </c>
      <c r="R189" s="144">
        <v>2.8962535291459259</v>
      </c>
      <c r="S189" s="145">
        <v>294</v>
      </c>
      <c r="T189" s="143">
        <v>38.34546022878785</v>
      </c>
      <c r="U189" s="144">
        <v>2.8177888539085592</v>
      </c>
      <c r="V189" s="145">
        <v>293</v>
      </c>
      <c r="W189" s="143">
        <v>26.285389207929221</v>
      </c>
      <c r="X189" s="144">
        <v>2.6144745509917668</v>
      </c>
      <c r="Y189" s="146">
        <v>291</v>
      </c>
    </row>
    <row r="190" spans="1:25">
      <c r="A190" s="147" t="s">
        <v>116</v>
      </c>
      <c r="B190" s="148">
        <v>66.844794351725113</v>
      </c>
      <c r="C190" s="149">
        <v>2.2581648818149129</v>
      </c>
      <c r="D190" s="150">
        <v>434</v>
      </c>
      <c r="E190" s="148">
        <v>71.512423243396654</v>
      </c>
      <c r="F190" s="149">
        <v>2.1809750157759402</v>
      </c>
      <c r="G190" s="150">
        <v>430</v>
      </c>
      <c r="H190" s="148">
        <v>94.016436387094117</v>
      </c>
      <c r="I190" s="149">
        <v>1.1563111491890561</v>
      </c>
      <c r="J190" s="150">
        <v>437</v>
      </c>
      <c r="K190" s="148">
        <v>88.972603404635649</v>
      </c>
      <c r="L190" s="149">
        <v>1.5209943338397329</v>
      </c>
      <c r="M190" s="150">
        <v>436</v>
      </c>
      <c r="N190" s="148">
        <v>48.870443003811708</v>
      </c>
      <c r="O190" s="149">
        <v>2.3965551499501898</v>
      </c>
      <c r="P190" s="150">
        <v>430</v>
      </c>
      <c r="Q190" s="148">
        <v>47.49819355162078</v>
      </c>
      <c r="R190" s="149">
        <v>2.3992262691124671</v>
      </c>
      <c r="S190" s="150">
        <v>428</v>
      </c>
      <c r="T190" s="148">
        <v>39.719693980145117</v>
      </c>
      <c r="U190" s="149">
        <v>2.343816369376186</v>
      </c>
      <c r="V190" s="150">
        <v>427</v>
      </c>
      <c r="W190" s="148">
        <v>24.734149126887761</v>
      </c>
      <c r="X190" s="149">
        <v>2.0879417451729481</v>
      </c>
      <c r="Y190" s="151">
        <v>430</v>
      </c>
    </row>
    <row r="191" spans="1:25">
      <c r="A191" s="142" t="s">
        <v>80</v>
      </c>
      <c r="B191" s="143">
        <v>60.273682881190659</v>
      </c>
      <c r="C191" s="144">
        <v>2.8171429830669541</v>
      </c>
      <c r="D191" s="145">
        <v>282</v>
      </c>
      <c r="E191" s="143">
        <v>72.066244099821347</v>
      </c>
      <c r="F191" s="144">
        <v>2.5404553882726981</v>
      </c>
      <c r="G191" s="145">
        <v>289</v>
      </c>
      <c r="H191" s="143">
        <v>92.301311164746409</v>
      </c>
      <c r="I191" s="144">
        <v>1.5318639889235119</v>
      </c>
      <c r="J191" s="145">
        <v>295</v>
      </c>
      <c r="K191" s="143">
        <v>82.605549966005682</v>
      </c>
      <c r="L191" s="144">
        <v>2.1536631796826562</v>
      </c>
      <c r="M191" s="145">
        <v>292</v>
      </c>
      <c r="N191" s="143">
        <v>46.126968373273677</v>
      </c>
      <c r="O191" s="144">
        <v>2.8315765826796739</v>
      </c>
      <c r="P191" s="145">
        <v>286</v>
      </c>
      <c r="Q191" s="143">
        <v>43.286077400280071</v>
      </c>
      <c r="R191" s="144">
        <v>2.83736240413347</v>
      </c>
      <c r="S191" s="145">
        <v>283</v>
      </c>
      <c r="T191" s="143">
        <v>45.124577501081717</v>
      </c>
      <c r="U191" s="144">
        <v>2.8377004669036778</v>
      </c>
      <c r="V191" s="145">
        <v>284</v>
      </c>
      <c r="W191" s="143">
        <v>24.069845793540662</v>
      </c>
      <c r="X191" s="144">
        <v>2.5296304842338411</v>
      </c>
      <c r="Y191" s="146">
        <v>284</v>
      </c>
    </row>
    <row r="192" spans="1:25">
      <c r="A192" s="147" t="s">
        <v>81</v>
      </c>
      <c r="B192" s="148">
        <v>64.593068785740883</v>
      </c>
      <c r="C192" s="149">
        <v>4.8905627121324846</v>
      </c>
      <c r="D192" s="150">
        <v>82</v>
      </c>
      <c r="E192" s="148">
        <v>75.649982087924343</v>
      </c>
      <c r="F192" s="149">
        <v>4.3843316044132594</v>
      </c>
      <c r="G192" s="150">
        <v>81</v>
      </c>
      <c r="H192" s="148">
        <v>91.531220486982249</v>
      </c>
      <c r="I192" s="149">
        <v>2.813542742317753</v>
      </c>
      <c r="J192" s="150">
        <v>81</v>
      </c>
      <c r="K192" s="148">
        <v>84.076691656365341</v>
      </c>
      <c r="L192" s="149">
        <v>3.927958799020649</v>
      </c>
      <c r="M192" s="150">
        <v>81</v>
      </c>
      <c r="N192" s="148">
        <v>52.600962807845953</v>
      </c>
      <c r="O192" s="149">
        <v>5.1853428552589973</v>
      </c>
      <c r="P192" s="150">
        <v>81</v>
      </c>
      <c r="Q192" s="148">
        <v>45.165665217310647</v>
      </c>
      <c r="R192" s="149">
        <v>5.250275432508583</v>
      </c>
      <c r="S192" s="150">
        <v>78</v>
      </c>
      <c r="T192" s="148">
        <v>60.745935399885987</v>
      </c>
      <c r="U192" s="149">
        <v>5.0717611934564646</v>
      </c>
      <c r="V192" s="150">
        <v>79</v>
      </c>
      <c r="W192" s="148">
        <v>28.571608108763431</v>
      </c>
      <c r="X192" s="149">
        <v>4.7240562965920949</v>
      </c>
      <c r="Y192" s="151">
        <v>79</v>
      </c>
    </row>
    <row r="193" spans="1:25">
      <c r="A193" s="142" t="s">
        <v>82</v>
      </c>
      <c r="B193" s="143">
        <v>65.585645057808819</v>
      </c>
      <c r="C193" s="144">
        <v>2.796856498700429</v>
      </c>
      <c r="D193" s="145">
        <v>272</v>
      </c>
      <c r="E193" s="143">
        <v>60.093095825714762</v>
      </c>
      <c r="F193" s="144">
        <v>2.8832157734194408</v>
      </c>
      <c r="G193" s="145">
        <v>271</v>
      </c>
      <c r="H193" s="143">
        <v>82.242872193527461</v>
      </c>
      <c r="I193" s="144">
        <v>2.26029720094808</v>
      </c>
      <c r="J193" s="145">
        <v>276</v>
      </c>
      <c r="K193" s="143">
        <v>66.93814633296266</v>
      </c>
      <c r="L193" s="144">
        <v>2.7886849804048648</v>
      </c>
      <c r="M193" s="145">
        <v>270</v>
      </c>
      <c r="N193" s="143">
        <v>29.27044504417356</v>
      </c>
      <c r="O193" s="144">
        <v>2.7413077162853741</v>
      </c>
      <c r="P193" s="145">
        <v>270</v>
      </c>
      <c r="Q193" s="143">
        <v>37.732849956277022</v>
      </c>
      <c r="R193" s="144">
        <v>2.9117821170038432</v>
      </c>
      <c r="S193" s="145">
        <v>268</v>
      </c>
      <c r="T193" s="143">
        <v>40.152949698874032</v>
      </c>
      <c r="U193" s="144">
        <v>2.8821927146272199</v>
      </c>
      <c r="V193" s="145">
        <v>270</v>
      </c>
      <c r="W193" s="143">
        <v>22.731363112793499</v>
      </c>
      <c r="X193" s="144">
        <v>2.536263203254614</v>
      </c>
      <c r="Y193" s="146">
        <v>267</v>
      </c>
    </row>
    <row r="194" spans="1:25">
      <c r="A194" s="147" t="s">
        <v>83</v>
      </c>
      <c r="B194" s="148">
        <v>59.282595372895031</v>
      </c>
      <c r="C194" s="149">
        <v>3.5896740492465389</v>
      </c>
      <c r="D194" s="150">
        <v>170</v>
      </c>
      <c r="E194" s="148">
        <v>54.021971004249622</v>
      </c>
      <c r="F194" s="149">
        <v>3.6516333148691968</v>
      </c>
      <c r="G194" s="150">
        <v>171</v>
      </c>
      <c r="H194" s="148">
        <v>89.181711871004381</v>
      </c>
      <c r="I194" s="149">
        <v>2.4052028281447808</v>
      </c>
      <c r="J194" s="150">
        <v>176</v>
      </c>
      <c r="K194" s="148">
        <v>52.563083128501972</v>
      </c>
      <c r="L194" s="149">
        <v>3.6812680706986751</v>
      </c>
      <c r="M194" s="150">
        <v>169</v>
      </c>
      <c r="N194" s="148">
        <v>23.474291648597859</v>
      </c>
      <c r="O194" s="149">
        <v>3.0846943320916069</v>
      </c>
      <c r="P194" s="150">
        <v>167</v>
      </c>
      <c r="Q194" s="148">
        <v>28.562307408983401</v>
      </c>
      <c r="R194" s="149">
        <v>3.389507408092606</v>
      </c>
      <c r="S194" s="150">
        <v>165</v>
      </c>
      <c r="T194" s="148">
        <v>26.72405815211857</v>
      </c>
      <c r="U194" s="149">
        <v>3.3809914775685659</v>
      </c>
      <c r="V194" s="150">
        <v>167</v>
      </c>
      <c r="W194" s="148">
        <v>19.16612619753203</v>
      </c>
      <c r="X194" s="149">
        <v>2.979179702940677</v>
      </c>
      <c r="Y194" s="151">
        <v>165</v>
      </c>
    </row>
    <row r="195" spans="1:25">
      <c r="A195" s="142" t="s">
        <v>84</v>
      </c>
      <c r="B195" s="143">
        <v>50.607042039634067</v>
      </c>
      <c r="C195" s="144">
        <v>3.4599317983315232</v>
      </c>
      <c r="D195" s="145">
        <v>200</v>
      </c>
      <c r="E195" s="143">
        <v>71.388802182344833</v>
      </c>
      <c r="F195" s="144">
        <v>3.1083621171757811</v>
      </c>
      <c r="G195" s="145">
        <v>201</v>
      </c>
      <c r="H195" s="143">
        <v>90.189734433881313</v>
      </c>
      <c r="I195" s="144">
        <v>2.142034973863284</v>
      </c>
      <c r="J195" s="145">
        <v>204</v>
      </c>
      <c r="K195" s="143">
        <v>86.974895307197841</v>
      </c>
      <c r="L195" s="144">
        <v>2.3221674597211241</v>
      </c>
      <c r="M195" s="145">
        <v>203</v>
      </c>
      <c r="N195" s="143">
        <v>64.800744373189914</v>
      </c>
      <c r="O195" s="144">
        <v>3.294518167694291</v>
      </c>
      <c r="P195" s="145">
        <v>201</v>
      </c>
      <c r="Q195" s="143">
        <v>52.003438073431617</v>
      </c>
      <c r="R195" s="144">
        <v>3.4786534398005711</v>
      </c>
      <c r="S195" s="145">
        <v>197</v>
      </c>
      <c r="T195" s="143">
        <v>32.795369265745308</v>
      </c>
      <c r="U195" s="144">
        <v>3.2093230415302609</v>
      </c>
      <c r="V195" s="145">
        <v>201</v>
      </c>
      <c r="W195" s="143">
        <v>39.491005049247093</v>
      </c>
      <c r="X195" s="144">
        <v>3.380935264460037</v>
      </c>
      <c r="Y195" s="146">
        <v>201</v>
      </c>
    </row>
    <row r="196" spans="1:25" ht="15.75" thickBot="1">
      <c r="A196" s="160" t="s">
        <v>85</v>
      </c>
      <c r="B196" s="161">
        <v>62.975982949063592</v>
      </c>
      <c r="C196" s="162">
        <v>3.1654073398516061</v>
      </c>
      <c r="D196" s="163">
        <v>206</v>
      </c>
      <c r="E196" s="161">
        <v>61.759911875419881</v>
      </c>
      <c r="F196" s="162">
        <v>3.1650467865349401</v>
      </c>
      <c r="G196" s="163">
        <v>207</v>
      </c>
      <c r="H196" s="161">
        <v>83.680698341467917</v>
      </c>
      <c r="I196" s="162">
        <v>2.4409960344415138</v>
      </c>
      <c r="J196" s="163">
        <v>208</v>
      </c>
      <c r="K196" s="161">
        <v>85.688362379911354</v>
      </c>
      <c r="L196" s="162">
        <v>2.2533176772515309</v>
      </c>
      <c r="M196" s="163">
        <v>205</v>
      </c>
      <c r="N196" s="161">
        <v>22.308667380418871</v>
      </c>
      <c r="O196" s="162">
        <v>2.776885623085743</v>
      </c>
      <c r="P196" s="163">
        <v>203</v>
      </c>
      <c r="Q196" s="161">
        <v>34.699394410379028</v>
      </c>
      <c r="R196" s="162">
        <v>3.1317702620703032</v>
      </c>
      <c r="S196" s="163">
        <v>202</v>
      </c>
      <c r="T196" s="161">
        <v>34.20929613621437</v>
      </c>
      <c r="U196" s="162">
        <v>3.101139781000652</v>
      </c>
      <c r="V196" s="163">
        <v>203</v>
      </c>
      <c r="W196" s="161">
        <v>23.380443991062371</v>
      </c>
      <c r="X196" s="162">
        <v>2.7713446807564708</v>
      </c>
      <c r="Y196" s="164">
        <v>202</v>
      </c>
    </row>
    <row r="197" spans="1:25">
      <c r="A197" s="165" t="s">
        <v>86</v>
      </c>
      <c r="B197" s="166">
        <v>58.833921794771427</v>
      </c>
      <c r="C197" s="167">
        <v>0.99209869343352342</v>
      </c>
      <c r="D197" s="168">
        <v>2628</v>
      </c>
      <c r="E197" s="166">
        <v>70.08723647926999</v>
      </c>
      <c r="F197" s="167">
        <v>0.93592665521429597</v>
      </c>
      <c r="G197" s="168">
        <v>2617</v>
      </c>
      <c r="H197" s="166">
        <v>89.537367870504255</v>
      </c>
      <c r="I197" s="167">
        <v>0.62339596527330099</v>
      </c>
      <c r="J197" s="168">
        <v>2663</v>
      </c>
      <c r="K197" s="166">
        <v>83.797213011406328</v>
      </c>
      <c r="L197" s="167">
        <v>0.75221869290073873</v>
      </c>
      <c r="M197" s="168">
        <v>2653</v>
      </c>
      <c r="N197" s="166">
        <v>48.897064371819773</v>
      </c>
      <c r="O197" s="167">
        <v>1.0091296020732929</v>
      </c>
      <c r="P197" s="168">
        <v>2618</v>
      </c>
      <c r="Q197" s="166">
        <v>45.821096596716309</v>
      </c>
      <c r="R197" s="167">
        <v>1.016172759905982</v>
      </c>
      <c r="S197" s="168">
        <v>2596</v>
      </c>
      <c r="T197" s="166">
        <v>37.264648533653933</v>
      </c>
      <c r="U197" s="167">
        <v>0.97753821985026113</v>
      </c>
      <c r="V197" s="168">
        <v>2597</v>
      </c>
      <c r="W197" s="166">
        <v>29.360927950475631</v>
      </c>
      <c r="X197" s="167">
        <v>0.91408439557760734</v>
      </c>
      <c r="Y197" s="169">
        <v>2601</v>
      </c>
    </row>
    <row r="198" spans="1:25">
      <c r="A198" s="165" t="s">
        <v>87</v>
      </c>
      <c r="B198" s="166">
        <v>63.509090715928082</v>
      </c>
      <c r="C198" s="167">
        <v>1.441051935614984</v>
      </c>
      <c r="D198" s="168">
        <v>1128</v>
      </c>
      <c r="E198" s="166">
        <v>61.313958162705362</v>
      </c>
      <c r="F198" s="167">
        <v>1.447422521969201</v>
      </c>
      <c r="G198" s="168">
        <v>1126</v>
      </c>
      <c r="H198" s="166">
        <v>83.804113331391093</v>
      </c>
      <c r="I198" s="167">
        <v>1.127607650797779</v>
      </c>
      <c r="J198" s="168">
        <v>1147</v>
      </c>
      <c r="K198" s="166">
        <v>68.911694743428669</v>
      </c>
      <c r="L198" s="167">
        <v>1.3786939586414719</v>
      </c>
      <c r="M198" s="168">
        <v>1128</v>
      </c>
      <c r="N198" s="166">
        <v>32.141105634917373</v>
      </c>
      <c r="O198" s="167">
        <v>1.392600364058733</v>
      </c>
      <c r="P198" s="168">
        <v>1118</v>
      </c>
      <c r="Q198" s="166">
        <v>41.855638760140181</v>
      </c>
      <c r="R198" s="167">
        <v>1.4673305336311551</v>
      </c>
      <c r="S198" s="168">
        <v>1115</v>
      </c>
      <c r="T198" s="166">
        <v>38.289102109397831</v>
      </c>
      <c r="U198" s="167">
        <v>1.444072482148224</v>
      </c>
      <c r="V198" s="168">
        <v>1120</v>
      </c>
      <c r="W198" s="166">
        <v>22.188214334255509</v>
      </c>
      <c r="X198" s="167">
        <v>1.24345693690405</v>
      </c>
      <c r="Y198" s="169">
        <v>1112</v>
      </c>
    </row>
    <row r="199" spans="1:25">
      <c r="A199" s="170" t="s">
        <v>88</v>
      </c>
      <c r="B199" s="171">
        <v>59.755872924781038</v>
      </c>
      <c r="C199" s="172">
        <v>0.84555834813274855</v>
      </c>
      <c r="D199" s="173">
        <v>3756</v>
      </c>
      <c r="E199" s="171">
        <v>68.354084466041485</v>
      </c>
      <c r="F199" s="172">
        <v>0.80342896190331703</v>
      </c>
      <c r="G199" s="173">
        <v>3743</v>
      </c>
      <c r="H199" s="171">
        <v>88.403491181129709</v>
      </c>
      <c r="I199" s="172">
        <v>0.54774533127762914</v>
      </c>
      <c r="J199" s="173">
        <v>3810</v>
      </c>
      <c r="K199" s="171">
        <v>80.882860628112525</v>
      </c>
      <c r="L199" s="172">
        <v>0.66313295147618301</v>
      </c>
      <c r="M199" s="173">
        <v>3781</v>
      </c>
      <c r="N199" s="171">
        <v>45.603944524703692</v>
      </c>
      <c r="O199" s="172">
        <v>0.85482256074948737</v>
      </c>
      <c r="P199" s="173">
        <v>3736</v>
      </c>
      <c r="Q199" s="171">
        <v>45.039414836435547</v>
      </c>
      <c r="R199" s="172">
        <v>0.86540899920369507</v>
      </c>
      <c r="S199" s="173">
        <v>3711</v>
      </c>
      <c r="T199" s="171">
        <v>37.467394585877408</v>
      </c>
      <c r="U199" s="172">
        <v>0.83460167468686319</v>
      </c>
      <c r="V199" s="173">
        <v>3717</v>
      </c>
      <c r="W199" s="171">
        <v>27.952450598857428</v>
      </c>
      <c r="X199" s="172">
        <v>0.77419769400278393</v>
      </c>
      <c r="Y199" s="174">
        <v>3713</v>
      </c>
    </row>
    <row r="200" spans="1:25">
      <c r="A200" s="1043" t="s">
        <v>287</v>
      </c>
      <c r="B200" s="1043" t="s">
        <v>288</v>
      </c>
      <c r="C200" s="1043" t="s">
        <v>288</v>
      </c>
      <c r="D200" s="1043" t="s">
        <v>288</v>
      </c>
      <c r="E200" s="1043" t="s">
        <v>288</v>
      </c>
      <c r="F200" s="1043" t="s">
        <v>288</v>
      </c>
      <c r="G200" s="1043" t="s">
        <v>288</v>
      </c>
      <c r="H200" s="1043" t="s">
        <v>288</v>
      </c>
      <c r="I200" s="1043" t="s">
        <v>288</v>
      </c>
      <c r="J200" s="1043" t="s">
        <v>288</v>
      </c>
      <c r="K200" s="1043" t="s">
        <v>288</v>
      </c>
      <c r="L200" s="1043" t="s">
        <v>288</v>
      </c>
      <c r="M200" s="1043" t="s">
        <v>288</v>
      </c>
      <c r="N200" s="1043" t="s">
        <v>288</v>
      </c>
      <c r="O200" s="1043" t="s">
        <v>288</v>
      </c>
      <c r="P200" s="1043" t="s">
        <v>288</v>
      </c>
      <c r="Q200" s="1043" t="s">
        <v>288</v>
      </c>
      <c r="R200" s="1043" t="s">
        <v>288</v>
      </c>
      <c r="S200" s="1043" t="s">
        <v>288</v>
      </c>
      <c r="T200" s="1043" t="s">
        <v>288</v>
      </c>
      <c r="U200" s="1043" t="s">
        <v>288</v>
      </c>
      <c r="V200" s="1043" t="s">
        <v>288</v>
      </c>
      <c r="W200" s="1043" t="s">
        <v>288</v>
      </c>
      <c r="X200" s="1043" t="s">
        <v>288</v>
      </c>
      <c r="Y200" s="1043" t="s">
        <v>288</v>
      </c>
    </row>
    <row r="201" spans="1:25">
      <c r="A201" s="1043" t="s">
        <v>309</v>
      </c>
      <c r="B201" s="1043" t="s">
        <v>132</v>
      </c>
      <c r="C201" s="1043" t="s">
        <v>132</v>
      </c>
      <c r="D201" s="1043" t="s">
        <v>132</v>
      </c>
      <c r="E201" s="1043" t="s">
        <v>132</v>
      </c>
      <c r="F201" s="1043" t="s">
        <v>132</v>
      </c>
      <c r="G201" s="1043" t="s">
        <v>132</v>
      </c>
      <c r="H201" s="1043" t="s">
        <v>132</v>
      </c>
      <c r="I201" s="1043" t="s">
        <v>132</v>
      </c>
      <c r="J201" s="1043" t="s">
        <v>132</v>
      </c>
      <c r="K201" s="1043" t="s">
        <v>132</v>
      </c>
      <c r="L201" s="1043" t="s">
        <v>132</v>
      </c>
      <c r="M201" s="1043" t="s">
        <v>132</v>
      </c>
      <c r="N201" s="1043" t="s">
        <v>132</v>
      </c>
      <c r="O201" s="1043" t="s">
        <v>132</v>
      </c>
      <c r="P201" s="1043" t="s">
        <v>132</v>
      </c>
      <c r="Q201" s="1043" t="s">
        <v>132</v>
      </c>
      <c r="R201" s="1043" t="s">
        <v>132</v>
      </c>
      <c r="S201" s="1043" t="s">
        <v>132</v>
      </c>
      <c r="T201" s="1043" t="s">
        <v>132</v>
      </c>
      <c r="U201" s="1043" t="s">
        <v>132</v>
      </c>
      <c r="V201" s="1043" t="s">
        <v>132</v>
      </c>
      <c r="W201" s="1043" t="s">
        <v>132</v>
      </c>
      <c r="X201" s="1043" t="s">
        <v>132</v>
      </c>
      <c r="Y201" s="1043" t="s">
        <v>132</v>
      </c>
    </row>
    <row r="202" spans="1:25">
      <c r="A202" s="1043" t="s">
        <v>310</v>
      </c>
      <c r="B202" s="1043" t="s">
        <v>310</v>
      </c>
      <c r="C202" s="1043" t="s">
        <v>310</v>
      </c>
      <c r="D202" s="1043" t="s">
        <v>310</v>
      </c>
      <c r="E202" s="1043" t="s">
        <v>310</v>
      </c>
      <c r="F202" s="1043" t="s">
        <v>310</v>
      </c>
      <c r="G202" s="1043" t="s">
        <v>310</v>
      </c>
      <c r="H202" s="1043" t="s">
        <v>310</v>
      </c>
      <c r="I202" s="1043" t="s">
        <v>310</v>
      </c>
      <c r="J202" s="1043" t="s">
        <v>310</v>
      </c>
      <c r="K202" s="1043" t="s">
        <v>310</v>
      </c>
      <c r="L202" s="1043" t="s">
        <v>310</v>
      </c>
      <c r="M202" s="1043" t="s">
        <v>310</v>
      </c>
      <c r="N202" s="1043" t="s">
        <v>310</v>
      </c>
      <c r="O202" s="1043" t="s">
        <v>310</v>
      </c>
      <c r="P202" s="1043" t="s">
        <v>310</v>
      </c>
      <c r="Q202" s="1043" t="s">
        <v>310</v>
      </c>
      <c r="R202" s="1043" t="s">
        <v>310</v>
      </c>
      <c r="S202" s="1043" t="s">
        <v>310</v>
      </c>
      <c r="T202" s="1043" t="s">
        <v>310</v>
      </c>
      <c r="U202" s="1043" t="s">
        <v>310</v>
      </c>
      <c r="V202" s="1043" t="s">
        <v>310</v>
      </c>
      <c r="W202" s="1043" t="s">
        <v>310</v>
      </c>
      <c r="X202" s="1043" t="s">
        <v>310</v>
      </c>
      <c r="Y202" s="1043" t="s">
        <v>310</v>
      </c>
    </row>
    <row r="204" spans="1:25" ht="14.85" customHeight="1">
      <c r="A204" s="1033" t="s">
        <v>337</v>
      </c>
      <c r="B204" s="1033"/>
      <c r="C204" s="1033"/>
      <c r="D204" s="1033"/>
      <c r="E204" s="1033"/>
      <c r="F204" s="1033"/>
      <c r="G204" s="1033"/>
      <c r="H204" s="1033"/>
      <c r="I204" s="1033"/>
      <c r="J204" s="1033"/>
      <c r="K204" s="1033"/>
      <c r="L204" s="1033"/>
      <c r="M204" s="1033"/>
      <c r="N204" s="1033"/>
      <c r="O204" s="1033"/>
      <c r="P204" s="1033"/>
      <c r="Q204" s="1033"/>
      <c r="R204" s="1033"/>
      <c r="S204" s="1033"/>
      <c r="T204" s="1033"/>
      <c r="U204" s="1033"/>
      <c r="V204" s="1033"/>
      <c r="W204" s="1033"/>
      <c r="X204" s="1033"/>
      <c r="Y204" s="1033"/>
    </row>
    <row r="205" spans="1:25" ht="30" customHeight="1">
      <c r="A205" s="1124"/>
      <c r="B205" s="1085" t="s">
        <v>312</v>
      </c>
      <c r="C205" s="1034" t="s">
        <v>274</v>
      </c>
      <c r="D205" s="1034" t="s">
        <v>274</v>
      </c>
      <c r="E205" s="1034" t="s">
        <v>313</v>
      </c>
      <c r="F205" s="1034" t="s">
        <v>275</v>
      </c>
      <c r="G205" s="1034" t="s">
        <v>275</v>
      </c>
      <c r="H205" s="1034" t="s">
        <v>314</v>
      </c>
      <c r="I205" s="1034" t="s">
        <v>276</v>
      </c>
      <c r="J205" s="1034" t="s">
        <v>276</v>
      </c>
      <c r="K205" s="1034" t="s">
        <v>320</v>
      </c>
      <c r="L205" s="1034" t="s">
        <v>277</v>
      </c>
      <c r="M205" s="1034" t="s">
        <v>277</v>
      </c>
      <c r="N205" s="1034" t="s">
        <v>316</v>
      </c>
      <c r="O205" s="1034" t="s">
        <v>278</v>
      </c>
      <c r="P205" s="1034" t="s">
        <v>278</v>
      </c>
      <c r="Q205" s="1034" t="s">
        <v>319</v>
      </c>
      <c r="R205" s="1034" t="s">
        <v>279</v>
      </c>
      <c r="S205" s="1034" t="s">
        <v>279</v>
      </c>
      <c r="T205" s="1034" t="s">
        <v>317</v>
      </c>
      <c r="U205" s="1034" t="s">
        <v>280</v>
      </c>
      <c r="V205" s="1034" t="s">
        <v>280</v>
      </c>
      <c r="W205" s="1034" t="s">
        <v>321</v>
      </c>
      <c r="X205" s="1034" t="s">
        <v>281</v>
      </c>
      <c r="Y205" s="1035" t="s">
        <v>281</v>
      </c>
    </row>
    <row r="206" spans="1:25" ht="15.75" thickBot="1">
      <c r="A206" s="1125"/>
      <c r="B206" s="140" t="s">
        <v>55</v>
      </c>
      <c r="C206" s="140" t="s">
        <v>128</v>
      </c>
      <c r="D206" s="141" t="s">
        <v>129</v>
      </c>
      <c r="E206" s="140" t="s">
        <v>55</v>
      </c>
      <c r="F206" s="140" t="s">
        <v>128</v>
      </c>
      <c r="G206" s="141" t="s">
        <v>129</v>
      </c>
      <c r="H206" s="140" t="s">
        <v>55</v>
      </c>
      <c r="I206" s="140" t="s">
        <v>128</v>
      </c>
      <c r="J206" s="141" t="s">
        <v>129</v>
      </c>
      <c r="K206" s="140" t="s">
        <v>55</v>
      </c>
      <c r="L206" s="140" t="s">
        <v>128</v>
      </c>
      <c r="M206" s="141" t="s">
        <v>129</v>
      </c>
      <c r="N206" s="140" t="s">
        <v>55</v>
      </c>
      <c r="O206" s="140" t="s">
        <v>128</v>
      </c>
      <c r="P206" s="141" t="s">
        <v>129</v>
      </c>
      <c r="Q206" s="140" t="s">
        <v>55</v>
      </c>
      <c r="R206" s="140" t="s">
        <v>128</v>
      </c>
      <c r="S206" s="141" t="s">
        <v>129</v>
      </c>
      <c r="T206" s="140" t="s">
        <v>55</v>
      </c>
      <c r="U206" s="140" t="s">
        <v>128</v>
      </c>
      <c r="V206" s="141" t="s">
        <v>129</v>
      </c>
      <c r="W206" s="140" t="s">
        <v>55</v>
      </c>
      <c r="X206" s="140" t="s">
        <v>128</v>
      </c>
      <c r="Y206" s="140" t="s">
        <v>129</v>
      </c>
    </row>
    <row r="207" spans="1:25">
      <c r="A207" s="142" t="s">
        <v>134</v>
      </c>
      <c r="B207" s="143">
        <v>54.191499661606571</v>
      </c>
      <c r="C207" s="144">
        <v>1.44056990086823</v>
      </c>
      <c r="D207" s="145">
        <v>1296</v>
      </c>
      <c r="E207" s="143">
        <v>65.145097137327411</v>
      </c>
      <c r="F207" s="144">
        <v>1.3683954540914489</v>
      </c>
      <c r="G207" s="145">
        <v>1288</v>
      </c>
      <c r="H207" s="143">
        <v>88.124652262684748</v>
      </c>
      <c r="I207" s="144">
        <v>0.92284933446142881</v>
      </c>
      <c r="J207" s="145">
        <v>1321</v>
      </c>
      <c r="K207" s="143">
        <v>73.919509988509802</v>
      </c>
      <c r="L207" s="144">
        <v>1.2331144573706629</v>
      </c>
      <c r="M207" s="145">
        <v>1306</v>
      </c>
      <c r="N207" s="143">
        <v>39.373257833634298</v>
      </c>
      <c r="O207" s="144">
        <v>1.4186518684389109</v>
      </c>
      <c r="P207" s="145">
        <v>1292</v>
      </c>
      <c r="Q207" s="143">
        <v>37.745996843755407</v>
      </c>
      <c r="R207" s="144">
        <v>1.4239460015747001</v>
      </c>
      <c r="S207" s="145">
        <v>1276</v>
      </c>
      <c r="T207" s="143">
        <v>36.427910419174182</v>
      </c>
      <c r="U207" s="144">
        <v>1.401364878521878</v>
      </c>
      <c r="V207" s="145">
        <v>1283</v>
      </c>
      <c r="W207" s="143">
        <v>21.202949742201959</v>
      </c>
      <c r="X207" s="144">
        <v>1.186552047081751</v>
      </c>
      <c r="Y207" s="146">
        <v>1277</v>
      </c>
    </row>
    <row r="208" spans="1:25">
      <c r="A208" s="321" t="s">
        <v>218</v>
      </c>
      <c r="B208" s="316">
        <v>62.755886957273447</v>
      </c>
      <c r="C208" s="317">
        <v>1.043727832058247</v>
      </c>
      <c r="D208" s="318">
        <v>2457</v>
      </c>
      <c r="E208" s="316">
        <v>70.108506526281417</v>
      </c>
      <c r="F208" s="317">
        <v>0.9946697744472266</v>
      </c>
      <c r="G208" s="318">
        <v>2452</v>
      </c>
      <c r="H208" s="316">
        <v>88.539909912188079</v>
      </c>
      <c r="I208" s="317">
        <v>0.68363840413526966</v>
      </c>
      <c r="J208" s="318">
        <v>2486</v>
      </c>
      <c r="K208" s="316">
        <v>84.578851939836994</v>
      </c>
      <c r="L208" s="317">
        <v>0.77893843009001273</v>
      </c>
      <c r="M208" s="318">
        <v>2472</v>
      </c>
      <c r="N208" s="316">
        <v>48.905179321919007</v>
      </c>
      <c r="O208" s="317">
        <v>1.0757512222901231</v>
      </c>
      <c r="P208" s="318">
        <v>2441</v>
      </c>
      <c r="Q208" s="316">
        <v>48.962786624492502</v>
      </c>
      <c r="R208" s="317">
        <v>1.083931156529534</v>
      </c>
      <c r="S208" s="318">
        <v>2432</v>
      </c>
      <c r="T208" s="316">
        <v>38.002906612905022</v>
      </c>
      <c r="U208" s="317">
        <v>1.0422977260242989</v>
      </c>
      <c r="V208" s="318">
        <v>2431</v>
      </c>
      <c r="W208" s="316">
        <v>31.485910329312151</v>
      </c>
      <c r="X208" s="317">
        <v>1.0021030994285509</v>
      </c>
      <c r="Y208" s="322">
        <v>2433</v>
      </c>
    </row>
    <row r="209" spans="1:25">
      <c r="A209" s="142" t="s">
        <v>219</v>
      </c>
      <c r="B209" s="143">
        <v>54.327150357861619</v>
      </c>
      <c r="C209" s="144">
        <v>1.73485003203502</v>
      </c>
      <c r="D209" s="145">
        <v>918</v>
      </c>
      <c r="E209" s="143">
        <v>61.813610754896729</v>
      </c>
      <c r="F209" s="144">
        <v>1.7082921575522141</v>
      </c>
      <c r="G209" s="145">
        <v>909</v>
      </c>
      <c r="H209" s="143">
        <v>79.064898320620514</v>
      </c>
      <c r="I209" s="144">
        <v>1.3604157271980699</v>
      </c>
      <c r="J209" s="145">
        <v>921</v>
      </c>
      <c r="K209" s="143">
        <v>78.261698869010417</v>
      </c>
      <c r="L209" s="144">
        <v>1.401590160880068</v>
      </c>
      <c r="M209" s="145">
        <v>922</v>
      </c>
      <c r="N209" s="143">
        <v>38.936660431832657</v>
      </c>
      <c r="O209" s="144">
        <v>1.7059583489712531</v>
      </c>
      <c r="P209" s="145">
        <v>910</v>
      </c>
      <c r="Q209" s="143">
        <v>44.23689789419862</v>
      </c>
      <c r="R209" s="144">
        <v>1.7481974018694879</v>
      </c>
      <c r="S209" s="145">
        <v>907</v>
      </c>
      <c r="T209" s="143">
        <v>25.58967186867353</v>
      </c>
      <c r="U209" s="144">
        <v>1.518346982615429</v>
      </c>
      <c r="V209" s="145">
        <v>904</v>
      </c>
      <c r="W209" s="143">
        <v>33.970457815034813</v>
      </c>
      <c r="X209" s="144">
        <v>1.666181183903543</v>
      </c>
      <c r="Y209" s="146">
        <v>908</v>
      </c>
    </row>
    <row r="210" spans="1:25" ht="15.75" thickBot="1">
      <c r="A210" s="147" t="s">
        <v>220</v>
      </c>
      <c r="B210" s="148">
        <v>61.769083703414381</v>
      </c>
      <c r="C210" s="149">
        <v>0.96623829587696597</v>
      </c>
      <c r="D210" s="150">
        <v>2825</v>
      </c>
      <c r="E210" s="148">
        <v>70.780996440452299</v>
      </c>
      <c r="F210" s="149">
        <v>0.8998208644217911</v>
      </c>
      <c r="G210" s="150">
        <v>2820</v>
      </c>
      <c r="H210" s="148">
        <v>91.791683511266982</v>
      </c>
      <c r="I210" s="149">
        <v>0.55416247061174706</v>
      </c>
      <c r="J210" s="150">
        <v>2876</v>
      </c>
      <c r="K210" s="148">
        <v>81.873290898869243</v>
      </c>
      <c r="L210" s="149">
        <v>0.75175083727983916</v>
      </c>
      <c r="M210" s="150">
        <v>2845</v>
      </c>
      <c r="N210" s="148">
        <v>48.006040584563571</v>
      </c>
      <c r="O210" s="149">
        <v>0.99210156561974472</v>
      </c>
      <c r="P210" s="150">
        <v>2812</v>
      </c>
      <c r="Q210" s="148">
        <v>45.325975219170132</v>
      </c>
      <c r="R210" s="149">
        <v>0.99817804368787133</v>
      </c>
      <c r="S210" s="150">
        <v>2790</v>
      </c>
      <c r="T210" s="148">
        <v>41.654920396472249</v>
      </c>
      <c r="U210" s="149">
        <v>0.98294582222515725</v>
      </c>
      <c r="V210" s="150">
        <v>2799</v>
      </c>
      <c r="W210" s="148">
        <v>25.851192569345478</v>
      </c>
      <c r="X210" s="149">
        <v>0.87303245439914057</v>
      </c>
      <c r="Y210" s="151">
        <v>2791</v>
      </c>
    </row>
    <row r="211" spans="1:25">
      <c r="A211" s="323" t="s">
        <v>140</v>
      </c>
      <c r="B211" s="213">
        <v>59.755872924781038</v>
      </c>
      <c r="C211" s="324">
        <v>0.84555834813274855</v>
      </c>
      <c r="D211" s="325">
        <v>3756</v>
      </c>
      <c r="E211" s="213">
        <v>68.354084466041485</v>
      </c>
      <c r="F211" s="324">
        <v>0.80342896190331703</v>
      </c>
      <c r="G211" s="325">
        <v>3743</v>
      </c>
      <c r="H211" s="213">
        <v>88.403491181129709</v>
      </c>
      <c r="I211" s="324">
        <v>0.54774533127762914</v>
      </c>
      <c r="J211" s="325">
        <v>3810</v>
      </c>
      <c r="K211" s="213">
        <v>80.882860628112525</v>
      </c>
      <c r="L211" s="324">
        <v>0.66313295147618301</v>
      </c>
      <c r="M211" s="325">
        <v>3781</v>
      </c>
      <c r="N211" s="213">
        <v>45.603944524703692</v>
      </c>
      <c r="O211" s="324">
        <v>0.85482256074948737</v>
      </c>
      <c r="P211" s="325">
        <v>3736</v>
      </c>
      <c r="Q211" s="213">
        <v>45.039414836435547</v>
      </c>
      <c r="R211" s="324">
        <v>0.86540899920369507</v>
      </c>
      <c r="S211" s="325">
        <v>3711</v>
      </c>
      <c r="T211" s="213">
        <v>37.467394585877408</v>
      </c>
      <c r="U211" s="324">
        <v>0.83460167468686319</v>
      </c>
      <c r="V211" s="325">
        <v>3717</v>
      </c>
      <c r="W211" s="213">
        <v>27.952450598857428</v>
      </c>
      <c r="X211" s="324">
        <v>0.77419769400278393</v>
      </c>
      <c r="Y211" s="326">
        <v>3713</v>
      </c>
    </row>
    <row r="212" spans="1:25">
      <c r="A212" s="1123" t="s">
        <v>287</v>
      </c>
      <c r="B212" s="1123"/>
      <c r="C212" s="1123"/>
      <c r="D212" s="1123"/>
      <c r="E212" s="1123"/>
      <c r="F212" s="1123"/>
      <c r="G212" s="1123"/>
      <c r="H212" s="1123"/>
      <c r="I212" s="1123"/>
      <c r="J212" s="1123"/>
      <c r="K212" s="1123"/>
      <c r="L212" s="1123"/>
      <c r="M212" s="1123"/>
      <c r="N212" s="1123"/>
      <c r="O212" s="1123"/>
      <c r="P212" s="1123"/>
      <c r="Q212" s="1123"/>
      <c r="R212" s="1123"/>
      <c r="S212" s="1123"/>
      <c r="T212" s="1123"/>
      <c r="U212" s="1123"/>
      <c r="V212" s="1123"/>
      <c r="W212" s="1123"/>
      <c r="X212" s="1123"/>
      <c r="Y212" s="1123"/>
    </row>
    <row r="213" spans="1:25">
      <c r="A213" s="1123" t="s">
        <v>290</v>
      </c>
      <c r="B213" s="1123"/>
      <c r="C213" s="1123"/>
      <c r="D213" s="1123"/>
      <c r="E213" s="1123"/>
      <c r="F213" s="1123"/>
      <c r="G213" s="1123"/>
      <c r="H213" s="1123"/>
      <c r="I213" s="1123"/>
      <c r="J213" s="1123"/>
      <c r="K213" s="1123"/>
      <c r="L213" s="1123"/>
      <c r="M213" s="1123"/>
      <c r="N213" s="1123"/>
      <c r="O213" s="1123"/>
      <c r="P213" s="1123"/>
      <c r="Q213" s="1123"/>
      <c r="R213" s="1123"/>
      <c r="S213" s="1123"/>
      <c r="T213" s="1123"/>
      <c r="U213" s="1123"/>
      <c r="V213" s="1123"/>
      <c r="W213" s="1123"/>
      <c r="X213" s="1123"/>
      <c r="Y213" s="1123"/>
    </row>
    <row r="214" spans="1:25">
      <c r="A214" s="1043" t="s">
        <v>311</v>
      </c>
      <c r="B214" s="1043"/>
      <c r="C214" s="1043"/>
      <c r="D214" s="1043"/>
      <c r="E214" s="1043"/>
      <c r="F214" s="1043"/>
      <c r="G214" s="1043"/>
      <c r="H214" s="1043"/>
      <c r="I214" s="1043"/>
      <c r="J214" s="1043"/>
      <c r="K214" s="1043"/>
      <c r="L214" s="1043"/>
      <c r="M214" s="1043"/>
      <c r="N214" s="1043"/>
      <c r="O214" s="1043"/>
      <c r="P214" s="1043"/>
      <c r="Q214" s="1043"/>
      <c r="R214" s="1043"/>
      <c r="S214" s="1043"/>
      <c r="T214" s="1043"/>
      <c r="U214" s="1043"/>
      <c r="V214" s="1043"/>
      <c r="W214" s="1043"/>
      <c r="X214" s="1043"/>
      <c r="Y214" s="1043"/>
    </row>
  </sheetData>
  <mergeCells count="129">
    <mergeCell ref="A27:AE27"/>
    <mergeCell ref="A28:AE28"/>
    <mergeCell ref="A29:AE29"/>
    <mergeCell ref="A3:AE3"/>
    <mergeCell ref="A31:AE31"/>
    <mergeCell ref="A5:AE5"/>
    <mergeCell ref="A6:A7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Q32:S32"/>
    <mergeCell ref="T32:V32"/>
    <mergeCell ref="W32:Y32"/>
    <mergeCell ref="Z32:AB32"/>
    <mergeCell ref="AC32:AE32"/>
    <mergeCell ref="B32:D32"/>
    <mergeCell ref="E32:G32"/>
    <mergeCell ref="H32:J32"/>
    <mergeCell ref="K32:M32"/>
    <mergeCell ref="N32:P32"/>
    <mergeCell ref="A41:AE41"/>
    <mergeCell ref="A42:AE42"/>
    <mergeCell ref="A43:AE43"/>
    <mergeCell ref="A45:AE45"/>
    <mergeCell ref="A46:A47"/>
    <mergeCell ref="B46:D46"/>
    <mergeCell ref="E46:G46"/>
    <mergeCell ref="H46:J46"/>
    <mergeCell ref="K46:M46"/>
    <mergeCell ref="N46:P46"/>
    <mergeCell ref="Q46:S46"/>
    <mergeCell ref="T46:V46"/>
    <mergeCell ref="W46:Y46"/>
    <mergeCell ref="Z46:AB46"/>
    <mergeCell ref="AC46:AE46"/>
    <mergeCell ref="A67:AE67"/>
    <mergeCell ref="A68:AE68"/>
    <mergeCell ref="A69:AE69"/>
    <mergeCell ref="A83:H83"/>
    <mergeCell ref="A84:A86"/>
    <mergeCell ref="B84:H84"/>
    <mergeCell ref="B85:C85"/>
    <mergeCell ref="D85:E85"/>
    <mergeCell ref="F85:G85"/>
    <mergeCell ref="Z72:AB72"/>
    <mergeCell ref="AC72:AE72"/>
    <mergeCell ref="A71:AE71"/>
    <mergeCell ref="A132:J132"/>
    <mergeCell ref="A133:J133"/>
    <mergeCell ref="A134:J134"/>
    <mergeCell ref="A138:Y138"/>
    <mergeCell ref="A106:H106"/>
    <mergeCell ref="A107:H107"/>
    <mergeCell ref="A108:H108"/>
    <mergeCell ref="A110:J110"/>
    <mergeCell ref="A111:A112"/>
    <mergeCell ref="B111:D111"/>
    <mergeCell ref="E111:G111"/>
    <mergeCell ref="H111:J111"/>
    <mergeCell ref="N139:P139"/>
    <mergeCell ref="Q139:S139"/>
    <mergeCell ref="T139:V139"/>
    <mergeCell ref="W139:Y139"/>
    <mergeCell ref="A160:Y160"/>
    <mergeCell ref="A139:A140"/>
    <mergeCell ref="B139:D139"/>
    <mergeCell ref="E139:G139"/>
    <mergeCell ref="H139:J139"/>
    <mergeCell ref="K139:M139"/>
    <mergeCell ref="K179:M179"/>
    <mergeCell ref="N179:P179"/>
    <mergeCell ref="Q179:S179"/>
    <mergeCell ref="T179:V179"/>
    <mergeCell ref="W179:Y179"/>
    <mergeCell ref="A161:Y161"/>
    <mergeCell ref="A162:Y162"/>
    <mergeCell ref="A164:Y164"/>
    <mergeCell ref="B165:D165"/>
    <mergeCell ref="E165:G165"/>
    <mergeCell ref="H165:J165"/>
    <mergeCell ref="K165:M165"/>
    <mergeCell ref="N165:P165"/>
    <mergeCell ref="Q165:S165"/>
    <mergeCell ref="T165:V165"/>
    <mergeCell ref="W165:Y165"/>
    <mergeCell ref="A200:Y200"/>
    <mergeCell ref="A201:Y201"/>
    <mergeCell ref="A202:Y202"/>
    <mergeCell ref="A136:Y136"/>
    <mergeCell ref="A72:A73"/>
    <mergeCell ref="B72:D72"/>
    <mergeCell ref="E72:G72"/>
    <mergeCell ref="H72:J72"/>
    <mergeCell ref="K72:M72"/>
    <mergeCell ref="N72:P72"/>
    <mergeCell ref="Q72:S72"/>
    <mergeCell ref="T72:V72"/>
    <mergeCell ref="W72:Y72"/>
    <mergeCell ref="A79:AE79"/>
    <mergeCell ref="A80:AE80"/>
    <mergeCell ref="A81:AE81"/>
    <mergeCell ref="A174:Y174"/>
    <mergeCell ref="A175:Y175"/>
    <mergeCell ref="A176:Y176"/>
    <mergeCell ref="A178:Y178"/>
    <mergeCell ref="A179:A180"/>
    <mergeCell ref="B179:D179"/>
    <mergeCell ref="E179:G179"/>
    <mergeCell ref="H179:J179"/>
    <mergeCell ref="A213:Y213"/>
    <mergeCell ref="A214:Y214"/>
    <mergeCell ref="A204:Y204"/>
    <mergeCell ref="N205:P205"/>
    <mergeCell ref="Q205:S205"/>
    <mergeCell ref="T205:V205"/>
    <mergeCell ref="W205:Y205"/>
    <mergeCell ref="A212:Y212"/>
    <mergeCell ref="A205:A206"/>
    <mergeCell ref="B205:D205"/>
    <mergeCell ref="E205:G205"/>
    <mergeCell ref="H205:J205"/>
    <mergeCell ref="K205:M205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6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332" customWidth="1"/>
    <col min="2" max="12" width="11.125" style="332" customWidth="1"/>
    <col min="13" max="16384" width="11.125" style="332"/>
  </cols>
  <sheetData>
    <row r="1" spans="1:14" s="33" customFormat="1" ht="14.45" customHeight="1">
      <c r="A1" s="136" t="s">
        <v>593</v>
      </c>
    </row>
    <row r="2" spans="1:14" s="33" customFormat="1" ht="14.45" customHeight="1">
      <c r="A2" s="1"/>
    </row>
    <row r="3" spans="1:14" ht="23.25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</row>
    <row r="4" spans="1:14" s="33" customFormat="1" ht="14.85" customHeight="1">
      <c r="A4" s="1"/>
    </row>
    <row r="5" spans="1:14" ht="14.45" customHeight="1">
      <c r="A5" s="1137" t="s">
        <v>659</v>
      </c>
      <c r="B5" s="1137"/>
      <c r="C5" s="1137"/>
      <c r="D5" s="1137"/>
      <c r="E5" s="1137"/>
      <c r="F5" s="1137"/>
      <c r="G5" s="1137"/>
      <c r="H5" s="1137"/>
      <c r="I5" s="1137"/>
      <c r="J5" s="1137"/>
      <c r="K5" s="1137"/>
      <c r="L5" s="1137"/>
      <c r="M5" s="93"/>
      <c r="N5" s="93"/>
    </row>
    <row r="6" spans="1:14" ht="14.85" customHeight="1">
      <c r="A6" s="1128" t="s">
        <v>59</v>
      </c>
      <c r="B6" s="1130" t="s">
        <v>61</v>
      </c>
      <c r="C6" s="1131" t="s">
        <v>123</v>
      </c>
      <c r="D6" s="1132"/>
      <c r="E6" s="1132"/>
      <c r="F6" s="1132"/>
      <c r="G6" s="1132"/>
      <c r="H6" s="1132"/>
      <c r="I6" s="1132"/>
      <c r="J6" s="1132"/>
      <c r="K6" s="1132"/>
      <c r="L6" s="1132"/>
      <c r="M6" s="93"/>
      <c r="N6" s="93"/>
    </row>
    <row r="7" spans="1:14" ht="60" customHeight="1">
      <c r="A7" s="1128"/>
      <c r="B7" s="1130"/>
      <c r="C7" s="1133" t="s">
        <v>660</v>
      </c>
      <c r="D7" s="1134"/>
      <c r="E7" s="1059" t="s">
        <v>339</v>
      </c>
      <c r="F7" s="1134"/>
      <c r="G7" s="1059" t="s">
        <v>661</v>
      </c>
      <c r="H7" s="1134"/>
      <c r="I7" s="1135" t="s">
        <v>662</v>
      </c>
      <c r="J7" s="1134"/>
      <c r="K7" s="1135" t="s">
        <v>663</v>
      </c>
      <c r="L7" s="1136"/>
      <c r="M7" s="93"/>
      <c r="N7" s="93"/>
    </row>
    <row r="8" spans="1:14" ht="14.45" customHeight="1" thickBot="1">
      <c r="A8" s="1129"/>
      <c r="B8" s="2" t="s">
        <v>52</v>
      </c>
      <c r="C8" s="3" t="s">
        <v>52</v>
      </c>
      <c r="D8" s="4" t="s">
        <v>55</v>
      </c>
      <c r="E8" s="5" t="s">
        <v>52</v>
      </c>
      <c r="F8" s="4" t="s">
        <v>55</v>
      </c>
      <c r="G8" s="5" t="s">
        <v>52</v>
      </c>
      <c r="H8" s="4" t="s">
        <v>55</v>
      </c>
      <c r="I8" s="6" t="s">
        <v>52</v>
      </c>
      <c r="J8" s="4" t="s">
        <v>55</v>
      </c>
      <c r="K8" s="6" t="s">
        <v>52</v>
      </c>
      <c r="L8" s="363" t="s">
        <v>55</v>
      </c>
      <c r="M8" s="93"/>
      <c r="N8" s="93"/>
    </row>
    <row r="9" spans="1:14">
      <c r="A9" s="72" t="s">
        <v>106</v>
      </c>
      <c r="B9" s="861">
        <v>9777</v>
      </c>
      <c r="C9" s="333">
        <v>824</v>
      </c>
      <c r="D9" s="336">
        <v>8.4279431318400331</v>
      </c>
      <c r="E9" s="335">
        <v>472</v>
      </c>
      <c r="F9" s="336">
        <v>4.8276567454229316</v>
      </c>
      <c r="G9" s="335">
        <v>8273</v>
      </c>
      <c r="H9" s="868">
        <v>84.616958167126924</v>
      </c>
      <c r="I9" s="34">
        <v>96</v>
      </c>
      <c r="J9" s="336">
        <v>0.98189628720466404</v>
      </c>
      <c r="K9" s="43">
        <v>112</v>
      </c>
      <c r="L9" s="334">
        <v>1.1455456684054413</v>
      </c>
      <c r="M9" s="93"/>
      <c r="N9" s="93"/>
    </row>
    <row r="10" spans="1:14">
      <c r="A10" s="73" t="s">
        <v>71</v>
      </c>
      <c r="B10" s="862">
        <v>9924</v>
      </c>
      <c r="C10" s="337">
        <v>828</v>
      </c>
      <c r="D10" s="340">
        <v>8.3434099153567107</v>
      </c>
      <c r="E10" s="339">
        <v>300</v>
      </c>
      <c r="F10" s="340">
        <v>3.022974607013301</v>
      </c>
      <c r="G10" s="339">
        <v>8611</v>
      </c>
      <c r="H10" s="869">
        <v>86.769447803305113</v>
      </c>
      <c r="I10" s="35">
        <v>98</v>
      </c>
      <c r="J10" s="340">
        <v>0.98750503829101166</v>
      </c>
      <c r="K10" s="46">
        <v>87</v>
      </c>
      <c r="L10" s="338">
        <v>0.8766626360338573</v>
      </c>
      <c r="M10" s="93"/>
      <c r="N10" s="93"/>
    </row>
    <row r="11" spans="1:14">
      <c r="A11" s="72" t="s">
        <v>72</v>
      </c>
      <c r="B11" s="863">
        <v>2680</v>
      </c>
      <c r="C11" s="341">
        <v>358</v>
      </c>
      <c r="D11" s="344">
        <v>13.35820895522388</v>
      </c>
      <c r="E11" s="343">
        <v>125</v>
      </c>
      <c r="F11" s="344">
        <v>4.6641791044776122</v>
      </c>
      <c r="G11" s="343">
        <v>2084</v>
      </c>
      <c r="H11" s="870">
        <v>77.761194029850742</v>
      </c>
      <c r="I11" s="36">
        <v>67</v>
      </c>
      <c r="J11" s="344">
        <v>2.5</v>
      </c>
      <c r="K11" s="48">
        <v>46</v>
      </c>
      <c r="L11" s="342">
        <v>1.7164179104477613</v>
      </c>
      <c r="M11" s="93"/>
      <c r="N11" s="93"/>
    </row>
    <row r="12" spans="1:14">
      <c r="A12" s="73" t="s">
        <v>73</v>
      </c>
      <c r="B12" s="862">
        <v>1703</v>
      </c>
      <c r="C12" s="337">
        <v>119</v>
      </c>
      <c r="D12" s="340">
        <v>6.9876688197298886</v>
      </c>
      <c r="E12" s="339">
        <v>79</v>
      </c>
      <c r="F12" s="340">
        <v>4.6388725778038751</v>
      </c>
      <c r="G12" s="339">
        <v>1467</v>
      </c>
      <c r="H12" s="869">
        <v>86.142102172636527</v>
      </c>
      <c r="I12" s="35">
        <v>28</v>
      </c>
      <c r="J12" s="340">
        <v>1.644157369348209</v>
      </c>
      <c r="K12" s="46">
        <v>10</v>
      </c>
      <c r="L12" s="338">
        <v>0.58719906048150328</v>
      </c>
      <c r="M12" s="93"/>
      <c r="N12" s="93"/>
    </row>
    <row r="13" spans="1:14">
      <c r="A13" s="72" t="s">
        <v>74</v>
      </c>
      <c r="B13" s="863">
        <v>481</v>
      </c>
      <c r="C13" s="341">
        <v>125</v>
      </c>
      <c r="D13" s="344">
        <v>25.987525987525988</v>
      </c>
      <c r="E13" s="343">
        <v>12</v>
      </c>
      <c r="F13" s="344">
        <v>2.4948024948024949</v>
      </c>
      <c r="G13" s="343">
        <v>324</v>
      </c>
      <c r="H13" s="870">
        <v>67.359667359667355</v>
      </c>
      <c r="I13" s="36">
        <v>8</v>
      </c>
      <c r="J13" s="344">
        <v>1.6632016632016633</v>
      </c>
      <c r="K13" s="48">
        <v>12</v>
      </c>
      <c r="L13" s="342">
        <v>2.4948024948024949</v>
      </c>
      <c r="M13" s="93"/>
      <c r="N13" s="93"/>
    </row>
    <row r="14" spans="1:14">
      <c r="A14" s="73" t="s">
        <v>75</v>
      </c>
      <c r="B14" s="862">
        <v>1579</v>
      </c>
      <c r="C14" s="337">
        <v>546</v>
      </c>
      <c r="D14" s="340">
        <v>34.578847371754271</v>
      </c>
      <c r="E14" s="339">
        <v>174</v>
      </c>
      <c r="F14" s="340">
        <v>11.019632678910703</v>
      </c>
      <c r="G14" s="339">
        <v>694</v>
      </c>
      <c r="H14" s="869">
        <v>43.951868271057634</v>
      </c>
      <c r="I14" s="35">
        <v>83</v>
      </c>
      <c r="J14" s="340">
        <v>5.2564914502849902</v>
      </c>
      <c r="K14" s="46">
        <v>82</v>
      </c>
      <c r="L14" s="338">
        <v>5.1931602279923998</v>
      </c>
      <c r="M14" s="93"/>
      <c r="N14" s="93"/>
    </row>
    <row r="15" spans="1:14">
      <c r="A15" s="72" t="s">
        <v>76</v>
      </c>
      <c r="B15" s="863">
        <v>5029</v>
      </c>
      <c r="C15" s="341">
        <v>1008</v>
      </c>
      <c r="D15" s="344">
        <v>20.043746271624578</v>
      </c>
      <c r="E15" s="343">
        <v>171</v>
      </c>
      <c r="F15" s="344">
        <v>3.4002783853648837</v>
      </c>
      <c r="G15" s="343">
        <v>3739</v>
      </c>
      <c r="H15" s="870">
        <v>74.348777092861397</v>
      </c>
      <c r="I15" s="36">
        <v>64</v>
      </c>
      <c r="J15" s="344">
        <v>1.2726188108967986</v>
      </c>
      <c r="K15" s="48">
        <v>47</v>
      </c>
      <c r="L15" s="342">
        <v>0.93457943925233644</v>
      </c>
      <c r="M15" s="93"/>
      <c r="N15" s="93"/>
    </row>
    <row r="16" spans="1:14">
      <c r="A16" s="73" t="s">
        <v>122</v>
      </c>
      <c r="B16" s="862">
        <v>1155</v>
      </c>
      <c r="C16" s="337">
        <v>138</v>
      </c>
      <c r="D16" s="340">
        <v>11.948051948051948</v>
      </c>
      <c r="E16" s="339">
        <v>93</v>
      </c>
      <c r="F16" s="340">
        <v>8.0519480519480524</v>
      </c>
      <c r="G16" s="339">
        <v>890</v>
      </c>
      <c r="H16" s="869">
        <v>77.056277056277054</v>
      </c>
      <c r="I16" s="35">
        <v>21</v>
      </c>
      <c r="J16" s="340">
        <v>1.8181818181818181</v>
      </c>
      <c r="K16" s="46">
        <v>13</v>
      </c>
      <c r="L16" s="338">
        <v>1.1255411255411256</v>
      </c>
    </row>
    <row r="17" spans="1:12">
      <c r="A17" s="72" t="s">
        <v>78</v>
      </c>
      <c r="B17" s="863">
        <v>5989</v>
      </c>
      <c r="C17" s="341">
        <v>695</v>
      </c>
      <c r="D17" s="344">
        <v>11.604608448822843</v>
      </c>
      <c r="E17" s="343">
        <v>159</v>
      </c>
      <c r="F17" s="344">
        <v>2.6548672566371683</v>
      </c>
      <c r="G17" s="343">
        <v>5031</v>
      </c>
      <c r="H17" s="870">
        <v>84.004007346802467</v>
      </c>
      <c r="I17" s="36">
        <v>45</v>
      </c>
      <c r="J17" s="344">
        <v>0.75137752546334946</v>
      </c>
      <c r="K17" s="48">
        <v>59</v>
      </c>
      <c r="L17" s="342">
        <v>0.98513942227416929</v>
      </c>
    </row>
    <row r="18" spans="1:12">
      <c r="A18" s="73" t="s">
        <v>108</v>
      </c>
      <c r="B18" s="862">
        <v>11217</v>
      </c>
      <c r="C18" s="337">
        <v>1167</v>
      </c>
      <c r="D18" s="340">
        <v>10.403851297138273</v>
      </c>
      <c r="E18" s="339">
        <v>326</v>
      </c>
      <c r="F18" s="340">
        <v>2.9063029330480519</v>
      </c>
      <c r="G18" s="339">
        <v>9596</v>
      </c>
      <c r="H18" s="869">
        <v>85.548720691807077</v>
      </c>
      <c r="I18" s="35">
        <v>62</v>
      </c>
      <c r="J18" s="340">
        <v>0.55273245965944551</v>
      </c>
      <c r="K18" s="46">
        <v>66</v>
      </c>
      <c r="L18" s="338">
        <v>0.58839261834715162</v>
      </c>
    </row>
    <row r="19" spans="1:12">
      <c r="A19" s="72" t="s">
        <v>80</v>
      </c>
      <c r="B19" s="863">
        <v>2526</v>
      </c>
      <c r="C19" s="341">
        <v>286</v>
      </c>
      <c r="D19" s="344">
        <v>11.322248614410135</v>
      </c>
      <c r="E19" s="343">
        <v>75</v>
      </c>
      <c r="F19" s="344">
        <v>2.9691211401425179</v>
      </c>
      <c r="G19" s="343">
        <v>2109</v>
      </c>
      <c r="H19" s="870">
        <v>83.4916864608076</v>
      </c>
      <c r="I19" s="36">
        <v>39</v>
      </c>
      <c r="J19" s="344">
        <v>1.5439429928741093</v>
      </c>
      <c r="K19" s="48">
        <v>17</v>
      </c>
      <c r="L19" s="342">
        <v>0.67300079176563732</v>
      </c>
    </row>
    <row r="20" spans="1:12">
      <c r="A20" s="73" t="s">
        <v>81</v>
      </c>
      <c r="B20" s="862">
        <v>498</v>
      </c>
      <c r="C20" s="337">
        <v>76</v>
      </c>
      <c r="D20" s="340">
        <v>15.261044176706827</v>
      </c>
      <c r="E20" s="339">
        <v>34</v>
      </c>
      <c r="F20" s="340">
        <v>6.8273092369477908</v>
      </c>
      <c r="G20" s="339">
        <v>377</v>
      </c>
      <c r="H20" s="869">
        <v>75.702811244979927</v>
      </c>
      <c r="I20" s="35">
        <v>7</v>
      </c>
      <c r="J20" s="340">
        <v>1.4056224899598393</v>
      </c>
      <c r="K20" s="46">
        <v>4</v>
      </c>
      <c r="L20" s="338">
        <v>0.80321285140562249</v>
      </c>
    </row>
    <row r="21" spans="1:12">
      <c r="A21" s="72" t="s">
        <v>82</v>
      </c>
      <c r="B21" s="863">
        <v>3026</v>
      </c>
      <c r="C21" s="341">
        <v>1538</v>
      </c>
      <c r="D21" s="344">
        <v>50.826173165895568</v>
      </c>
      <c r="E21" s="343">
        <v>321</v>
      </c>
      <c r="F21" s="344">
        <v>10.608063450099142</v>
      </c>
      <c r="G21" s="343">
        <v>1089</v>
      </c>
      <c r="H21" s="870">
        <v>35.988103106411103</v>
      </c>
      <c r="I21" s="36">
        <v>55</v>
      </c>
      <c r="J21" s="344">
        <v>1.8175809649702577</v>
      </c>
      <c r="K21" s="48">
        <v>23</v>
      </c>
      <c r="L21" s="342">
        <v>0.76007931262392603</v>
      </c>
    </row>
    <row r="22" spans="1:12">
      <c r="A22" s="73" t="s">
        <v>109</v>
      </c>
      <c r="B22" s="862">
        <v>1597</v>
      </c>
      <c r="C22" s="337">
        <v>200</v>
      </c>
      <c r="D22" s="346">
        <v>12.523481527864746</v>
      </c>
      <c r="E22" s="339">
        <v>152</v>
      </c>
      <c r="F22" s="346">
        <v>9.5178459611772066</v>
      </c>
      <c r="G22" s="339">
        <v>1209</v>
      </c>
      <c r="H22" s="871">
        <v>75.704445835942394</v>
      </c>
      <c r="I22" s="35" t="s">
        <v>97</v>
      </c>
      <c r="J22" s="346" t="s">
        <v>97</v>
      </c>
      <c r="K22" s="46" t="s">
        <v>97</v>
      </c>
      <c r="L22" s="345" t="s">
        <v>97</v>
      </c>
    </row>
    <row r="23" spans="1:12">
      <c r="A23" s="74" t="s">
        <v>110</v>
      </c>
      <c r="B23" s="864">
        <v>2149</v>
      </c>
      <c r="C23" s="347">
        <v>296</v>
      </c>
      <c r="D23" s="350">
        <v>13.773848301535597</v>
      </c>
      <c r="E23" s="349">
        <v>144</v>
      </c>
      <c r="F23" s="350">
        <v>6.700791065611913</v>
      </c>
      <c r="G23" s="349">
        <v>1641</v>
      </c>
      <c r="H23" s="872">
        <v>76.361098185202422</v>
      </c>
      <c r="I23" s="37">
        <v>39</v>
      </c>
      <c r="J23" s="350">
        <v>1.814797580269893</v>
      </c>
      <c r="K23" s="50">
        <v>29</v>
      </c>
      <c r="L23" s="348">
        <v>1.3494648673801768</v>
      </c>
    </row>
    <row r="24" spans="1:12" ht="15.75" thickBot="1">
      <c r="A24" s="73" t="s">
        <v>85</v>
      </c>
      <c r="B24" s="862">
        <v>1597</v>
      </c>
      <c r="C24" s="337">
        <v>344</v>
      </c>
      <c r="D24" s="346">
        <v>21.540388227927362</v>
      </c>
      <c r="E24" s="339">
        <v>164</v>
      </c>
      <c r="F24" s="346">
        <v>10.269254852849093</v>
      </c>
      <c r="G24" s="339">
        <v>1074</v>
      </c>
      <c r="H24" s="871">
        <v>67.251095804633692</v>
      </c>
      <c r="I24" s="35" t="s">
        <v>97</v>
      </c>
      <c r="J24" s="346" t="s">
        <v>97</v>
      </c>
      <c r="K24" s="46" t="s">
        <v>97</v>
      </c>
      <c r="L24" s="345" t="s">
        <v>97</v>
      </c>
    </row>
    <row r="25" spans="1:12">
      <c r="A25" s="364" t="s">
        <v>86</v>
      </c>
      <c r="B25" s="865">
        <v>49169</v>
      </c>
      <c r="C25" s="351">
        <v>5851</v>
      </c>
      <c r="D25" s="355">
        <v>11.899774248001791</v>
      </c>
      <c r="E25" s="353">
        <v>1867</v>
      </c>
      <c r="F25" s="355">
        <v>3.7971079338607661</v>
      </c>
      <c r="G25" s="353">
        <v>40395</v>
      </c>
      <c r="H25" s="873">
        <v>82.155423132461507</v>
      </c>
      <c r="I25" s="361">
        <v>541</v>
      </c>
      <c r="J25" s="355">
        <v>1.1002867660517806</v>
      </c>
      <c r="K25" s="354">
        <v>515</v>
      </c>
      <c r="L25" s="352">
        <v>1.0474079196241535</v>
      </c>
    </row>
    <row r="26" spans="1:12">
      <c r="A26" s="365" t="s">
        <v>87</v>
      </c>
      <c r="B26" s="866">
        <v>11758</v>
      </c>
      <c r="C26" s="356">
        <v>2697</v>
      </c>
      <c r="D26" s="360">
        <v>22.937574417417927</v>
      </c>
      <c r="E26" s="358">
        <v>934</v>
      </c>
      <c r="F26" s="360">
        <v>7.9435278108521858</v>
      </c>
      <c r="G26" s="358">
        <v>7813</v>
      </c>
      <c r="H26" s="874">
        <v>66.448375574077218</v>
      </c>
      <c r="I26" s="362">
        <v>210</v>
      </c>
      <c r="J26" s="360">
        <v>1.7860180302772581</v>
      </c>
      <c r="K26" s="359">
        <v>104</v>
      </c>
      <c r="L26" s="357">
        <v>0.88450416737540394</v>
      </c>
    </row>
    <row r="27" spans="1:12">
      <c r="A27" s="106" t="s">
        <v>88</v>
      </c>
      <c r="B27" s="892">
        <v>60927</v>
      </c>
      <c r="C27" s="893">
        <v>8548</v>
      </c>
      <c r="D27" s="894">
        <v>14.029904639978991</v>
      </c>
      <c r="E27" s="895">
        <v>2801</v>
      </c>
      <c r="F27" s="894">
        <v>4.5973049715232985</v>
      </c>
      <c r="G27" s="895">
        <v>48208</v>
      </c>
      <c r="H27" s="894">
        <v>79.124197810494522</v>
      </c>
      <c r="I27" s="849">
        <v>751</v>
      </c>
      <c r="J27" s="894">
        <v>1.2326226467740082</v>
      </c>
      <c r="K27" s="851">
        <v>619</v>
      </c>
      <c r="L27" s="896">
        <v>1.0159699312291759</v>
      </c>
    </row>
    <row r="28" spans="1:12">
      <c r="A28" s="1138" t="s">
        <v>673</v>
      </c>
      <c r="B28" s="1138"/>
      <c r="C28" s="1138"/>
      <c r="D28" s="1138"/>
      <c r="E28" s="1138"/>
      <c r="F28" s="1138"/>
      <c r="G28" s="1138"/>
      <c r="H28" s="1138"/>
      <c r="I28" s="1138"/>
      <c r="J28" s="1138"/>
      <c r="K28" s="1138"/>
      <c r="L28" s="1138"/>
    </row>
    <row r="29" spans="1:12" ht="27" customHeight="1">
      <c r="A29" s="1127" t="s">
        <v>674</v>
      </c>
      <c r="B29" s="1127"/>
      <c r="C29" s="1127"/>
      <c r="D29" s="1127"/>
      <c r="E29" s="1127"/>
      <c r="F29" s="1127"/>
      <c r="G29" s="1127"/>
      <c r="H29" s="1127"/>
      <c r="I29" s="1127"/>
      <c r="J29" s="1127"/>
      <c r="K29" s="1127"/>
      <c r="L29" s="1127"/>
    </row>
    <row r="30" spans="1:12">
      <c r="A30" s="1127" t="s">
        <v>675</v>
      </c>
      <c r="B30" s="1127"/>
      <c r="C30" s="1127"/>
      <c r="D30" s="1127"/>
      <c r="E30" s="1127"/>
      <c r="F30" s="1127"/>
      <c r="G30" s="1127"/>
      <c r="H30" s="1127"/>
      <c r="I30" s="1127"/>
      <c r="J30" s="1127"/>
      <c r="K30" s="1127"/>
      <c r="L30" s="1127"/>
    </row>
    <row r="31" spans="1:12" ht="33.75" customHeight="1">
      <c r="A31" s="1127" t="s">
        <v>676</v>
      </c>
      <c r="B31" s="1127"/>
      <c r="C31" s="1127"/>
      <c r="D31" s="1127"/>
      <c r="E31" s="1127"/>
      <c r="F31" s="1127"/>
      <c r="G31" s="1127"/>
      <c r="H31" s="1127"/>
      <c r="I31" s="1127"/>
      <c r="J31" s="1127"/>
      <c r="K31" s="1127"/>
      <c r="L31" s="1127"/>
    </row>
    <row r="32" spans="1:12" ht="39.950000000000003" customHeight="1">
      <c r="A32" s="1127" t="s">
        <v>677</v>
      </c>
      <c r="B32" s="1127"/>
      <c r="C32" s="1127"/>
      <c r="D32" s="1127"/>
      <c r="E32" s="1127"/>
      <c r="F32" s="1127"/>
      <c r="G32" s="1127"/>
      <c r="H32" s="1127"/>
      <c r="I32" s="1127"/>
      <c r="J32" s="1127"/>
      <c r="K32" s="1127"/>
      <c r="L32" s="1127"/>
    </row>
    <row r="33" spans="1:12">
      <c r="A33" s="948" t="s">
        <v>618</v>
      </c>
      <c r="B33" s="948"/>
      <c r="C33" s="948"/>
      <c r="D33" s="948"/>
      <c r="E33" s="948"/>
      <c r="F33" s="948"/>
      <c r="G33" s="948"/>
      <c r="H33" s="948"/>
      <c r="I33" s="948"/>
      <c r="J33" s="948"/>
      <c r="K33" s="948"/>
      <c r="L33" s="948"/>
    </row>
    <row r="34" spans="1:12" ht="24" customHeight="1">
      <c r="A34" s="948" t="s">
        <v>680</v>
      </c>
      <c r="B34" s="948"/>
      <c r="C34" s="948"/>
      <c r="D34" s="948"/>
      <c r="E34" s="948"/>
      <c r="F34" s="948"/>
      <c r="G34" s="948"/>
      <c r="H34" s="948"/>
      <c r="I34" s="948"/>
      <c r="J34" s="948"/>
      <c r="K34" s="948"/>
      <c r="L34" s="948"/>
    </row>
    <row r="35" spans="1:12">
      <c r="A35" s="40"/>
    </row>
    <row r="36" spans="1:12" ht="24" customHeight="1">
      <c r="A36" s="1108">
        <v>2021</v>
      </c>
      <c r="B36" s="1108"/>
      <c r="C36" s="1108"/>
      <c r="D36" s="1108"/>
      <c r="E36" s="1108"/>
      <c r="F36" s="1108"/>
      <c r="G36" s="1108"/>
      <c r="H36" s="1108"/>
      <c r="I36" s="1108"/>
      <c r="J36" s="1108"/>
      <c r="K36" s="1108"/>
      <c r="L36" s="1108"/>
    </row>
    <row r="37" spans="1:12">
      <c r="A37" s="40"/>
    </row>
    <row r="38" spans="1:12" ht="14.45" customHeight="1">
      <c r="A38" s="1137" t="s">
        <v>664</v>
      </c>
      <c r="B38" s="1137"/>
      <c r="C38" s="1137"/>
      <c r="D38" s="1137"/>
      <c r="E38" s="1137"/>
      <c r="F38" s="1137"/>
      <c r="G38" s="1137"/>
      <c r="H38" s="1137"/>
      <c r="I38" s="1137"/>
      <c r="J38" s="1137"/>
      <c r="K38" s="1137"/>
      <c r="L38" s="1137"/>
    </row>
    <row r="39" spans="1:12" ht="14.85" customHeight="1">
      <c r="A39" s="1128" t="s">
        <v>59</v>
      </c>
      <c r="B39" s="1130" t="s">
        <v>61</v>
      </c>
      <c r="C39" s="1131" t="s">
        <v>123</v>
      </c>
      <c r="D39" s="1132"/>
      <c r="E39" s="1132"/>
      <c r="F39" s="1132"/>
      <c r="G39" s="1132"/>
      <c r="H39" s="1132"/>
      <c r="I39" s="1132"/>
      <c r="J39" s="1132"/>
      <c r="K39" s="1132"/>
      <c r="L39" s="1132"/>
    </row>
    <row r="40" spans="1:12" ht="60" customHeight="1">
      <c r="A40" s="1128"/>
      <c r="B40" s="1130"/>
      <c r="C40" s="1133" t="s">
        <v>660</v>
      </c>
      <c r="D40" s="1134"/>
      <c r="E40" s="1059" t="s">
        <v>339</v>
      </c>
      <c r="F40" s="1134"/>
      <c r="G40" s="1059" t="s">
        <v>661</v>
      </c>
      <c r="H40" s="1134"/>
      <c r="I40" s="1135" t="s">
        <v>662</v>
      </c>
      <c r="J40" s="1134"/>
      <c r="K40" s="1135" t="s">
        <v>663</v>
      </c>
      <c r="L40" s="1136"/>
    </row>
    <row r="41" spans="1:12" ht="14.45" customHeight="1" thickBot="1">
      <c r="A41" s="1129"/>
      <c r="B41" s="2" t="s">
        <v>52</v>
      </c>
      <c r="C41" s="3" t="s">
        <v>52</v>
      </c>
      <c r="D41" s="4" t="s">
        <v>55</v>
      </c>
      <c r="E41" s="5" t="s">
        <v>52</v>
      </c>
      <c r="F41" s="4" t="s">
        <v>55</v>
      </c>
      <c r="G41" s="5" t="s">
        <v>52</v>
      </c>
      <c r="H41" s="4" t="s">
        <v>55</v>
      </c>
      <c r="I41" s="6" t="s">
        <v>52</v>
      </c>
      <c r="J41" s="4" t="s">
        <v>55</v>
      </c>
      <c r="K41" s="6" t="s">
        <v>52</v>
      </c>
      <c r="L41" s="363" t="s">
        <v>55</v>
      </c>
    </row>
    <row r="42" spans="1:12">
      <c r="A42" s="72" t="s">
        <v>106</v>
      </c>
      <c r="B42" s="809">
        <v>9418</v>
      </c>
      <c r="C42" s="878">
        <v>800</v>
      </c>
      <c r="D42" s="336">
        <f>C42/$B42*100</f>
        <v>8.4943724782331707</v>
      </c>
      <c r="E42" s="335">
        <v>415</v>
      </c>
      <c r="F42" s="868">
        <f>E42/$B42*100</f>
        <v>4.4064557230834573</v>
      </c>
      <c r="G42" s="884">
        <v>7980</v>
      </c>
      <c r="H42" s="336">
        <f>G42/$B42*100</f>
        <v>84.731365470375877</v>
      </c>
      <c r="I42" s="43">
        <v>100</v>
      </c>
      <c r="J42" s="336">
        <f>I42/$B42*100</f>
        <v>1.0617965597791463</v>
      </c>
      <c r="K42" s="43">
        <v>123</v>
      </c>
      <c r="L42" s="334">
        <f>K42/$B42*100</f>
        <v>1.30600976852835</v>
      </c>
    </row>
    <row r="43" spans="1:12">
      <c r="A43" s="73" t="s">
        <v>71</v>
      </c>
      <c r="B43" s="772">
        <v>9448</v>
      </c>
      <c r="C43" s="879">
        <v>753</v>
      </c>
      <c r="D43" s="340">
        <f t="shared" ref="D43:D60" si="0">C43/$B43*100</f>
        <v>7.9699407281964438</v>
      </c>
      <c r="E43" s="339">
        <v>257</v>
      </c>
      <c r="F43" s="869">
        <f t="shared" ref="F43:F60" si="1">E43/$B43*100</f>
        <v>2.7201524132091448</v>
      </c>
      <c r="G43" s="885">
        <v>8266</v>
      </c>
      <c r="H43" s="340">
        <f t="shared" ref="H43:H60" si="2">G43/$B43*100</f>
        <v>87.489415749364937</v>
      </c>
      <c r="I43" s="46">
        <v>101</v>
      </c>
      <c r="J43" s="340">
        <f t="shared" ref="J43:J45" si="3">I43/$B43*100</f>
        <v>1.0690093141405588</v>
      </c>
      <c r="K43" s="46">
        <v>71</v>
      </c>
      <c r="L43" s="338">
        <f t="shared" ref="L43:L45" si="4">K43/$B43*100</f>
        <v>0.75148179508890767</v>
      </c>
    </row>
    <row r="44" spans="1:12">
      <c r="A44" s="72" t="s">
        <v>72</v>
      </c>
      <c r="B44" s="773">
        <v>2618</v>
      </c>
      <c r="C44" s="880">
        <v>367</v>
      </c>
      <c r="D44" s="344">
        <f t="shared" si="0"/>
        <v>14.018334606569901</v>
      </c>
      <c r="E44" s="343">
        <v>119</v>
      </c>
      <c r="F44" s="870">
        <f t="shared" si="1"/>
        <v>4.5454545454545459</v>
      </c>
      <c r="G44" s="886">
        <v>2032</v>
      </c>
      <c r="H44" s="344">
        <f t="shared" si="2"/>
        <v>77.616501145912906</v>
      </c>
      <c r="I44" s="48">
        <v>52</v>
      </c>
      <c r="J44" s="344">
        <f t="shared" si="3"/>
        <v>1.9862490450725745</v>
      </c>
      <c r="K44" s="48">
        <v>48</v>
      </c>
      <c r="L44" s="342">
        <f t="shared" si="4"/>
        <v>1.8334606569900689</v>
      </c>
    </row>
    <row r="45" spans="1:12">
      <c r="A45" s="73" t="s">
        <v>73</v>
      </c>
      <c r="B45" s="772">
        <v>1673</v>
      </c>
      <c r="C45" s="879">
        <v>135</v>
      </c>
      <c r="D45" s="340">
        <f t="shared" si="0"/>
        <v>8.0693365212193662</v>
      </c>
      <c r="E45" s="339">
        <v>48</v>
      </c>
      <c r="F45" s="869">
        <f t="shared" si="1"/>
        <v>2.8690974297668861</v>
      </c>
      <c r="G45" s="885">
        <v>1456</v>
      </c>
      <c r="H45" s="340">
        <f t="shared" si="2"/>
        <v>87.029288702928881</v>
      </c>
      <c r="I45" s="46">
        <v>24</v>
      </c>
      <c r="J45" s="340">
        <f t="shared" si="3"/>
        <v>1.434548714883443</v>
      </c>
      <c r="K45" s="46">
        <v>10</v>
      </c>
      <c r="L45" s="338">
        <f t="shared" si="4"/>
        <v>0.5977286312014346</v>
      </c>
    </row>
    <row r="46" spans="1:12">
      <c r="A46" s="72" t="s">
        <v>74</v>
      </c>
      <c r="B46" s="773">
        <v>473</v>
      </c>
      <c r="C46" s="880">
        <v>138</v>
      </c>
      <c r="D46" s="344">
        <f t="shared" si="0"/>
        <v>29.175475687103592</v>
      </c>
      <c r="E46" s="343">
        <v>14</v>
      </c>
      <c r="F46" s="870">
        <f t="shared" si="1"/>
        <v>2.9598308668076108</v>
      </c>
      <c r="G46" s="886">
        <v>304</v>
      </c>
      <c r="H46" s="344">
        <f t="shared" si="2"/>
        <v>64.270613107822399</v>
      </c>
      <c r="I46" s="48" t="s">
        <v>97</v>
      </c>
      <c r="J46" s="344" t="s">
        <v>97</v>
      </c>
      <c r="K46" s="48" t="s">
        <v>97</v>
      </c>
      <c r="L46" s="342" t="s">
        <v>97</v>
      </c>
    </row>
    <row r="47" spans="1:12">
      <c r="A47" s="73" t="s">
        <v>75</v>
      </c>
      <c r="B47" s="772">
        <v>1563</v>
      </c>
      <c r="C47" s="879">
        <v>601</v>
      </c>
      <c r="D47" s="340">
        <f t="shared" si="0"/>
        <v>38.451695457453617</v>
      </c>
      <c r="E47" s="339">
        <v>140</v>
      </c>
      <c r="F47" s="869">
        <f t="shared" si="1"/>
        <v>8.9571337172104926</v>
      </c>
      <c r="G47" s="885">
        <v>680</v>
      </c>
      <c r="H47" s="340">
        <f t="shared" si="2"/>
        <v>43.506078055022392</v>
      </c>
      <c r="I47" s="46">
        <v>81</v>
      </c>
      <c r="J47" s="340">
        <f t="shared" ref="J47:J52" si="5">I47/$B47*100</f>
        <v>5.182341650671785</v>
      </c>
      <c r="K47" s="46">
        <v>61</v>
      </c>
      <c r="L47" s="338">
        <f t="shared" ref="L47:L52" si="6">K47/$B47*100</f>
        <v>3.9027511196417146</v>
      </c>
    </row>
    <row r="48" spans="1:12">
      <c r="A48" s="72" t="s">
        <v>76</v>
      </c>
      <c r="B48" s="773">
        <v>4501</v>
      </c>
      <c r="C48" s="880">
        <v>920</v>
      </c>
      <c r="D48" s="344">
        <f t="shared" si="0"/>
        <v>20.439902243945792</v>
      </c>
      <c r="E48" s="343">
        <v>127</v>
      </c>
      <c r="F48" s="870">
        <f t="shared" si="1"/>
        <v>2.82159520106643</v>
      </c>
      <c r="G48" s="886">
        <v>3356</v>
      </c>
      <c r="H48" s="344">
        <f t="shared" si="2"/>
        <v>74.561208620306601</v>
      </c>
      <c r="I48" s="48">
        <v>54</v>
      </c>
      <c r="J48" s="344">
        <f t="shared" si="5"/>
        <v>1.1997333925794269</v>
      </c>
      <c r="K48" s="48">
        <v>44</v>
      </c>
      <c r="L48" s="342">
        <f t="shared" si="6"/>
        <v>0.97756054210175525</v>
      </c>
    </row>
    <row r="49" spans="1:12">
      <c r="A49" s="73" t="s">
        <v>122</v>
      </c>
      <c r="B49" s="772">
        <v>1127</v>
      </c>
      <c r="C49" s="879">
        <v>163</v>
      </c>
      <c r="D49" s="340">
        <f t="shared" si="0"/>
        <v>14.463176574977817</v>
      </c>
      <c r="E49" s="339">
        <v>67</v>
      </c>
      <c r="F49" s="869">
        <f t="shared" si="1"/>
        <v>5.9449866903283048</v>
      </c>
      <c r="G49" s="885">
        <v>867</v>
      </c>
      <c r="H49" s="340">
        <f t="shared" si="2"/>
        <v>76.929902395740896</v>
      </c>
      <c r="I49" s="46">
        <v>15</v>
      </c>
      <c r="J49" s="340">
        <f t="shared" si="5"/>
        <v>1.3309671694764862</v>
      </c>
      <c r="K49" s="46">
        <v>15</v>
      </c>
      <c r="L49" s="338">
        <f t="shared" si="6"/>
        <v>1.3309671694764862</v>
      </c>
    </row>
    <row r="50" spans="1:12">
      <c r="A50" s="72" t="s">
        <v>78</v>
      </c>
      <c r="B50" s="773">
        <v>5862</v>
      </c>
      <c r="C50" s="880">
        <v>726</v>
      </c>
      <c r="D50" s="344">
        <f t="shared" si="0"/>
        <v>12.384851586489253</v>
      </c>
      <c r="E50" s="343">
        <v>113</v>
      </c>
      <c r="F50" s="870">
        <f t="shared" si="1"/>
        <v>1.9276697372910272</v>
      </c>
      <c r="G50" s="886">
        <v>4933</v>
      </c>
      <c r="H50" s="344">
        <f t="shared" si="2"/>
        <v>84.152166496076418</v>
      </c>
      <c r="I50" s="48">
        <v>35</v>
      </c>
      <c r="J50" s="344">
        <f t="shared" si="5"/>
        <v>0.59706584783350392</v>
      </c>
      <c r="K50" s="48">
        <v>55</v>
      </c>
      <c r="L50" s="342">
        <f t="shared" si="6"/>
        <v>0.93824633230979193</v>
      </c>
    </row>
    <row r="51" spans="1:12">
      <c r="A51" s="73" t="s">
        <v>108</v>
      </c>
      <c r="B51" s="772">
        <v>11093</v>
      </c>
      <c r="C51" s="879">
        <v>1198</v>
      </c>
      <c r="D51" s="340">
        <f t="shared" si="0"/>
        <v>10.79960335346615</v>
      </c>
      <c r="E51" s="339">
        <v>287</v>
      </c>
      <c r="F51" s="869">
        <f t="shared" si="1"/>
        <v>2.5872171639772832</v>
      </c>
      <c r="G51" s="885">
        <v>9481</v>
      </c>
      <c r="H51" s="340">
        <f t="shared" si="2"/>
        <v>85.468313350761733</v>
      </c>
      <c r="I51" s="46">
        <v>52</v>
      </c>
      <c r="J51" s="340">
        <f t="shared" si="5"/>
        <v>0.46876408545929865</v>
      </c>
      <c r="K51" s="46">
        <v>75</v>
      </c>
      <c r="L51" s="338">
        <f t="shared" si="6"/>
        <v>0.67610204633552695</v>
      </c>
    </row>
    <row r="52" spans="1:12">
      <c r="A52" s="72" t="s">
        <v>80</v>
      </c>
      <c r="B52" s="773">
        <v>2483</v>
      </c>
      <c r="C52" s="880">
        <v>287</v>
      </c>
      <c r="D52" s="344">
        <f t="shared" si="0"/>
        <v>11.558598469593234</v>
      </c>
      <c r="E52" s="343">
        <v>52</v>
      </c>
      <c r="F52" s="870">
        <f t="shared" si="1"/>
        <v>2.0942408376963351</v>
      </c>
      <c r="G52" s="886">
        <v>2094</v>
      </c>
      <c r="H52" s="344">
        <f t="shared" si="2"/>
        <v>84.33346757954088</v>
      </c>
      <c r="I52" s="48">
        <v>33</v>
      </c>
      <c r="J52" s="344">
        <f t="shared" si="5"/>
        <v>1.3290374546919048</v>
      </c>
      <c r="K52" s="48">
        <v>17</v>
      </c>
      <c r="L52" s="342">
        <f t="shared" si="6"/>
        <v>0.68465565847764798</v>
      </c>
    </row>
    <row r="53" spans="1:12">
      <c r="A53" s="73" t="s">
        <v>81</v>
      </c>
      <c r="B53" s="772">
        <v>514</v>
      </c>
      <c r="C53" s="879">
        <v>80</v>
      </c>
      <c r="D53" s="340">
        <f t="shared" si="0"/>
        <v>15.56420233463035</v>
      </c>
      <c r="E53" s="339">
        <v>26</v>
      </c>
      <c r="F53" s="869">
        <f t="shared" si="1"/>
        <v>5.0583657587548636</v>
      </c>
      <c r="G53" s="885">
        <v>399</v>
      </c>
      <c r="H53" s="340">
        <f t="shared" si="2"/>
        <v>77.626459143968873</v>
      </c>
      <c r="I53" s="46" t="s">
        <v>97</v>
      </c>
      <c r="J53" s="340" t="s">
        <v>97</v>
      </c>
      <c r="K53" s="46" t="s">
        <v>97</v>
      </c>
      <c r="L53" s="338" t="s">
        <v>97</v>
      </c>
    </row>
    <row r="54" spans="1:12">
      <c r="A54" s="72" t="s">
        <v>82</v>
      </c>
      <c r="B54" s="773">
        <v>2988</v>
      </c>
      <c r="C54" s="880">
        <v>1502</v>
      </c>
      <c r="D54" s="344">
        <f t="shared" si="0"/>
        <v>50.267737617135211</v>
      </c>
      <c r="E54" s="343">
        <v>277</v>
      </c>
      <c r="F54" s="870">
        <f t="shared" si="1"/>
        <v>9.2704149933065594</v>
      </c>
      <c r="G54" s="886">
        <v>1148</v>
      </c>
      <c r="H54" s="344">
        <f t="shared" si="2"/>
        <v>38.420348058902277</v>
      </c>
      <c r="I54" s="48">
        <v>42</v>
      </c>
      <c r="J54" s="344">
        <f t="shared" ref="J54:J60" si="7">I54/$B54*100</f>
        <v>1.4056224899598393</v>
      </c>
      <c r="K54" s="48">
        <v>19</v>
      </c>
      <c r="L54" s="342">
        <f t="shared" ref="L54:L60" si="8">K54/$B54*100</f>
        <v>0.63587684069611783</v>
      </c>
    </row>
    <row r="55" spans="1:12">
      <c r="A55" s="73" t="s">
        <v>109</v>
      </c>
      <c r="B55" s="772">
        <v>1560</v>
      </c>
      <c r="C55" s="879">
        <v>174</v>
      </c>
      <c r="D55" s="346">
        <f t="shared" si="0"/>
        <v>11.153846153846155</v>
      </c>
      <c r="E55" s="339">
        <v>135</v>
      </c>
      <c r="F55" s="871">
        <f t="shared" si="1"/>
        <v>8.6538461538461533</v>
      </c>
      <c r="G55" s="885">
        <v>1221</v>
      </c>
      <c r="H55" s="346">
        <f t="shared" si="2"/>
        <v>78.269230769230774</v>
      </c>
      <c r="I55" s="46">
        <v>24</v>
      </c>
      <c r="J55" s="346">
        <f t="shared" si="7"/>
        <v>1.5384615384615385</v>
      </c>
      <c r="K55" s="46">
        <v>6</v>
      </c>
      <c r="L55" s="345">
        <f t="shared" si="8"/>
        <v>0.38461538461538464</v>
      </c>
    </row>
    <row r="56" spans="1:12">
      <c r="A56" s="74" t="s">
        <v>110</v>
      </c>
      <c r="B56" s="774">
        <v>2102</v>
      </c>
      <c r="C56" s="881">
        <v>307</v>
      </c>
      <c r="D56" s="350">
        <f t="shared" si="0"/>
        <v>14.605137963843958</v>
      </c>
      <c r="E56" s="349">
        <v>135</v>
      </c>
      <c r="F56" s="872">
        <f t="shared" si="1"/>
        <v>6.4224548049476695</v>
      </c>
      <c r="G56" s="887">
        <v>1603</v>
      </c>
      <c r="H56" s="350">
        <f t="shared" si="2"/>
        <v>76.26070409134158</v>
      </c>
      <c r="I56" s="50">
        <v>33</v>
      </c>
      <c r="J56" s="350">
        <f t="shared" si="7"/>
        <v>1.569933396764986</v>
      </c>
      <c r="K56" s="50">
        <v>24</v>
      </c>
      <c r="L56" s="348">
        <f t="shared" si="8"/>
        <v>1.1417697431018079</v>
      </c>
    </row>
    <row r="57" spans="1:12" ht="15.75" thickBot="1">
      <c r="A57" s="73" t="s">
        <v>85</v>
      </c>
      <c r="B57" s="772">
        <v>1596</v>
      </c>
      <c r="C57" s="879">
        <v>310</v>
      </c>
      <c r="D57" s="346">
        <f t="shared" si="0"/>
        <v>19.423558897243108</v>
      </c>
      <c r="E57" s="339">
        <v>149</v>
      </c>
      <c r="F57" s="871">
        <f t="shared" si="1"/>
        <v>9.3358395989974934</v>
      </c>
      <c r="G57" s="885">
        <v>1119</v>
      </c>
      <c r="H57" s="346">
        <f t="shared" si="2"/>
        <v>70.112781954887211</v>
      </c>
      <c r="I57" s="46">
        <v>14</v>
      </c>
      <c r="J57" s="346">
        <f t="shared" si="7"/>
        <v>0.8771929824561403</v>
      </c>
      <c r="K57" s="46">
        <v>4</v>
      </c>
      <c r="L57" s="345">
        <f t="shared" si="8"/>
        <v>0.25062656641604009</v>
      </c>
    </row>
    <row r="58" spans="1:12">
      <c r="A58" s="364" t="s">
        <v>86</v>
      </c>
      <c r="B58" s="876">
        <v>47457</v>
      </c>
      <c r="C58" s="882">
        <v>5810</v>
      </c>
      <c r="D58" s="355">
        <f t="shared" si="0"/>
        <v>12.242661778030637</v>
      </c>
      <c r="E58" s="353">
        <v>1566</v>
      </c>
      <c r="F58" s="873">
        <f t="shared" si="1"/>
        <v>3.299829319173146</v>
      </c>
      <c r="G58" s="888">
        <v>39096</v>
      </c>
      <c r="H58" s="355">
        <f t="shared" si="2"/>
        <v>82.381945761426138</v>
      </c>
      <c r="I58" s="354">
        <v>503</v>
      </c>
      <c r="J58" s="355">
        <f t="shared" si="7"/>
        <v>1.0599068630549762</v>
      </c>
      <c r="K58" s="354">
        <v>482</v>
      </c>
      <c r="L58" s="352">
        <f t="shared" si="8"/>
        <v>1.0156562783151062</v>
      </c>
    </row>
    <row r="59" spans="1:12">
      <c r="A59" s="365" t="s">
        <v>87</v>
      </c>
      <c r="B59" s="877">
        <v>11562</v>
      </c>
      <c r="C59" s="883">
        <v>2651</v>
      </c>
      <c r="D59" s="360">
        <f t="shared" si="0"/>
        <v>22.928559072824768</v>
      </c>
      <c r="E59" s="358">
        <v>795</v>
      </c>
      <c r="F59" s="874">
        <f t="shared" si="1"/>
        <v>6.8759730150492997</v>
      </c>
      <c r="G59" s="889">
        <v>7843</v>
      </c>
      <c r="H59" s="360">
        <f t="shared" si="2"/>
        <v>67.834284725825981</v>
      </c>
      <c r="I59" s="359">
        <v>171</v>
      </c>
      <c r="J59" s="360">
        <f t="shared" si="7"/>
        <v>1.4789828749351324</v>
      </c>
      <c r="K59" s="359">
        <v>102</v>
      </c>
      <c r="L59" s="357">
        <f t="shared" si="8"/>
        <v>0.88220031136481569</v>
      </c>
    </row>
    <row r="60" spans="1:12">
      <c r="A60" s="108" t="s">
        <v>88</v>
      </c>
      <c r="B60" s="775">
        <v>59019</v>
      </c>
      <c r="C60" s="898">
        <v>8461</v>
      </c>
      <c r="D60" s="867">
        <f t="shared" si="0"/>
        <v>14.336061268405089</v>
      </c>
      <c r="E60" s="368">
        <v>2361</v>
      </c>
      <c r="F60" s="875">
        <f t="shared" si="1"/>
        <v>4.0004066487063481</v>
      </c>
      <c r="G60" s="897">
        <v>46939</v>
      </c>
      <c r="H60" s="867">
        <f t="shared" si="2"/>
        <v>79.532015113776922</v>
      </c>
      <c r="I60" s="70">
        <v>674</v>
      </c>
      <c r="J60" s="867">
        <f t="shared" si="7"/>
        <v>1.1420051169962215</v>
      </c>
      <c r="K60" s="70">
        <v>584</v>
      </c>
      <c r="L60" s="367">
        <f t="shared" si="8"/>
        <v>0.98951185211542048</v>
      </c>
    </row>
    <row r="61" spans="1:12">
      <c r="A61" s="1138" t="s">
        <v>673</v>
      </c>
      <c r="B61" s="1138"/>
      <c r="C61" s="1127"/>
      <c r="D61" s="1127"/>
      <c r="E61" s="1138"/>
      <c r="F61" s="1138"/>
      <c r="G61" s="1127"/>
      <c r="H61" s="1127"/>
      <c r="I61" s="1138"/>
      <c r="J61" s="1138"/>
      <c r="K61" s="1138"/>
      <c r="L61" s="1138"/>
    </row>
    <row r="62" spans="1:12" ht="36" customHeight="1">
      <c r="A62" s="1127" t="s">
        <v>674</v>
      </c>
      <c r="B62" s="1127"/>
      <c r="C62" s="1127"/>
      <c r="D62" s="1127"/>
      <c r="E62" s="1127"/>
      <c r="F62" s="1127"/>
      <c r="G62" s="1127"/>
      <c r="H62" s="1127"/>
      <c r="I62" s="1127"/>
      <c r="J62" s="1127"/>
      <c r="K62" s="1127"/>
      <c r="L62" s="1127"/>
    </row>
    <row r="63" spans="1:12">
      <c r="A63" s="1127" t="s">
        <v>675</v>
      </c>
      <c r="B63" s="1127"/>
      <c r="C63" s="1127"/>
      <c r="D63" s="1127"/>
      <c r="E63" s="1127"/>
      <c r="F63" s="1127"/>
      <c r="G63" s="1127"/>
      <c r="H63" s="1127"/>
      <c r="I63" s="1127"/>
      <c r="J63" s="1127"/>
      <c r="K63" s="1127"/>
      <c r="L63" s="1127"/>
    </row>
    <row r="64" spans="1:12" ht="30.75" customHeight="1">
      <c r="A64" s="1127" t="s">
        <v>676</v>
      </c>
      <c r="B64" s="1127"/>
      <c r="C64" s="1127"/>
      <c r="D64" s="1127"/>
      <c r="E64" s="1127"/>
      <c r="F64" s="1127"/>
      <c r="G64" s="1127"/>
      <c r="H64" s="1127"/>
      <c r="I64" s="1127"/>
      <c r="J64" s="1127"/>
      <c r="K64" s="1127"/>
      <c r="L64" s="1127"/>
    </row>
    <row r="65" spans="1:12" ht="42.6" customHeight="1">
      <c r="A65" s="1127" t="s">
        <v>677</v>
      </c>
      <c r="B65" s="1127"/>
      <c r="C65" s="1127"/>
      <c r="D65" s="1127"/>
      <c r="E65" s="1127"/>
      <c r="F65" s="1127"/>
      <c r="G65" s="1127"/>
      <c r="H65" s="1127"/>
      <c r="I65" s="1127"/>
      <c r="J65" s="1127"/>
      <c r="K65" s="1127"/>
      <c r="L65" s="1127"/>
    </row>
    <row r="66" spans="1:12" ht="15.6" customHeight="1">
      <c r="A66" s="948" t="s">
        <v>618</v>
      </c>
      <c r="B66" s="948"/>
      <c r="C66" s="948"/>
      <c r="D66" s="948"/>
      <c r="E66" s="948"/>
      <c r="F66" s="948"/>
      <c r="G66" s="948"/>
      <c r="H66" s="948"/>
      <c r="I66" s="948"/>
      <c r="J66" s="948"/>
      <c r="K66" s="948"/>
      <c r="L66" s="948"/>
    </row>
    <row r="67" spans="1:12" ht="27" customHeight="1">
      <c r="A67" s="948" t="s">
        <v>683</v>
      </c>
      <c r="B67" s="948"/>
      <c r="C67" s="948"/>
      <c r="D67" s="948"/>
      <c r="E67" s="948"/>
      <c r="F67" s="948"/>
      <c r="G67" s="948"/>
      <c r="H67" s="948"/>
      <c r="I67" s="948"/>
      <c r="J67" s="948"/>
      <c r="K67" s="948"/>
      <c r="L67" s="948"/>
    </row>
    <row r="69" spans="1:12" ht="24" customHeight="1">
      <c r="A69" s="1108">
        <v>2020</v>
      </c>
      <c r="B69" s="1108"/>
      <c r="C69" s="1108"/>
      <c r="D69" s="1108"/>
      <c r="E69" s="1108"/>
      <c r="F69" s="1108"/>
      <c r="G69" s="1108"/>
      <c r="H69" s="1108"/>
      <c r="I69" s="1108"/>
      <c r="J69" s="1108"/>
      <c r="K69" s="1108"/>
      <c r="L69" s="1108"/>
    </row>
    <row r="70" spans="1:12">
      <c r="A70" s="40"/>
    </row>
    <row r="71" spans="1:12" ht="13.7" customHeight="1">
      <c r="A71" s="1137" t="s">
        <v>665</v>
      </c>
      <c r="B71" s="1137"/>
      <c r="C71" s="1137"/>
      <c r="D71" s="1137"/>
      <c r="E71" s="1137"/>
      <c r="F71" s="1137"/>
      <c r="G71" s="1137"/>
      <c r="H71" s="1137"/>
      <c r="I71" s="1137"/>
      <c r="J71" s="1137"/>
      <c r="K71" s="1137"/>
      <c r="L71" s="1137"/>
    </row>
    <row r="72" spans="1:12" ht="14.85" customHeight="1">
      <c r="A72" s="1128" t="s">
        <v>59</v>
      </c>
      <c r="B72" s="1130" t="s">
        <v>61</v>
      </c>
      <c r="C72" s="1131" t="s">
        <v>123</v>
      </c>
      <c r="D72" s="1132"/>
      <c r="E72" s="1132"/>
      <c r="F72" s="1132"/>
      <c r="G72" s="1132"/>
      <c r="H72" s="1132"/>
      <c r="I72" s="1132"/>
      <c r="J72" s="1132"/>
      <c r="K72" s="1132"/>
      <c r="L72" s="1132"/>
    </row>
    <row r="73" spans="1:12" ht="59.45" customHeight="1">
      <c r="A73" s="1128"/>
      <c r="B73" s="1130"/>
      <c r="C73" s="1133" t="s">
        <v>660</v>
      </c>
      <c r="D73" s="1134"/>
      <c r="E73" s="1059" t="s">
        <v>339</v>
      </c>
      <c r="F73" s="1134"/>
      <c r="G73" s="1059" t="s">
        <v>661</v>
      </c>
      <c r="H73" s="1134"/>
      <c r="I73" s="1135" t="s">
        <v>662</v>
      </c>
      <c r="J73" s="1134"/>
      <c r="K73" s="1135" t="s">
        <v>663</v>
      </c>
      <c r="L73" s="1136"/>
    </row>
    <row r="74" spans="1:12" ht="15.75" thickBot="1">
      <c r="A74" s="1129"/>
      <c r="B74" s="2" t="s">
        <v>52</v>
      </c>
      <c r="C74" s="3" t="s">
        <v>52</v>
      </c>
      <c r="D74" s="4" t="s">
        <v>55</v>
      </c>
      <c r="E74" s="5" t="s">
        <v>52</v>
      </c>
      <c r="F74" s="4" t="s">
        <v>55</v>
      </c>
      <c r="G74" s="5" t="s">
        <v>52</v>
      </c>
      <c r="H74" s="4" t="s">
        <v>55</v>
      </c>
      <c r="I74" s="6" t="s">
        <v>52</v>
      </c>
      <c r="J74" s="4" t="s">
        <v>55</v>
      </c>
      <c r="K74" s="6" t="s">
        <v>52</v>
      </c>
      <c r="L74" s="363" t="s">
        <v>55</v>
      </c>
    </row>
    <row r="75" spans="1:12">
      <c r="A75" s="72" t="s">
        <v>106</v>
      </c>
      <c r="B75" s="809">
        <v>8901</v>
      </c>
      <c r="C75" s="878">
        <v>770</v>
      </c>
      <c r="D75" s="336">
        <v>8.6999999999999993</v>
      </c>
      <c r="E75" s="335">
        <v>364</v>
      </c>
      <c r="F75" s="868">
        <v>4.1000000000000005</v>
      </c>
      <c r="G75" s="884">
        <v>7569</v>
      </c>
      <c r="H75" s="336">
        <v>85</v>
      </c>
      <c r="I75" s="43">
        <v>85</v>
      </c>
      <c r="J75" s="336">
        <v>1</v>
      </c>
      <c r="K75" s="43">
        <v>113</v>
      </c>
      <c r="L75" s="334">
        <v>1.3</v>
      </c>
    </row>
    <row r="76" spans="1:12">
      <c r="A76" s="73" t="s">
        <v>71</v>
      </c>
      <c r="B76" s="772">
        <v>9224</v>
      </c>
      <c r="C76" s="879">
        <v>733</v>
      </c>
      <c r="D76" s="340">
        <v>7.9</v>
      </c>
      <c r="E76" s="339">
        <v>220</v>
      </c>
      <c r="F76" s="869">
        <v>2.4</v>
      </c>
      <c r="G76" s="885">
        <v>8119</v>
      </c>
      <c r="H76" s="340">
        <v>88</v>
      </c>
      <c r="I76" s="46">
        <v>86</v>
      </c>
      <c r="J76" s="340">
        <v>0.89999999999999991</v>
      </c>
      <c r="K76" s="46">
        <v>66</v>
      </c>
      <c r="L76" s="338">
        <v>0.70000000000000007</v>
      </c>
    </row>
    <row r="77" spans="1:12">
      <c r="A77" s="72" t="s">
        <v>72</v>
      </c>
      <c r="B77" s="773">
        <v>2531</v>
      </c>
      <c r="C77" s="880">
        <v>379</v>
      </c>
      <c r="D77" s="344">
        <v>15</v>
      </c>
      <c r="E77" s="343">
        <v>101</v>
      </c>
      <c r="F77" s="870">
        <v>4</v>
      </c>
      <c r="G77" s="886">
        <v>1953</v>
      </c>
      <c r="H77" s="344">
        <v>77.2</v>
      </c>
      <c r="I77" s="48">
        <v>58</v>
      </c>
      <c r="J77" s="344">
        <v>2.2999999999999998</v>
      </c>
      <c r="K77" s="48">
        <v>40</v>
      </c>
      <c r="L77" s="342">
        <v>1.6</v>
      </c>
    </row>
    <row r="78" spans="1:12">
      <c r="A78" s="73" t="s">
        <v>73</v>
      </c>
      <c r="B78" s="772">
        <v>1646</v>
      </c>
      <c r="C78" s="879">
        <v>128</v>
      </c>
      <c r="D78" s="340">
        <v>7.8</v>
      </c>
      <c r="E78" s="339">
        <v>40</v>
      </c>
      <c r="F78" s="869">
        <v>2.4</v>
      </c>
      <c r="G78" s="885">
        <v>1451</v>
      </c>
      <c r="H78" s="340">
        <v>88.2</v>
      </c>
      <c r="I78" s="46">
        <v>15</v>
      </c>
      <c r="J78" s="340">
        <v>0.89999999999999991</v>
      </c>
      <c r="K78" s="46">
        <v>12</v>
      </c>
      <c r="L78" s="338">
        <v>0.70000000000000007</v>
      </c>
    </row>
    <row r="79" spans="1:12">
      <c r="A79" s="72" t="s">
        <v>74</v>
      </c>
      <c r="B79" s="773">
        <v>493</v>
      </c>
      <c r="C79" s="880">
        <v>158</v>
      </c>
      <c r="D79" s="344">
        <v>32</v>
      </c>
      <c r="E79" s="343">
        <v>9</v>
      </c>
      <c r="F79" s="870">
        <v>1.7999999999999998</v>
      </c>
      <c r="G79" s="886">
        <v>302</v>
      </c>
      <c r="H79" s="344">
        <v>61.3</v>
      </c>
      <c r="I79" s="48" t="s">
        <v>97</v>
      </c>
      <c r="J79" s="344" t="s">
        <v>97</v>
      </c>
      <c r="K79" s="48" t="s">
        <v>97</v>
      </c>
      <c r="L79" s="342" t="s">
        <v>97</v>
      </c>
    </row>
    <row r="80" spans="1:12">
      <c r="A80" s="73" t="s">
        <v>75</v>
      </c>
      <c r="B80" s="772">
        <v>1493</v>
      </c>
      <c r="C80" s="879">
        <v>581</v>
      </c>
      <c r="D80" s="340">
        <v>38.9</v>
      </c>
      <c r="E80" s="339">
        <v>110</v>
      </c>
      <c r="F80" s="869">
        <v>7.3999999999999995</v>
      </c>
      <c r="G80" s="885">
        <v>669</v>
      </c>
      <c r="H80" s="340">
        <v>44.800000000000004</v>
      </c>
      <c r="I80" s="46">
        <v>79</v>
      </c>
      <c r="J80" s="340">
        <v>5.3</v>
      </c>
      <c r="K80" s="46">
        <v>54</v>
      </c>
      <c r="L80" s="338">
        <v>3.5999999999999996</v>
      </c>
    </row>
    <row r="81" spans="1:12">
      <c r="A81" s="72" t="s">
        <v>76</v>
      </c>
      <c r="B81" s="773">
        <v>4328</v>
      </c>
      <c r="C81" s="880">
        <v>932</v>
      </c>
      <c r="D81" s="344">
        <v>21.5</v>
      </c>
      <c r="E81" s="343">
        <v>111</v>
      </c>
      <c r="F81" s="870">
        <v>2.6</v>
      </c>
      <c r="G81" s="886">
        <v>3163</v>
      </c>
      <c r="H81" s="344">
        <v>73.099999999999994</v>
      </c>
      <c r="I81" s="48">
        <v>68</v>
      </c>
      <c r="J81" s="344">
        <v>1.6</v>
      </c>
      <c r="K81" s="48">
        <v>54</v>
      </c>
      <c r="L81" s="342">
        <v>1.2</v>
      </c>
    </row>
    <row r="82" spans="1:12">
      <c r="A82" s="73" t="s">
        <v>122</v>
      </c>
      <c r="B82" s="772">
        <v>1136</v>
      </c>
      <c r="C82" s="879">
        <v>146</v>
      </c>
      <c r="D82" s="340">
        <v>12.9</v>
      </c>
      <c r="E82" s="339">
        <v>51</v>
      </c>
      <c r="F82" s="869">
        <v>4.5</v>
      </c>
      <c r="G82" s="885">
        <v>894</v>
      </c>
      <c r="H82" s="340">
        <v>78.7</v>
      </c>
      <c r="I82" s="46">
        <v>31</v>
      </c>
      <c r="J82" s="340">
        <v>2.7</v>
      </c>
      <c r="K82" s="46">
        <v>14</v>
      </c>
      <c r="L82" s="338">
        <v>1.2</v>
      </c>
    </row>
    <row r="83" spans="1:12">
      <c r="A83" s="72" t="s">
        <v>78</v>
      </c>
      <c r="B83" s="773">
        <v>5696</v>
      </c>
      <c r="C83" s="880">
        <v>725</v>
      </c>
      <c r="D83" s="344">
        <v>12.7</v>
      </c>
      <c r="E83" s="343">
        <v>98</v>
      </c>
      <c r="F83" s="870">
        <v>1.7000000000000002</v>
      </c>
      <c r="G83" s="886">
        <v>4777</v>
      </c>
      <c r="H83" s="344">
        <v>83.899999999999991</v>
      </c>
      <c r="I83" s="48">
        <v>33</v>
      </c>
      <c r="J83" s="344">
        <v>0.6</v>
      </c>
      <c r="K83" s="48">
        <v>63</v>
      </c>
      <c r="L83" s="342">
        <v>1.0999999999999999</v>
      </c>
    </row>
    <row r="84" spans="1:12">
      <c r="A84" s="73" t="s">
        <v>108</v>
      </c>
      <c r="B84" s="772">
        <v>10611</v>
      </c>
      <c r="C84" s="879">
        <v>1194</v>
      </c>
      <c r="D84" s="340">
        <v>11.3</v>
      </c>
      <c r="E84" s="339">
        <v>236</v>
      </c>
      <c r="F84" s="869">
        <v>2.1999999999999997</v>
      </c>
      <c r="G84" s="885">
        <v>9068</v>
      </c>
      <c r="H84" s="340">
        <v>85.5</v>
      </c>
      <c r="I84" s="46">
        <v>51</v>
      </c>
      <c r="J84" s="340">
        <v>0.5</v>
      </c>
      <c r="K84" s="46">
        <v>62</v>
      </c>
      <c r="L84" s="338">
        <v>0.6</v>
      </c>
    </row>
    <row r="85" spans="1:12">
      <c r="A85" s="72" t="s">
        <v>80</v>
      </c>
      <c r="B85" s="773">
        <v>2486</v>
      </c>
      <c r="C85" s="880">
        <v>276</v>
      </c>
      <c r="D85" s="344">
        <v>11.1</v>
      </c>
      <c r="E85" s="343">
        <v>46</v>
      </c>
      <c r="F85" s="870">
        <v>1.9</v>
      </c>
      <c r="G85" s="886">
        <v>2116</v>
      </c>
      <c r="H85" s="344">
        <v>85.1</v>
      </c>
      <c r="I85" s="48" t="s">
        <v>97</v>
      </c>
      <c r="J85" s="344" t="s">
        <v>97</v>
      </c>
      <c r="K85" s="48" t="s">
        <v>97</v>
      </c>
      <c r="L85" s="342" t="s">
        <v>97</v>
      </c>
    </row>
    <row r="86" spans="1:12">
      <c r="A86" s="73" t="s">
        <v>81</v>
      </c>
      <c r="B86" s="772">
        <v>480</v>
      </c>
      <c r="C86" s="879">
        <v>69</v>
      </c>
      <c r="D86" s="340">
        <v>14.399999999999999</v>
      </c>
      <c r="E86" s="339">
        <v>21</v>
      </c>
      <c r="F86" s="869">
        <v>4.3999999999999995</v>
      </c>
      <c r="G86" s="885">
        <v>380</v>
      </c>
      <c r="H86" s="340">
        <v>79.2</v>
      </c>
      <c r="I86" s="46">
        <v>10</v>
      </c>
      <c r="J86" s="340">
        <v>2.1</v>
      </c>
      <c r="K86" s="46" t="s">
        <v>97</v>
      </c>
      <c r="L86" s="338" t="s">
        <v>97</v>
      </c>
    </row>
    <row r="87" spans="1:12">
      <c r="A87" s="72" t="s">
        <v>82</v>
      </c>
      <c r="B87" s="773">
        <v>2951</v>
      </c>
      <c r="C87" s="880">
        <v>1446</v>
      </c>
      <c r="D87" s="344">
        <v>49</v>
      </c>
      <c r="E87" s="343">
        <v>214</v>
      </c>
      <c r="F87" s="870">
        <v>7.3</v>
      </c>
      <c r="G87" s="886">
        <v>1232</v>
      </c>
      <c r="H87" s="344">
        <v>41.699999999999996</v>
      </c>
      <c r="I87" s="48">
        <v>42</v>
      </c>
      <c r="J87" s="344">
        <v>1.4000000000000001</v>
      </c>
      <c r="K87" s="48">
        <v>17</v>
      </c>
      <c r="L87" s="342">
        <v>0.6</v>
      </c>
    </row>
    <row r="88" spans="1:12">
      <c r="A88" s="73" t="s">
        <v>109</v>
      </c>
      <c r="B88" s="772">
        <v>1542</v>
      </c>
      <c r="C88" s="879">
        <v>172</v>
      </c>
      <c r="D88" s="346">
        <v>11.200000000000001</v>
      </c>
      <c r="E88" s="339">
        <v>118</v>
      </c>
      <c r="F88" s="871">
        <v>7.7</v>
      </c>
      <c r="G88" s="885">
        <v>1228</v>
      </c>
      <c r="H88" s="346">
        <v>79.600000000000009</v>
      </c>
      <c r="I88" s="46" t="s">
        <v>97</v>
      </c>
      <c r="J88" s="346" t="s">
        <v>97</v>
      </c>
      <c r="K88" s="46" t="s">
        <v>97</v>
      </c>
      <c r="L88" s="345" t="s">
        <v>97</v>
      </c>
    </row>
    <row r="89" spans="1:12">
      <c r="A89" s="74" t="s">
        <v>110</v>
      </c>
      <c r="B89" s="774">
        <v>1980</v>
      </c>
      <c r="C89" s="881">
        <v>360</v>
      </c>
      <c r="D89" s="350">
        <v>18.2</v>
      </c>
      <c r="E89" s="349">
        <v>58</v>
      </c>
      <c r="F89" s="872">
        <v>2.9000000000000004</v>
      </c>
      <c r="G89" s="887">
        <v>1502</v>
      </c>
      <c r="H89" s="350">
        <v>75.900000000000006</v>
      </c>
      <c r="I89" s="50">
        <v>29</v>
      </c>
      <c r="J89" s="350">
        <v>1.5</v>
      </c>
      <c r="K89" s="50">
        <v>31</v>
      </c>
      <c r="L89" s="348">
        <v>1.6</v>
      </c>
    </row>
    <row r="90" spans="1:12" ht="15.75" thickBot="1">
      <c r="A90" s="73" t="s">
        <v>85</v>
      </c>
      <c r="B90" s="772">
        <v>1591</v>
      </c>
      <c r="C90" s="879">
        <v>304</v>
      </c>
      <c r="D90" s="346">
        <v>19.100000000000001</v>
      </c>
      <c r="E90" s="339">
        <v>110</v>
      </c>
      <c r="F90" s="871">
        <v>6.9</v>
      </c>
      <c r="G90" s="885">
        <v>1161</v>
      </c>
      <c r="H90" s="346">
        <v>73</v>
      </c>
      <c r="I90" s="46" t="s">
        <v>97</v>
      </c>
      <c r="J90" s="346" t="s">
        <v>97</v>
      </c>
      <c r="K90" s="46" t="s">
        <v>97</v>
      </c>
      <c r="L90" s="345" t="s">
        <v>97</v>
      </c>
    </row>
    <row r="91" spans="1:12">
      <c r="A91" s="364" t="s">
        <v>86</v>
      </c>
      <c r="B91" s="876">
        <v>45692</v>
      </c>
      <c r="C91" s="882">
        <v>5798</v>
      </c>
      <c r="D91" s="355">
        <v>12.7</v>
      </c>
      <c r="E91" s="353">
        <v>1273</v>
      </c>
      <c r="F91" s="873">
        <v>2.8000000000000003</v>
      </c>
      <c r="G91" s="888">
        <v>37665</v>
      </c>
      <c r="H91" s="355">
        <v>82.399999999999991</v>
      </c>
      <c r="I91" s="354">
        <v>484</v>
      </c>
      <c r="J91" s="355">
        <v>1.0999999999999999</v>
      </c>
      <c r="K91" s="354">
        <v>472</v>
      </c>
      <c r="L91" s="352">
        <v>1</v>
      </c>
    </row>
    <row r="92" spans="1:12">
      <c r="A92" s="365" t="s">
        <v>87</v>
      </c>
      <c r="B92" s="877">
        <v>11397</v>
      </c>
      <c r="C92" s="883">
        <v>2575</v>
      </c>
      <c r="D92" s="360">
        <v>22.6</v>
      </c>
      <c r="E92" s="358">
        <v>634</v>
      </c>
      <c r="F92" s="874">
        <v>5.6000000000000005</v>
      </c>
      <c r="G92" s="889">
        <v>7919</v>
      </c>
      <c r="H92" s="360">
        <v>69.5</v>
      </c>
      <c r="I92" s="359">
        <v>176</v>
      </c>
      <c r="J92" s="360">
        <v>1.5</v>
      </c>
      <c r="K92" s="359">
        <v>93</v>
      </c>
      <c r="L92" s="357">
        <v>0.8</v>
      </c>
    </row>
    <row r="93" spans="1:12">
      <c r="A93" s="108" t="s">
        <v>88</v>
      </c>
      <c r="B93" s="775">
        <v>57089</v>
      </c>
      <c r="C93" s="898">
        <v>8373</v>
      </c>
      <c r="D93" s="867">
        <v>14.7</v>
      </c>
      <c r="E93" s="368">
        <v>1907</v>
      </c>
      <c r="F93" s="875">
        <v>3.3000000000000003</v>
      </c>
      <c r="G93" s="897">
        <v>45584</v>
      </c>
      <c r="H93" s="867">
        <v>79.800000000000011</v>
      </c>
      <c r="I93" s="70">
        <v>660</v>
      </c>
      <c r="J93" s="867">
        <v>1.2</v>
      </c>
      <c r="K93" s="70">
        <v>565</v>
      </c>
      <c r="L93" s="367">
        <v>1</v>
      </c>
    </row>
    <row r="94" spans="1:12">
      <c r="A94" s="1138" t="s">
        <v>673</v>
      </c>
      <c r="B94" s="1138"/>
      <c r="C94" s="1127"/>
      <c r="D94" s="1127"/>
      <c r="E94" s="1138"/>
      <c r="F94" s="1138"/>
      <c r="G94" s="1127"/>
      <c r="H94" s="1127"/>
      <c r="I94" s="1138"/>
      <c r="J94" s="1138"/>
      <c r="K94" s="1138"/>
      <c r="L94" s="1138"/>
    </row>
    <row r="95" spans="1:12" ht="29.1" customHeight="1">
      <c r="A95" s="1127" t="s">
        <v>674</v>
      </c>
      <c r="B95" s="1127"/>
      <c r="C95" s="1127"/>
      <c r="D95" s="1127"/>
      <c r="E95" s="1127"/>
      <c r="F95" s="1127"/>
      <c r="G95" s="1127"/>
      <c r="H95" s="1127"/>
      <c r="I95" s="1127"/>
      <c r="J95" s="1127"/>
      <c r="K95" s="1127"/>
      <c r="L95" s="1127"/>
    </row>
    <row r="96" spans="1:12">
      <c r="A96" s="1127" t="s">
        <v>675</v>
      </c>
      <c r="B96" s="1127"/>
      <c r="C96" s="1127"/>
      <c r="D96" s="1127"/>
      <c r="E96" s="1127"/>
      <c r="F96" s="1127"/>
      <c r="G96" s="1127"/>
      <c r="H96" s="1127"/>
      <c r="I96" s="1127"/>
      <c r="J96" s="1127"/>
      <c r="K96" s="1127"/>
      <c r="L96" s="1127"/>
    </row>
    <row r="97" spans="1:12" ht="25.5" customHeight="1">
      <c r="A97" s="1127" t="s">
        <v>676</v>
      </c>
      <c r="B97" s="1127"/>
      <c r="C97" s="1127"/>
      <c r="D97" s="1127"/>
      <c r="E97" s="1127"/>
      <c r="F97" s="1127"/>
      <c r="G97" s="1127"/>
      <c r="H97" s="1127"/>
      <c r="I97" s="1127"/>
      <c r="J97" s="1127"/>
      <c r="K97" s="1127"/>
      <c r="L97" s="1127"/>
    </row>
    <row r="98" spans="1:12" ht="44.1" customHeight="1">
      <c r="A98" s="1127" t="s">
        <v>677</v>
      </c>
      <c r="B98" s="1127"/>
      <c r="C98" s="1127"/>
      <c r="D98" s="1127"/>
      <c r="E98" s="1127"/>
      <c r="F98" s="1127"/>
      <c r="G98" s="1127"/>
      <c r="H98" s="1127"/>
      <c r="I98" s="1127"/>
      <c r="J98" s="1127"/>
      <c r="K98" s="1127"/>
      <c r="L98" s="1127"/>
    </row>
    <row r="99" spans="1:12" ht="17.100000000000001" customHeight="1">
      <c r="A99" s="948" t="s">
        <v>618</v>
      </c>
      <c r="B99" s="948"/>
      <c r="C99" s="948"/>
      <c r="D99" s="948"/>
      <c r="E99" s="948"/>
      <c r="F99" s="948"/>
      <c r="G99" s="948"/>
      <c r="H99" s="948"/>
      <c r="I99" s="948"/>
      <c r="J99" s="948"/>
      <c r="K99" s="948"/>
      <c r="L99" s="948"/>
    </row>
    <row r="100" spans="1:12" ht="33.75" customHeight="1">
      <c r="A100" s="948" t="s">
        <v>682</v>
      </c>
      <c r="B100" s="948"/>
      <c r="C100" s="948"/>
      <c r="D100" s="948"/>
      <c r="E100" s="948"/>
      <c r="F100" s="948"/>
      <c r="G100" s="948"/>
      <c r="H100" s="948"/>
      <c r="I100" s="948"/>
      <c r="J100" s="948"/>
      <c r="K100" s="948"/>
      <c r="L100" s="948"/>
    </row>
    <row r="102" spans="1:12" ht="24" customHeight="1">
      <c r="A102" s="1108">
        <v>2019</v>
      </c>
      <c r="B102" s="1108"/>
      <c r="C102" s="1108"/>
      <c r="D102" s="1108"/>
      <c r="E102" s="1108"/>
      <c r="F102" s="1108"/>
      <c r="G102" s="1108"/>
      <c r="H102" s="1108"/>
      <c r="I102" s="1108"/>
      <c r="J102" s="1108"/>
      <c r="K102" s="1108"/>
      <c r="L102" s="1108"/>
    </row>
    <row r="104" spans="1:12" ht="13.7" customHeight="1">
      <c r="A104" s="1137" t="s">
        <v>666</v>
      </c>
      <c r="B104" s="1137"/>
      <c r="C104" s="1137"/>
      <c r="D104" s="1137"/>
      <c r="E104" s="1137"/>
      <c r="F104" s="1137"/>
      <c r="G104" s="1137"/>
      <c r="H104" s="1137"/>
      <c r="I104" s="1137"/>
      <c r="J104" s="1137"/>
      <c r="K104" s="1137"/>
      <c r="L104" s="1137"/>
    </row>
    <row r="105" spans="1:12" ht="14.85" customHeight="1">
      <c r="A105" s="1128" t="s">
        <v>59</v>
      </c>
      <c r="B105" s="1130" t="s">
        <v>61</v>
      </c>
      <c r="C105" s="1131" t="s">
        <v>123</v>
      </c>
      <c r="D105" s="1132"/>
      <c r="E105" s="1132"/>
      <c r="F105" s="1132"/>
      <c r="G105" s="1132"/>
      <c r="H105" s="1132"/>
      <c r="I105" s="1132"/>
      <c r="J105" s="1132"/>
      <c r="K105" s="1132"/>
      <c r="L105" s="1132"/>
    </row>
    <row r="106" spans="1:12" ht="60" customHeight="1">
      <c r="A106" s="1128"/>
      <c r="B106" s="1130"/>
      <c r="C106" s="1133" t="s">
        <v>660</v>
      </c>
      <c r="D106" s="1134"/>
      <c r="E106" s="1059" t="s">
        <v>339</v>
      </c>
      <c r="F106" s="1134"/>
      <c r="G106" s="1059" t="s">
        <v>661</v>
      </c>
      <c r="H106" s="1134"/>
      <c r="I106" s="1135" t="s">
        <v>662</v>
      </c>
      <c r="J106" s="1134"/>
      <c r="K106" s="1135" t="s">
        <v>663</v>
      </c>
      <c r="L106" s="1136"/>
    </row>
    <row r="107" spans="1:12" ht="14.45" customHeight="1" thickBot="1">
      <c r="A107" s="1129"/>
      <c r="B107" s="2" t="s">
        <v>52</v>
      </c>
      <c r="C107" s="3" t="s">
        <v>52</v>
      </c>
      <c r="D107" s="4" t="s">
        <v>55</v>
      </c>
      <c r="E107" s="5" t="s">
        <v>52</v>
      </c>
      <c r="F107" s="4" t="s">
        <v>55</v>
      </c>
      <c r="G107" s="5" t="s">
        <v>52</v>
      </c>
      <c r="H107" s="4" t="s">
        <v>55</v>
      </c>
      <c r="I107" s="6" t="s">
        <v>52</v>
      </c>
      <c r="J107" s="4" t="s">
        <v>55</v>
      </c>
      <c r="K107" s="6" t="s">
        <v>52</v>
      </c>
      <c r="L107" s="363" t="s">
        <v>55</v>
      </c>
    </row>
    <row r="108" spans="1:12">
      <c r="A108" s="327" t="s">
        <v>106</v>
      </c>
      <c r="B108" s="545">
        <v>8366</v>
      </c>
      <c r="C108" s="333">
        <v>755</v>
      </c>
      <c r="D108" s="336">
        <v>9.024623475974181</v>
      </c>
      <c r="E108" s="335">
        <v>341</v>
      </c>
      <c r="F108" s="868">
        <v>4.0760219937843649</v>
      </c>
      <c r="G108" s="884">
        <v>7081</v>
      </c>
      <c r="H108" s="336">
        <v>84.7</v>
      </c>
      <c r="I108" s="43">
        <v>78</v>
      </c>
      <c r="J108" s="336">
        <v>0.93234520678938571</v>
      </c>
      <c r="K108" s="43">
        <v>111</v>
      </c>
      <c r="L108" s="334">
        <v>1.3267989481233564</v>
      </c>
    </row>
    <row r="109" spans="1:12">
      <c r="A109" s="328" t="s">
        <v>71</v>
      </c>
      <c r="B109" s="546">
        <v>8880</v>
      </c>
      <c r="C109" s="337">
        <v>734</v>
      </c>
      <c r="D109" s="340">
        <v>8.1999999999999993</v>
      </c>
      <c r="E109" s="339">
        <v>194</v>
      </c>
      <c r="F109" s="869">
        <v>2.1846846846846848</v>
      </c>
      <c r="G109" s="885">
        <v>7838</v>
      </c>
      <c r="H109" s="340">
        <v>88.265765765765806</v>
      </c>
      <c r="I109" s="46">
        <v>77</v>
      </c>
      <c r="J109" s="340">
        <v>0.86711711711711714</v>
      </c>
      <c r="K109" s="46">
        <v>37</v>
      </c>
      <c r="L109" s="338">
        <v>0.41666666666666669</v>
      </c>
    </row>
    <row r="110" spans="1:12">
      <c r="A110" s="327" t="s">
        <v>72</v>
      </c>
      <c r="B110" s="547">
        <v>2468</v>
      </c>
      <c r="C110" s="341">
        <v>388</v>
      </c>
      <c r="D110" s="344">
        <v>15.721231766612643</v>
      </c>
      <c r="E110" s="343">
        <v>86</v>
      </c>
      <c r="F110" s="870">
        <v>3.4846029173419772</v>
      </c>
      <c r="G110" s="886">
        <v>1896</v>
      </c>
      <c r="H110" s="344">
        <v>76.823338735818481</v>
      </c>
      <c r="I110" s="48">
        <v>63</v>
      </c>
      <c r="J110" s="344">
        <v>2.5526742301458674</v>
      </c>
      <c r="K110" s="48">
        <v>35</v>
      </c>
      <c r="L110" s="342">
        <v>1.4181523500810371</v>
      </c>
    </row>
    <row r="111" spans="1:12">
      <c r="A111" s="328" t="s">
        <v>73</v>
      </c>
      <c r="B111" s="546">
        <v>1587</v>
      </c>
      <c r="C111" s="337">
        <v>121</v>
      </c>
      <c r="D111" s="340">
        <v>7.6244486452425955</v>
      </c>
      <c r="E111" s="339">
        <v>39</v>
      </c>
      <c r="F111" s="869">
        <v>2.4574669187145557</v>
      </c>
      <c r="G111" s="885">
        <v>1400</v>
      </c>
      <c r="H111" s="340">
        <v>88.216761184625085</v>
      </c>
      <c r="I111" s="46">
        <v>18</v>
      </c>
      <c r="J111" s="340">
        <v>1.1342155009451798</v>
      </c>
      <c r="K111" s="46">
        <v>9</v>
      </c>
      <c r="L111" s="338">
        <v>0.56710775047258988</v>
      </c>
    </row>
    <row r="112" spans="1:12">
      <c r="A112" s="327" t="s">
        <v>74</v>
      </c>
      <c r="B112" s="547">
        <v>451</v>
      </c>
      <c r="C112" s="341">
        <v>153</v>
      </c>
      <c r="D112" s="344">
        <v>33.924611973392459</v>
      </c>
      <c r="E112" s="343">
        <v>9</v>
      </c>
      <c r="F112" s="870">
        <v>1.9955654101995564</v>
      </c>
      <c r="G112" s="886">
        <v>268</v>
      </c>
      <c r="H112" s="344">
        <v>59.423503325942349</v>
      </c>
      <c r="I112" s="48" t="s">
        <v>97</v>
      </c>
      <c r="J112" s="344" t="s">
        <v>97</v>
      </c>
      <c r="K112" s="48" t="s">
        <v>97</v>
      </c>
      <c r="L112" s="342" t="s">
        <v>97</v>
      </c>
    </row>
    <row r="113" spans="1:12">
      <c r="A113" s="328" t="s">
        <v>75</v>
      </c>
      <c r="B113" s="546">
        <v>1452</v>
      </c>
      <c r="C113" s="337">
        <v>563</v>
      </c>
      <c r="D113" s="340">
        <v>38.774104683195596</v>
      </c>
      <c r="E113" s="339">
        <v>81</v>
      </c>
      <c r="F113" s="869">
        <v>5.5785123966942152</v>
      </c>
      <c r="G113" s="885">
        <v>698</v>
      </c>
      <c r="H113" s="340">
        <v>48.071625344352618</v>
      </c>
      <c r="I113" s="46">
        <v>63</v>
      </c>
      <c r="J113" s="340">
        <v>4.338842975206612</v>
      </c>
      <c r="K113" s="46">
        <v>47</v>
      </c>
      <c r="L113" s="338">
        <v>3.2369146005509641</v>
      </c>
    </row>
    <row r="114" spans="1:12">
      <c r="A114" s="327" t="s">
        <v>76</v>
      </c>
      <c r="B114" s="547">
        <v>4260</v>
      </c>
      <c r="C114" s="341">
        <v>975</v>
      </c>
      <c r="D114" s="344">
        <v>22.887323943661972</v>
      </c>
      <c r="E114" s="343">
        <v>81</v>
      </c>
      <c r="F114" s="870">
        <v>1.9014084507042253</v>
      </c>
      <c r="G114" s="886">
        <v>3086</v>
      </c>
      <c r="H114" s="344">
        <v>72.441314553990608</v>
      </c>
      <c r="I114" s="48">
        <v>65</v>
      </c>
      <c r="J114" s="344">
        <v>1.5258215962441315</v>
      </c>
      <c r="K114" s="48">
        <v>53</v>
      </c>
      <c r="L114" s="342">
        <v>1.3</v>
      </c>
    </row>
    <row r="115" spans="1:12">
      <c r="A115" s="328" t="s">
        <v>122</v>
      </c>
      <c r="B115" s="546">
        <v>1080</v>
      </c>
      <c r="C115" s="337">
        <v>137</v>
      </c>
      <c r="D115" s="340">
        <v>12.685185185185185</v>
      </c>
      <c r="E115" s="339">
        <v>49</v>
      </c>
      <c r="F115" s="869">
        <v>4.5370370370370372</v>
      </c>
      <c r="G115" s="885">
        <v>866</v>
      </c>
      <c r="H115" s="340">
        <v>80.185185185185176</v>
      </c>
      <c r="I115" s="46" t="s">
        <v>97</v>
      </c>
      <c r="J115" s="340" t="s">
        <v>97</v>
      </c>
      <c r="K115" s="46" t="s">
        <v>97</v>
      </c>
      <c r="L115" s="338" t="s">
        <v>97</v>
      </c>
    </row>
    <row r="116" spans="1:12">
      <c r="A116" s="327" t="s">
        <v>78</v>
      </c>
      <c r="B116" s="547">
        <v>5301</v>
      </c>
      <c r="C116" s="341">
        <v>692</v>
      </c>
      <c r="D116" s="344">
        <v>13.054140728164498</v>
      </c>
      <c r="E116" s="343">
        <v>75</v>
      </c>
      <c r="F116" s="870">
        <v>1.4148273910582909</v>
      </c>
      <c r="G116" s="886">
        <v>4442</v>
      </c>
      <c r="H116" s="344">
        <v>83.795510281079046</v>
      </c>
      <c r="I116" s="48">
        <v>39</v>
      </c>
      <c r="J116" s="344">
        <v>0.73571024335031132</v>
      </c>
      <c r="K116" s="48">
        <v>53</v>
      </c>
      <c r="L116" s="342">
        <v>0.999811356347859</v>
      </c>
    </row>
    <row r="117" spans="1:12">
      <c r="A117" s="328" t="s">
        <v>108</v>
      </c>
      <c r="B117" s="546">
        <v>10164</v>
      </c>
      <c r="C117" s="337">
        <v>1173</v>
      </c>
      <c r="D117" s="340">
        <v>11.540731995277449</v>
      </c>
      <c r="E117" s="339">
        <v>203</v>
      </c>
      <c r="F117" s="869">
        <v>1.997245179063361</v>
      </c>
      <c r="G117" s="885">
        <v>8676</v>
      </c>
      <c r="H117" s="340">
        <v>85.360094451003548</v>
      </c>
      <c r="I117" s="46">
        <v>53</v>
      </c>
      <c r="J117" s="340">
        <v>0.52144824872097595</v>
      </c>
      <c r="K117" s="46">
        <v>59</v>
      </c>
      <c r="L117" s="338">
        <v>0.58048012593467146</v>
      </c>
    </row>
    <row r="118" spans="1:12">
      <c r="A118" s="327" t="s">
        <v>80</v>
      </c>
      <c r="B118" s="547">
        <v>2417</v>
      </c>
      <c r="C118" s="341">
        <v>276</v>
      </c>
      <c r="D118" s="344">
        <v>11.419114604882086</v>
      </c>
      <c r="E118" s="343">
        <v>48</v>
      </c>
      <c r="F118" s="870">
        <v>1.985932974762102</v>
      </c>
      <c r="G118" s="886">
        <v>2051</v>
      </c>
      <c r="H118" s="344">
        <v>84.857261067438969</v>
      </c>
      <c r="I118" s="48">
        <v>27</v>
      </c>
      <c r="J118" s="344">
        <v>1.1170872983036821</v>
      </c>
      <c r="K118" s="48">
        <v>15</v>
      </c>
      <c r="L118" s="342">
        <v>0.62060405461315682</v>
      </c>
    </row>
    <row r="119" spans="1:12">
      <c r="A119" s="328" t="s">
        <v>81</v>
      </c>
      <c r="B119" s="546">
        <v>464</v>
      </c>
      <c r="C119" s="337">
        <v>58</v>
      </c>
      <c r="D119" s="340">
        <v>12.5</v>
      </c>
      <c r="E119" s="339">
        <v>21</v>
      </c>
      <c r="F119" s="869">
        <v>4.5258620689655169</v>
      </c>
      <c r="G119" s="885">
        <v>370</v>
      </c>
      <c r="H119" s="340">
        <v>79.741379310344826</v>
      </c>
      <c r="I119" s="46" t="s">
        <v>97</v>
      </c>
      <c r="J119" s="340" t="s">
        <v>97</v>
      </c>
      <c r="K119" s="46" t="s">
        <v>97</v>
      </c>
      <c r="L119" s="338" t="s">
        <v>97</v>
      </c>
    </row>
    <row r="120" spans="1:12">
      <c r="A120" s="327" t="s">
        <v>82</v>
      </c>
      <c r="B120" s="547">
        <v>2903</v>
      </c>
      <c r="C120" s="341">
        <v>1336</v>
      </c>
      <c r="D120" s="344">
        <v>46.021357216672406</v>
      </c>
      <c r="E120" s="343">
        <v>187</v>
      </c>
      <c r="F120" s="870">
        <v>6.4416121253875307</v>
      </c>
      <c r="G120" s="886">
        <v>1323</v>
      </c>
      <c r="H120" s="344">
        <v>45.573544609025149</v>
      </c>
      <c r="I120" s="48">
        <v>39</v>
      </c>
      <c r="J120" s="344">
        <v>1.3434378229417845</v>
      </c>
      <c r="K120" s="48">
        <v>18</v>
      </c>
      <c r="L120" s="342">
        <v>0.62004822597313125</v>
      </c>
    </row>
    <row r="121" spans="1:12">
      <c r="A121" s="328" t="s">
        <v>109</v>
      </c>
      <c r="B121" s="546">
        <v>1508</v>
      </c>
      <c r="C121" s="337">
        <v>156</v>
      </c>
      <c r="D121" s="340">
        <v>10.344827586206897</v>
      </c>
      <c r="E121" s="339">
        <v>110</v>
      </c>
      <c r="F121" s="869">
        <v>7.294429708222812</v>
      </c>
      <c r="G121" s="885">
        <v>1220</v>
      </c>
      <c r="H121" s="340">
        <v>80.901856763925721</v>
      </c>
      <c r="I121" s="46">
        <v>18</v>
      </c>
      <c r="J121" s="346">
        <v>1.1936339522546418</v>
      </c>
      <c r="K121" s="46">
        <v>4</v>
      </c>
      <c r="L121" s="345">
        <v>0.2652519893899204</v>
      </c>
    </row>
    <row r="122" spans="1:12">
      <c r="A122" s="329" t="s">
        <v>110</v>
      </c>
      <c r="B122" s="548">
        <v>1915</v>
      </c>
      <c r="C122" s="347">
        <v>362</v>
      </c>
      <c r="D122" s="350">
        <v>18.903394255874673</v>
      </c>
      <c r="E122" s="349">
        <v>58</v>
      </c>
      <c r="F122" s="872">
        <v>3.0287206266318538</v>
      </c>
      <c r="G122" s="887">
        <v>1436</v>
      </c>
      <c r="H122" s="350">
        <v>74.986945169712797</v>
      </c>
      <c r="I122" s="50">
        <v>28</v>
      </c>
      <c r="J122" s="350">
        <v>1.4621409921671018</v>
      </c>
      <c r="K122" s="50">
        <v>31</v>
      </c>
      <c r="L122" s="348">
        <v>1.6187989556135769</v>
      </c>
    </row>
    <row r="123" spans="1:12" ht="15.75" thickBot="1">
      <c r="A123" s="328" t="s">
        <v>85</v>
      </c>
      <c r="B123" s="546">
        <v>1568</v>
      </c>
      <c r="C123" s="337">
        <v>278</v>
      </c>
      <c r="D123" s="340">
        <v>17.729591836734691</v>
      </c>
      <c r="E123" s="339">
        <v>100</v>
      </c>
      <c r="F123" s="869">
        <v>6.3775510204081636</v>
      </c>
      <c r="G123" s="885">
        <v>1178</v>
      </c>
      <c r="H123" s="340">
        <v>75.127551020408163</v>
      </c>
      <c r="I123" s="46" t="s">
        <v>97</v>
      </c>
      <c r="J123" s="346" t="s">
        <v>97</v>
      </c>
      <c r="K123" s="46" t="s">
        <v>97</v>
      </c>
      <c r="L123" s="345" t="s">
        <v>97</v>
      </c>
    </row>
    <row r="124" spans="1:12">
      <c r="A124" s="330" t="s">
        <v>86</v>
      </c>
      <c r="B124" s="890">
        <v>43670</v>
      </c>
      <c r="C124" s="351">
        <v>5741</v>
      </c>
      <c r="D124" s="355">
        <v>13.146324708037554</v>
      </c>
      <c r="E124" s="353">
        <v>1111</v>
      </c>
      <c r="F124" s="873">
        <v>2.5440806045340052</v>
      </c>
      <c r="G124" s="888">
        <v>35946</v>
      </c>
      <c r="H124" s="355">
        <v>82.312800549576366</v>
      </c>
      <c r="I124" s="354">
        <v>459</v>
      </c>
      <c r="J124" s="355">
        <v>1.0510648042134187</v>
      </c>
      <c r="K124" s="354">
        <v>413</v>
      </c>
      <c r="L124" s="352">
        <v>0.94572933363865352</v>
      </c>
    </row>
    <row r="125" spans="1:12">
      <c r="A125" s="331" t="s">
        <v>87</v>
      </c>
      <c r="B125" s="891">
        <v>11114</v>
      </c>
      <c r="C125" s="356">
        <v>2416</v>
      </c>
      <c r="D125" s="360">
        <v>21.738348029512327</v>
      </c>
      <c r="E125" s="358">
        <v>571</v>
      </c>
      <c r="F125" s="874">
        <v>5.1376642073061003</v>
      </c>
      <c r="G125" s="889">
        <v>7883</v>
      </c>
      <c r="H125" s="360">
        <v>70.928558574770562</v>
      </c>
      <c r="I125" s="359">
        <v>168</v>
      </c>
      <c r="J125" s="360">
        <v>1.5116069821846319</v>
      </c>
      <c r="K125" s="359">
        <v>76</v>
      </c>
      <c r="L125" s="357">
        <v>0.68382220622638112</v>
      </c>
    </row>
    <row r="126" spans="1:12">
      <c r="A126" s="899" t="s">
        <v>88</v>
      </c>
      <c r="B126" s="551">
        <v>54784</v>
      </c>
      <c r="C126" s="366">
        <v>8157</v>
      </c>
      <c r="D126" s="867">
        <v>14.889383761682243</v>
      </c>
      <c r="E126" s="368">
        <v>1682</v>
      </c>
      <c r="F126" s="875">
        <v>3.0702394859813085</v>
      </c>
      <c r="G126" s="897">
        <v>43829</v>
      </c>
      <c r="H126" s="867">
        <v>80.00328563084112</v>
      </c>
      <c r="I126" s="70">
        <v>627</v>
      </c>
      <c r="J126" s="867">
        <v>1.1444947429906542</v>
      </c>
      <c r="K126" s="70">
        <v>489</v>
      </c>
      <c r="L126" s="367">
        <v>0.89259637850467288</v>
      </c>
    </row>
    <row r="127" spans="1:12">
      <c r="A127" s="1127" t="s">
        <v>673</v>
      </c>
      <c r="B127" s="1127"/>
      <c r="C127" s="1127"/>
      <c r="D127" s="1127"/>
      <c r="E127" s="1127"/>
      <c r="F127" s="1127"/>
      <c r="G127" s="1127"/>
      <c r="H127" s="1127"/>
      <c r="I127" s="1127"/>
      <c r="J127" s="1127"/>
      <c r="K127" s="1127"/>
      <c r="L127" s="1127"/>
    </row>
    <row r="128" spans="1:12" ht="29.45" customHeight="1">
      <c r="A128" s="1127" t="s">
        <v>674</v>
      </c>
      <c r="B128" s="1127"/>
      <c r="C128" s="1127"/>
      <c r="D128" s="1127"/>
      <c r="E128" s="1127"/>
      <c r="F128" s="1127"/>
      <c r="G128" s="1127"/>
      <c r="H128" s="1127"/>
      <c r="I128" s="1127"/>
      <c r="J128" s="1127"/>
      <c r="K128" s="1127"/>
      <c r="L128" s="1127"/>
    </row>
    <row r="129" spans="1:12">
      <c r="A129" s="1127" t="s">
        <v>675</v>
      </c>
      <c r="B129" s="1127"/>
      <c r="C129" s="1127"/>
      <c r="D129" s="1127"/>
      <c r="E129" s="1127"/>
      <c r="F129" s="1127"/>
      <c r="G129" s="1127"/>
      <c r="H129" s="1127"/>
      <c r="I129" s="1127"/>
      <c r="J129" s="1127"/>
      <c r="K129" s="1127"/>
      <c r="L129" s="1127"/>
    </row>
    <row r="130" spans="1:12" ht="24" customHeight="1">
      <c r="A130" s="1127" t="s">
        <v>676</v>
      </c>
      <c r="B130" s="1127"/>
      <c r="C130" s="1127"/>
      <c r="D130" s="1127"/>
      <c r="E130" s="1127"/>
      <c r="F130" s="1127"/>
      <c r="G130" s="1127"/>
      <c r="H130" s="1127"/>
      <c r="I130" s="1127"/>
      <c r="J130" s="1127"/>
      <c r="K130" s="1127"/>
      <c r="L130" s="1127"/>
    </row>
    <row r="131" spans="1:12" ht="44.1" customHeight="1">
      <c r="A131" s="1127" t="s">
        <v>677</v>
      </c>
      <c r="B131" s="1127"/>
      <c r="C131" s="1127"/>
      <c r="D131" s="1127"/>
      <c r="E131" s="1127"/>
      <c r="F131" s="1127"/>
      <c r="G131" s="1127"/>
      <c r="H131" s="1127"/>
      <c r="I131" s="1127"/>
      <c r="J131" s="1127"/>
      <c r="K131" s="1127"/>
      <c r="L131" s="1127"/>
    </row>
    <row r="132" spans="1:12" ht="15.95" customHeight="1">
      <c r="A132" s="948" t="s">
        <v>618</v>
      </c>
      <c r="B132" s="948"/>
      <c r="C132" s="948"/>
      <c r="D132" s="948"/>
      <c r="E132" s="948"/>
      <c r="F132" s="948"/>
      <c r="G132" s="948"/>
      <c r="H132" s="948"/>
      <c r="I132" s="948"/>
      <c r="J132" s="948"/>
      <c r="K132" s="948"/>
      <c r="L132" s="948"/>
    </row>
    <row r="133" spans="1:12" ht="24.6" customHeight="1">
      <c r="A133" s="948" t="s">
        <v>681</v>
      </c>
      <c r="B133" s="948"/>
      <c r="C133" s="948"/>
      <c r="D133" s="948"/>
      <c r="E133" s="948"/>
      <c r="F133" s="948"/>
      <c r="G133" s="948"/>
      <c r="H133" s="948"/>
      <c r="I133" s="948"/>
      <c r="J133" s="948"/>
      <c r="K133" s="948"/>
      <c r="L133" s="948"/>
    </row>
    <row r="135" spans="1:12" ht="24" customHeight="1">
      <c r="A135" s="1108">
        <v>2018</v>
      </c>
      <c r="B135" s="1108"/>
      <c r="C135" s="1108"/>
      <c r="D135" s="1108"/>
      <c r="E135" s="1108"/>
      <c r="F135" s="1108"/>
      <c r="G135" s="1108"/>
      <c r="H135" s="1108"/>
      <c r="I135" s="1108"/>
      <c r="J135" s="1108"/>
      <c r="K135" s="1108"/>
      <c r="L135" s="1108"/>
    </row>
    <row r="137" spans="1:12" ht="14.45" customHeight="1">
      <c r="A137" s="1137" t="s">
        <v>667</v>
      </c>
      <c r="B137" s="1137"/>
      <c r="C137" s="1137"/>
      <c r="D137" s="1137"/>
      <c r="E137" s="1137"/>
      <c r="F137" s="1137"/>
      <c r="G137" s="1137"/>
      <c r="H137" s="1137"/>
      <c r="I137" s="1137"/>
      <c r="J137" s="1137"/>
      <c r="K137" s="1137"/>
      <c r="L137" s="1137"/>
    </row>
    <row r="138" spans="1:12" ht="14.85" customHeight="1">
      <c r="A138" s="1128" t="s">
        <v>59</v>
      </c>
      <c r="B138" s="1130" t="s">
        <v>61</v>
      </c>
      <c r="C138" s="1131" t="s">
        <v>123</v>
      </c>
      <c r="D138" s="1132"/>
      <c r="E138" s="1132"/>
      <c r="F138" s="1132"/>
      <c r="G138" s="1132"/>
      <c r="H138" s="1132"/>
      <c r="I138" s="1132"/>
      <c r="J138" s="1132"/>
      <c r="K138" s="1132"/>
      <c r="L138" s="1132"/>
    </row>
    <row r="139" spans="1:12" ht="60" customHeight="1">
      <c r="A139" s="1128"/>
      <c r="B139" s="1130"/>
      <c r="C139" s="1133" t="s">
        <v>660</v>
      </c>
      <c r="D139" s="1134"/>
      <c r="E139" s="1059" t="s">
        <v>339</v>
      </c>
      <c r="F139" s="1134"/>
      <c r="G139" s="1059" t="s">
        <v>661</v>
      </c>
      <c r="H139" s="1134"/>
      <c r="I139" s="1135" t="s">
        <v>662</v>
      </c>
      <c r="J139" s="1134"/>
      <c r="K139" s="1135" t="s">
        <v>663</v>
      </c>
      <c r="L139" s="1136"/>
    </row>
    <row r="140" spans="1:12" ht="15.75" thickBot="1">
      <c r="A140" s="1129"/>
      <c r="B140" s="2" t="s">
        <v>52</v>
      </c>
      <c r="C140" s="3" t="s">
        <v>52</v>
      </c>
      <c r="D140" s="4" t="s">
        <v>55</v>
      </c>
      <c r="E140" s="5" t="s">
        <v>52</v>
      </c>
      <c r="F140" s="4" t="s">
        <v>55</v>
      </c>
      <c r="G140" s="5" t="s">
        <v>52</v>
      </c>
      <c r="H140" s="4" t="s">
        <v>55</v>
      </c>
      <c r="I140" s="6" t="s">
        <v>52</v>
      </c>
      <c r="J140" s="4" t="s">
        <v>55</v>
      </c>
      <c r="K140" s="6" t="s">
        <v>52</v>
      </c>
      <c r="L140" s="363" t="s">
        <v>55</v>
      </c>
    </row>
    <row r="141" spans="1:12">
      <c r="A141" s="72" t="s">
        <v>106</v>
      </c>
      <c r="B141" s="809">
        <v>8320</v>
      </c>
      <c r="C141" s="878">
        <v>719</v>
      </c>
      <c r="D141" s="336">
        <v>8.6418269230769234</v>
      </c>
      <c r="E141" s="335">
        <v>297</v>
      </c>
      <c r="F141" s="868">
        <v>3.5697115384615383</v>
      </c>
      <c r="G141" s="884">
        <v>7115</v>
      </c>
      <c r="H141" s="336">
        <v>85.516826923076934</v>
      </c>
      <c r="I141" s="43">
        <v>84</v>
      </c>
      <c r="J141" s="336">
        <v>1.0096153846153846</v>
      </c>
      <c r="K141" s="43">
        <v>105</v>
      </c>
      <c r="L141" s="334">
        <v>1.2620192307692308</v>
      </c>
    </row>
    <row r="142" spans="1:12">
      <c r="A142" s="73" t="s">
        <v>71</v>
      </c>
      <c r="B142" s="772">
        <v>8634</v>
      </c>
      <c r="C142" s="879">
        <v>692</v>
      </c>
      <c r="D142" s="340">
        <v>8.0148251100301131</v>
      </c>
      <c r="E142" s="339">
        <v>177</v>
      </c>
      <c r="F142" s="869">
        <v>2.0500347463516331</v>
      </c>
      <c r="G142" s="885">
        <v>7607</v>
      </c>
      <c r="H142" s="340">
        <v>88.105165624276111</v>
      </c>
      <c r="I142" s="46">
        <v>84</v>
      </c>
      <c r="J142" s="340">
        <v>0.97289784572619875</v>
      </c>
      <c r="K142" s="46">
        <v>74</v>
      </c>
      <c r="L142" s="338">
        <v>0.85707667361593698</v>
      </c>
    </row>
    <row r="143" spans="1:12">
      <c r="A143" s="72" t="s">
        <v>72</v>
      </c>
      <c r="B143" s="773">
        <v>2398</v>
      </c>
      <c r="C143" s="880">
        <v>380</v>
      </c>
      <c r="D143" s="344">
        <v>15.846538782318598</v>
      </c>
      <c r="E143" s="343">
        <v>104</v>
      </c>
      <c r="F143" s="870">
        <v>4.3369474562135117</v>
      </c>
      <c r="G143" s="886">
        <v>1820</v>
      </c>
      <c r="H143" s="344">
        <v>75.896580483736443</v>
      </c>
      <c r="I143" s="48">
        <v>63</v>
      </c>
      <c r="J143" s="344">
        <v>2.627189324437031</v>
      </c>
      <c r="K143" s="48">
        <v>31</v>
      </c>
      <c r="L143" s="342">
        <v>1.2927439532944121</v>
      </c>
    </row>
    <row r="144" spans="1:12">
      <c r="A144" s="73" t="s">
        <v>73</v>
      </c>
      <c r="B144" s="772">
        <v>1542</v>
      </c>
      <c r="C144" s="879">
        <v>127</v>
      </c>
      <c r="D144" s="340">
        <v>8.2360570687418928</v>
      </c>
      <c r="E144" s="339">
        <v>40</v>
      </c>
      <c r="F144" s="869">
        <v>2.5940337224383918</v>
      </c>
      <c r="G144" s="885">
        <v>1347</v>
      </c>
      <c r="H144" s="340">
        <v>87.354085603112836</v>
      </c>
      <c r="I144" s="46">
        <v>19</v>
      </c>
      <c r="J144" s="340">
        <v>1.2321660181582361</v>
      </c>
      <c r="K144" s="46">
        <v>9</v>
      </c>
      <c r="L144" s="338">
        <v>0.58365758754863817</v>
      </c>
    </row>
    <row r="145" spans="1:12">
      <c r="A145" s="72" t="s">
        <v>74</v>
      </c>
      <c r="B145" s="773">
        <v>401</v>
      </c>
      <c r="C145" s="880">
        <v>147</v>
      </c>
      <c r="D145" s="344">
        <v>36.658354114713212</v>
      </c>
      <c r="E145" s="343">
        <v>7</v>
      </c>
      <c r="F145" s="870">
        <v>1.7456359102244388</v>
      </c>
      <c r="G145" s="886">
        <v>223</v>
      </c>
      <c r="H145" s="344">
        <v>55.610972568578553</v>
      </c>
      <c r="I145" s="48">
        <v>13</v>
      </c>
      <c r="J145" s="344">
        <v>3.2418952618453867</v>
      </c>
      <c r="K145" s="48">
        <v>11</v>
      </c>
      <c r="L145" s="342">
        <v>2.7431421446384037</v>
      </c>
    </row>
    <row r="146" spans="1:12">
      <c r="A146" s="73" t="s">
        <v>75</v>
      </c>
      <c r="B146" s="772">
        <v>1387</v>
      </c>
      <c r="C146" s="879">
        <v>563</v>
      </c>
      <c r="D146" s="340">
        <v>40.591204037490982</v>
      </c>
      <c r="E146" s="339">
        <v>63</v>
      </c>
      <c r="F146" s="869">
        <v>4.5421773612112473</v>
      </c>
      <c r="G146" s="885">
        <v>660</v>
      </c>
      <c r="H146" s="340">
        <v>47.584715212689254</v>
      </c>
      <c r="I146" s="46">
        <v>60</v>
      </c>
      <c r="J146" s="340">
        <v>4.3258832011535686</v>
      </c>
      <c r="K146" s="46">
        <v>41</v>
      </c>
      <c r="L146" s="338">
        <v>2.9560201874549383</v>
      </c>
    </row>
    <row r="147" spans="1:12">
      <c r="A147" s="72" t="s">
        <v>76</v>
      </c>
      <c r="B147" s="773">
        <v>3985</v>
      </c>
      <c r="C147" s="880">
        <v>849</v>
      </c>
      <c r="D147" s="344">
        <v>21.304893350062734</v>
      </c>
      <c r="E147" s="343">
        <v>81</v>
      </c>
      <c r="F147" s="870">
        <v>2.0326223337515681</v>
      </c>
      <c r="G147" s="886">
        <v>2961</v>
      </c>
      <c r="H147" s="344">
        <v>74.30363864491845</v>
      </c>
      <c r="I147" s="48">
        <v>56</v>
      </c>
      <c r="J147" s="344">
        <v>1.4052697616060226</v>
      </c>
      <c r="K147" s="48">
        <v>38</v>
      </c>
      <c r="L147" s="342">
        <v>0.95357590966122963</v>
      </c>
    </row>
    <row r="148" spans="1:12">
      <c r="A148" s="73" t="s">
        <v>122</v>
      </c>
      <c r="B148" s="772">
        <v>1080</v>
      </c>
      <c r="C148" s="879">
        <v>126</v>
      </c>
      <c r="D148" s="340">
        <v>11.666666666666666</v>
      </c>
      <c r="E148" s="339">
        <v>42</v>
      </c>
      <c r="F148" s="869">
        <v>3.8888888888888888</v>
      </c>
      <c r="G148" s="885">
        <v>873</v>
      </c>
      <c r="H148" s="340">
        <v>80.833333333333329</v>
      </c>
      <c r="I148" s="46">
        <v>29</v>
      </c>
      <c r="J148" s="340">
        <v>2.6851851851851851</v>
      </c>
      <c r="K148" s="46">
        <v>10</v>
      </c>
      <c r="L148" s="338">
        <v>0.92592592592592582</v>
      </c>
    </row>
    <row r="149" spans="1:12">
      <c r="A149" s="72" t="s">
        <v>78</v>
      </c>
      <c r="B149" s="773">
        <v>5169</v>
      </c>
      <c r="C149" s="880">
        <v>686</v>
      </c>
      <c r="D149" s="344">
        <v>13.27142580769975</v>
      </c>
      <c r="E149" s="343">
        <v>46</v>
      </c>
      <c r="F149" s="870">
        <v>0.88992068098278188</v>
      </c>
      <c r="G149" s="886">
        <v>4343</v>
      </c>
      <c r="H149" s="344">
        <v>84.020119945830913</v>
      </c>
      <c r="I149" s="48">
        <v>26</v>
      </c>
      <c r="J149" s="344">
        <v>0.50299864577287678</v>
      </c>
      <c r="K149" s="48">
        <v>68</v>
      </c>
      <c r="L149" s="342">
        <v>1.3155349197136779</v>
      </c>
    </row>
    <row r="150" spans="1:12">
      <c r="A150" s="73" t="s">
        <v>108</v>
      </c>
      <c r="B150" s="772">
        <v>9836</v>
      </c>
      <c r="C150" s="879">
        <v>1133</v>
      </c>
      <c r="D150" s="340">
        <v>11.518910126067507</v>
      </c>
      <c r="E150" s="339">
        <v>207</v>
      </c>
      <c r="F150" s="869">
        <v>2.1045140300935339</v>
      </c>
      <c r="G150" s="885">
        <v>8391</v>
      </c>
      <c r="H150" s="340">
        <v>85.309068727124853</v>
      </c>
      <c r="I150" s="46">
        <v>55</v>
      </c>
      <c r="J150" s="340">
        <v>0.55917039446929639</v>
      </c>
      <c r="K150" s="46">
        <v>50</v>
      </c>
      <c r="L150" s="338">
        <v>0.50833672224481496</v>
      </c>
    </row>
    <row r="151" spans="1:12">
      <c r="A151" s="72" t="s">
        <v>80</v>
      </c>
      <c r="B151" s="773">
        <v>2377</v>
      </c>
      <c r="C151" s="880">
        <v>234</v>
      </c>
      <c r="D151" s="344">
        <v>9.844341607067733</v>
      </c>
      <c r="E151" s="343">
        <v>53</v>
      </c>
      <c r="F151" s="870">
        <v>2.2297013041649136</v>
      </c>
      <c r="G151" s="886">
        <v>2043</v>
      </c>
      <c r="H151" s="344">
        <v>85.948674800168277</v>
      </c>
      <c r="I151" s="48">
        <v>21</v>
      </c>
      <c r="J151" s="344">
        <v>0.88346655448043754</v>
      </c>
      <c r="K151" s="48">
        <v>26</v>
      </c>
      <c r="L151" s="342">
        <v>1.093815734118637</v>
      </c>
    </row>
    <row r="152" spans="1:12">
      <c r="A152" s="73" t="s">
        <v>81</v>
      </c>
      <c r="B152" s="772">
        <v>455</v>
      </c>
      <c r="C152" s="879">
        <v>50</v>
      </c>
      <c r="D152" s="340">
        <v>10.989010989010989</v>
      </c>
      <c r="E152" s="339">
        <v>18</v>
      </c>
      <c r="F152" s="869">
        <v>3.9560439560439558</v>
      </c>
      <c r="G152" s="885">
        <v>376</v>
      </c>
      <c r="H152" s="340">
        <v>82.637362637362628</v>
      </c>
      <c r="I152" s="46">
        <v>11</v>
      </c>
      <c r="J152" s="340">
        <v>2.4175824175824179</v>
      </c>
      <c r="K152" s="46">
        <v>0</v>
      </c>
      <c r="L152" s="44">
        <v>0</v>
      </c>
    </row>
    <row r="153" spans="1:12">
      <c r="A153" s="72" t="s">
        <v>82</v>
      </c>
      <c r="B153" s="773">
        <v>2858</v>
      </c>
      <c r="C153" s="880">
        <v>1212</v>
      </c>
      <c r="D153" s="344">
        <v>42.407277816655004</v>
      </c>
      <c r="E153" s="343">
        <v>163</v>
      </c>
      <c r="F153" s="870">
        <v>5.7032890132960112</v>
      </c>
      <c r="G153" s="886">
        <v>1425</v>
      </c>
      <c r="H153" s="344">
        <v>49.860041987403783</v>
      </c>
      <c r="I153" s="48">
        <v>40</v>
      </c>
      <c r="J153" s="344">
        <v>1.3995801259622114</v>
      </c>
      <c r="K153" s="48">
        <v>18</v>
      </c>
      <c r="L153" s="342">
        <v>0.62981105668299509</v>
      </c>
    </row>
    <row r="154" spans="1:12">
      <c r="A154" s="73" t="s">
        <v>109</v>
      </c>
      <c r="B154" s="772">
        <v>1518</v>
      </c>
      <c r="C154" s="879">
        <v>144</v>
      </c>
      <c r="D154" s="340">
        <v>9.4861660079051369</v>
      </c>
      <c r="E154" s="339">
        <v>92</v>
      </c>
      <c r="F154" s="869">
        <v>6.0606060606060606</v>
      </c>
      <c r="G154" s="885">
        <v>1261</v>
      </c>
      <c r="H154" s="340">
        <v>83.06982872200264</v>
      </c>
      <c r="I154" s="46" t="s">
        <v>97</v>
      </c>
      <c r="J154" s="346" t="s">
        <v>97</v>
      </c>
      <c r="K154" s="46" t="s">
        <v>97</v>
      </c>
      <c r="L154" s="345" t="s">
        <v>97</v>
      </c>
    </row>
    <row r="155" spans="1:12">
      <c r="A155" s="74" t="s">
        <v>110</v>
      </c>
      <c r="B155" s="774">
        <v>1870</v>
      </c>
      <c r="C155" s="881">
        <v>389</v>
      </c>
      <c r="D155" s="350">
        <v>20.802139037433154</v>
      </c>
      <c r="E155" s="349">
        <v>52</v>
      </c>
      <c r="F155" s="872">
        <v>2.7807486631016043</v>
      </c>
      <c r="G155" s="887">
        <v>1385</v>
      </c>
      <c r="H155" s="350">
        <v>74.064171122994651</v>
      </c>
      <c r="I155" s="50">
        <v>21</v>
      </c>
      <c r="J155" s="350">
        <v>1.1229946524064172</v>
      </c>
      <c r="K155" s="50">
        <v>23</v>
      </c>
      <c r="L155" s="348">
        <v>1.2299465240641712</v>
      </c>
    </row>
    <row r="156" spans="1:12" ht="15.75" thickBot="1">
      <c r="A156" s="73" t="s">
        <v>85</v>
      </c>
      <c r="B156" s="772">
        <v>1567</v>
      </c>
      <c r="C156" s="879">
        <v>231</v>
      </c>
      <c r="D156" s="340">
        <v>14.741544352265477</v>
      </c>
      <c r="E156" s="339">
        <v>99</v>
      </c>
      <c r="F156" s="869">
        <v>6.3178047223994893</v>
      </c>
      <c r="G156" s="885">
        <v>1228</v>
      </c>
      <c r="H156" s="340">
        <v>78.36630504148053</v>
      </c>
      <c r="I156" s="46" t="s">
        <v>97</v>
      </c>
      <c r="J156" s="346" t="s">
        <v>97</v>
      </c>
      <c r="K156" s="46" t="s">
        <v>97</v>
      </c>
      <c r="L156" s="345" t="s">
        <v>97</v>
      </c>
    </row>
    <row r="157" spans="1:12">
      <c r="A157" s="364" t="s">
        <v>86</v>
      </c>
      <c r="B157" s="876">
        <v>42434</v>
      </c>
      <c r="C157" s="882">
        <v>5462</v>
      </c>
      <c r="D157" s="355">
        <v>12.871753782344348</v>
      </c>
      <c r="E157" s="353">
        <v>1001</v>
      </c>
      <c r="F157" s="873">
        <v>2.3589574397888486</v>
      </c>
      <c r="G157" s="888">
        <v>35104</v>
      </c>
      <c r="H157" s="355">
        <v>82.726115850497237</v>
      </c>
      <c r="I157" s="354">
        <v>431</v>
      </c>
      <c r="J157" s="355">
        <v>1.0156949615874065</v>
      </c>
      <c r="K157" s="354">
        <v>436</v>
      </c>
      <c r="L157" s="352">
        <v>1.0274779657821558</v>
      </c>
    </row>
    <row r="158" spans="1:12">
      <c r="A158" s="365" t="s">
        <v>124</v>
      </c>
      <c r="B158" s="877">
        <v>10963</v>
      </c>
      <c r="C158" s="883">
        <v>2220</v>
      </c>
      <c r="D158" s="360">
        <v>20.249931588068961</v>
      </c>
      <c r="E158" s="358">
        <v>540</v>
      </c>
      <c r="F158" s="874">
        <v>4.925659034935693</v>
      </c>
      <c r="G158" s="889">
        <v>7954</v>
      </c>
      <c r="H158" s="360">
        <v>72.553133266441677</v>
      </c>
      <c r="I158" s="359">
        <v>176</v>
      </c>
      <c r="J158" s="360">
        <v>1.6053999817568183</v>
      </c>
      <c r="K158" s="359">
        <v>73</v>
      </c>
      <c r="L158" s="357">
        <v>0.6658761287968622</v>
      </c>
    </row>
    <row r="159" spans="1:12">
      <c r="A159" s="106" t="s">
        <v>88</v>
      </c>
      <c r="B159" s="848">
        <v>53397</v>
      </c>
      <c r="C159" s="900">
        <v>7682</v>
      </c>
      <c r="D159" s="894">
        <v>14.386576024870312</v>
      </c>
      <c r="E159" s="895">
        <v>1541</v>
      </c>
      <c r="F159" s="901">
        <v>2.8859299211566194</v>
      </c>
      <c r="G159" s="902">
        <v>43058</v>
      </c>
      <c r="H159" s="894">
        <v>80.637488997509223</v>
      </c>
      <c r="I159" s="851">
        <v>607</v>
      </c>
      <c r="J159" s="894">
        <v>1.136767983220031</v>
      </c>
      <c r="K159" s="851">
        <v>509</v>
      </c>
      <c r="L159" s="896">
        <v>0.95323707324381524</v>
      </c>
    </row>
    <row r="160" spans="1:12">
      <c r="A160" s="1138" t="s">
        <v>673</v>
      </c>
      <c r="B160" s="1138"/>
      <c r="C160" s="1138"/>
      <c r="D160" s="1138"/>
      <c r="E160" s="1138"/>
      <c r="F160" s="1138"/>
      <c r="G160" s="1138"/>
      <c r="H160" s="1138"/>
      <c r="I160" s="1138"/>
      <c r="J160" s="1138"/>
      <c r="K160" s="1138"/>
      <c r="L160" s="1138"/>
    </row>
    <row r="161" spans="1:12" ht="29.1" customHeight="1">
      <c r="A161" s="1127" t="s">
        <v>674</v>
      </c>
      <c r="B161" s="1127"/>
      <c r="C161" s="1127"/>
      <c r="D161" s="1127"/>
      <c r="E161" s="1127"/>
      <c r="F161" s="1127"/>
      <c r="G161" s="1127"/>
      <c r="H161" s="1127"/>
      <c r="I161" s="1127"/>
      <c r="J161" s="1127"/>
      <c r="K161" s="1127"/>
      <c r="L161" s="1127"/>
    </row>
    <row r="162" spans="1:12">
      <c r="A162" s="1127" t="s">
        <v>675</v>
      </c>
      <c r="B162" s="1127"/>
      <c r="C162" s="1127"/>
      <c r="D162" s="1127"/>
      <c r="E162" s="1127"/>
      <c r="F162" s="1127"/>
      <c r="G162" s="1127"/>
      <c r="H162" s="1127"/>
      <c r="I162" s="1127"/>
      <c r="J162" s="1127"/>
      <c r="K162" s="1127"/>
      <c r="L162" s="1127"/>
    </row>
    <row r="163" spans="1:12" ht="29.25" customHeight="1">
      <c r="A163" s="1127" t="s">
        <v>676</v>
      </c>
      <c r="B163" s="1127"/>
      <c r="C163" s="1127"/>
      <c r="D163" s="1127"/>
      <c r="E163" s="1127"/>
      <c r="F163" s="1127"/>
      <c r="G163" s="1127"/>
      <c r="H163" s="1127"/>
      <c r="I163" s="1127"/>
      <c r="J163" s="1127"/>
      <c r="K163" s="1127"/>
      <c r="L163" s="1127"/>
    </row>
    <row r="164" spans="1:12" ht="42" customHeight="1">
      <c r="A164" s="1127" t="s">
        <v>677</v>
      </c>
      <c r="B164" s="1127"/>
      <c r="C164" s="1127"/>
      <c r="D164" s="1127"/>
      <c r="E164" s="1127"/>
      <c r="F164" s="1127"/>
      <c r="G164" s="1127"/>
      <c r="H164" s="1127"/>
      <c r="I164" s="1127"/>
      <c r="J164" s="1127"/>
      <c r="K164" s="1127"/>
      <c r="L164" s="1127"/>
    </row>
    <row r="165" spans="1:12" ht="15.95" customHeight="1">
      <c r="A165" s="948" t="s">
        <v>618</v>
      </c>
      <c r="B165" s="948"/>
      <c r="C165" s="948"/>
      <c r="D165" s="948"/>
      <c r="E165" s="948"/>
      <c r="F165" s="948"/>
      <c r="G165" s="948"/>
      <c r="H165" s="948"/>
      <c r="I165" s="948"/>
      <c r="J165" s="948"/>
      <c r="K165" s="948"/>
      <c r="L165" s="948"/>
    </row>
    <row r="166" spans="1:12" ht="23.45" customHeight="1">
      <c r="A166" s="948" t="s">
        <v>684</v>
      </c>
      <c r="B166" s="948"/>
      <c r="C166" s="948"/>
      <c r="D166" s="948"/>
      <c r="E166" s="948"/>
      <c r="F166" s="948"/>
      <c r="G166" s="948"/>
      <c r="H166" s="948"/>
      <c r="I166" s="948"/>
      <c r="J166" s="948"/>
      <c r="K166" s="948"/>
      <c r="L166" s="948"/>
    </row>
  </sheetData>
  <mergeCells count="85">
    <mergeCell ref="A28:L28"/>
    <mergeCell ref="A32:L32"/>
    <mergeCell ref="A29:L29"/>
    <mergeCell ref="A3:L3"/>
    <mergeCell ref="A6:A8"/>
    <mergeCell ref="B6:B7"/>
    <mergeCell ref="C6:L6"/>
    <mergeCell ref="C7:D7"/>
    <mergeCell ref="E7:F7"/>
    <mergeCell ref="G7:H7"/>
    <mergeCell ref="I7:J7"/>
    <mergeCell ref="K7:L7"/>
    <mergeCell ref="A5:L5"/>
    <mergeCell ref="A30:L30"/>
    <mergeCell ref="A31:L31"/>
    <mergeCell ref="A66:L66"/>
    <mergeCell ref="A67:L67"/>
    <mergeCell ref="A36:L36"/>
    <mergeCell ref="A39:A41"/>
    <mergeCell ref="B39:B40"/>
    <mergeCell ref="C39:L39"/>
    <mergeCell ref="C40:D40"/>
    <mergeCell ref="E40:F40"/>
    <mergeCell ref="G40:H40"/>
    <mergeCell ref="I40:J40"/>
    <mergeCell ref="K40:L40"/>
    <mergeCell ref="A38:L38"/>
    <mergeCell ref="A64:L64"/>
    <mergeCell ref="A65:L65"/>
    <mergeCell ref="A61:L61"/>
    <mergeCell ref="A62:L62"/>
    <mergeCell ref="A99:L99"/>
    <mergeCell ref="A100:L100"/>
    <mergeCell ref="A69:L69"/>
    <mergeCell ref="A72:A74"/>
    <mergeCell ref="B72:B73"/>
    <mergeCell ref="C72:L72"/>
    <mergeCell ref="C73:D73"/>
    <mergeCell ref="E73:F73"/>
    <mergeCell ref="G73:H73"/>
    <mergeCell ref="I73:J73"/>
    <mergeCell ref="K73:L73"/>
    <mergeCell ref="A71:L71"/>
    <mergeCell ref="A94:L94"/>
    <mergeCell ref="A95:L95"/>
    <mergeCell ref="A96:L96"/>
    <mergeCell ref="I106:J106"/>
    <mergeCell ref="K106:L106"/>
    <mergeCell ref="A104:L104"/>
    <mergeCell ref="A130:L130"/>
    <mergeCell ref="A131:L131"/>
    <mergeCell ref="C106:D106"/>
    <mergeCell ref="E106:F106"/>
    <mergeCell ref="G106:H106"/>
    <mergeCell ref="A165:L165"/>
    <mergeCell ref="A166:L166"/>
    <mergeCell ref="A135:L135"/>
    <mergeCell ref="A138:A140"/>
    <mergeCell ref="B138:B139"/>
    <mergeCell ref="C138:L138"/>
    <mergeCell ref="C139:D139"/>
    <mergeCell ref="E139:F139"/>
    <mergeCell ref="G139:H139"/>
    <mergeCell ref="I139:J139"/>
    <mergeCell ref="K139:L139"/>
    <mergeCell ref="A137:L137"/>
    <mergeCell ref="A160:L160"/>
    <mergeCell ref="A161:L161"/>
    <mergeCell ref="A162:L162"/>
    <mergeCell ref="A63:L63"/>
    <mergeCell ref="A34:L34"/>
    <mergeCell ref="A33:L33"/>
    <mergeCell ref="A163:L163"/>
    <mergeCell ref="A164:L164"/>
    <mergeCell ref="A97:L97"/>
    <mergeCell ref="A98:L98"/>
    <mergeCell ref="A127:L127"/>
    <mergeCell ref="A128:L128"/>
    <mergeCell ref="A129:L129"/>
    <mergeCell ref="A132:L132"/>
    <mergeCell ref="A133:L133"/>
    <mergeCell ref="A102:L102"/>
    <mergeCell ref="A105:A107"/>
    <mergeCell ref="B105:B106"/>
    <mergeCell ref="C105:L105"/>
  </mergeCells>
  <hyperlinks>
    <hyperlink ref="A1" location="Inhalt!A1" display="Zurück zum Inhalt"/>
  </hyperlinks>
  <pageMargins left="0.7" right="0.7" top="0.78740157499999996" bottom="0.78740157499999996" header="0.3" footer="0.3"/>
  <pageSetup paperSize="9" scale="5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1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332" customWidth="1"/>
    <col min="2" max="6" width="11.125" style="332" customWidth="1"/>
    <col min="7" max="16384" width="11.125" style="332"/>
  </cols>
  <sheetData>
    <row r="1" spans="1:6" s="33" customFormat="1" ht="14.45" customHeight="1">
      <c r="A1" s="136" t="s">
        <v>593</v>
      </c>
    </row>
    <row r="2" spans="1:6" ht="14.45" customHeight="1">
      <c r="A2" s="93"/>
      <c r="B2" s="93"/>
      <c r="C2" s="93"/>
      <c r="D2" s="93"/>
      <c r="E2" s="93"/>
    </row>
    <row r="3" spans="1:6" ht="23.25">
      <c r="A3" s="1108">
        <v>2022</v>
      </c>
      <c r="B3" s="1108"/>
      <c r="C3" s="1108"/>
      <c r="D3" s="1108"/>
      <c r="E3" s="1108"/>
      <c r="F3" s="1108"/>
    </row>
    <row r="4" spans="1:6" ht="14.45" customHeight="1">
      <c r="A4" s="93"/>
      <c r="B4" s="93"/>
      <c r="C4" s="93"/>
      <c r="D4" s="93"/>
      <c r="E4" s="93"/>
    </row>
    <row r="5" spans="1:6" ht="42" customHeight="1">
      <c r="A5" s="1032" t="s">
        <v>386</v>
      </c>
      <c r="B5" s="1032"/>
      <c r="C5" s="1032"/>
      <c r="D5" s="1032"/>
    </row>
    <row r="6" spans="1:6" ht="29.45" customHeight="1" thickBot="1">
      <c r="A6" s="1107" t="s">
        <v>59</v>
      </c>
      <c r="B6" s="1034" t="s">
        <v>383</v>
      </c>
      <c r="C6" s="1034" t="s">
        <v>340</v>
      </c>
      <c r="D6" s="1035" t="s">
        <v>340</v>
      </c>
    </row>
    <row r="7" spans="1:6" ht="14.45" customHeight="1" thickBot="1">
      <c r="A7" s="1037" t="s">
        <v>59</v>
      </c>
      <c r="B7" s="140" t="s">
        <v>55</v>
      </c>
      <c r="C7" s="140" t="s">
        <v>128</v>
      </c>
      <c r="D7" s="140" t="s">
        <v>129</v>
      </c>
    </row>
    <row r="8" spans="1:6" ht="14.45" customHeight="1">
      <c r="A8" s="142" t="s">
        <v>70</v>
      </c>
      <c r="B8" s="143">
        <v>64.483439247970736</v>
      </c>
      <c r="C8" s="144">
        <v>2.500628645804563</v>
      </c>
      <c r="D8" s="146">
        <v>371</v>
      </c>
    </row>
    <row r="9" spans="1:6" ht="14.45" customHeight="1">
      <c r="A9" s="147" t="s">
        <v>71</v>
      </c>
      <c r="B9" s="148">
        <v>66.238437134270839</v>
      </c>
      <c r="C9" s="149">
        <v>2.671301385445743</v>
      </c>
      <c r="D9" s="151">
        <v>337</v>
      </c>
    </row>
    <row r="10" spans="1:6" ht="14.45" customHeight="1">
      <c r="A10" s="142" t="s">
        <v>72</v>
      </c>
      <c r="B10" s="143">
        <v>57.271482090168</v>
      </c>
      <c r="C10" s="144">
        <v>2.713544562719433</v>
      </c>
      <c r="D10" s="146">
        <v>325</v>
      </c>
    </row>
    <row r="11" spans="1:6" ht="14.45" customHeight="1">
      <c r="A11" s="147" t="s">
        <v>73</v>
      </c>
      <c r="B11" s="312">
        <v>74.336934305634045</v>
      </c>
      <c r="C11" s="149">
        <v>2.496117065849186</v>
      </c>
      <c r="D11" s="151">
        <v>273</v>
      </c>
    </row>
    <row r="12" spans="1:6" ht="14.45" customHeight="1">
      <c r="A12" s="142" t="s">
        <v>74</v>
      </c>
      <c r="B12" s="143">
        <v>63.618010762595297</v>
      </c>
      <c r="C12" s="144">
        <v>4.2862440343460504</v>
      </c>
      <c r="D12" s="146">
        <v>105</v>
      </c>
    </row>
    <row r="13" spans="1:6" ht="14.45" customHeight="1">
      <c r="A13" s="147" t="s">
        <v>75</v>
      </c>
      <c r="B13" s="148">
        <v>61.814511743985932</v>
      </c>
      <c r="C13" s="149">
        <v>3.31937337588097</v>
      </c>
      <c r="D13" s="151">
        <v>208</v>
      </c>
    </row>
    <row r="14" spans="1:6" ht="14.45" customHeight="1">
      <c r="A14" s="142" t="s">
        <v>76</v>
      </c>
      <c r="B14" s="143">
        <v>63.136331156629353</v>
      </c>
      <c r="C14" s="144">
        <v>2.8165141714716411</v>
      </c>
      <c r="D14" s="146">
        <v>315</v>
      </c>
    </row>
    <row r="15" spans="1:6" ht="14.45" customHeight="1">
      <c r="A15" s="147" t="s">
        <v>77</v>
      </c>
      <c r="B15" s="148">
        <v>74.658016554289432</v>
      </c>
      <c r="C15" s="149">
        <v>2.803047827215559</v>
      </c>
      <c r="D15" s="151">
        <v>199</v>
      </c>
    </row>
    <row r="16" spans="1:6" ht="14.45" customHeight="1">
      <c r="A16" s="142" t="s">
        <v>78</v>
      </c>
      <c r="B16" s="143">
        <v>60.848070173572808</v>
      </c>
      <c r="C16" s="144">
        <v>2.7453318446950541</v>
      </c>
      <c r="D16" s="146">
        <v>327</v>
      </c>
    </row>
    <row r="17" spans="1:15" ht="14.45" customHeight="1">
      <c r="A17" s="147" t="s">
        <v>116</v>
      </c>
      <c r="B17" s="148">
        <v>59.555506434902092</v>
      </c>
      <c r="C17" s="149">
        <v>2.6149001102318659</v>
      </c>
      <c r="D17" s="151">
        <v>353</v>
      </c>
    </row>
    <row r="18" spans="1:15" ht="14.45" customHeight="1">
      <c r="A18" s="142" t="s">
        <v>80</v>
      </c>
      <c r="B18" s="143">
        <v>65.082393180839418</v>
      </c>
      <c r="C18" s="144">
        <v>2.5184881465522602</v>
      </c>
      <c r="D18" s="146">
        <v>339</v>
      </c>
    </row>
    <row r="19" spans="1:15" ht="14.45" customHeight="1">
      <c r="A19" s="147" t="s">
        <v>81</v>
      </c>
      <c r="B19" s="148">
        <v>70.186758406623511</v>
      </c>
      <c r="C19" s="149">
        <v>3.8302066251117699</v>
      </c>
      <c r="D19" s="151">
        <v>115</v>
      </c>
    </row>
    <row r="20" spans="1:15" ht="14.45" customHeight="1">
      <c r="A20" s="142" t="s">
        <v>82</v>
      </c>
      <c r="B20" s="311">
        <v>52.497408808261312</v>
      </c>
      <c r="C20" s="144">
        <v>2.7636186045767568</v>
      </c>
      <c r="D20" s="146">
        <v>307</v>
      </c>
    </row>
    <row r="21" spans="1:15" ht="14.45" customHeight="1">
      <c r="A21" s="147" t="s">
        <v>83</v>
      </c>
      <c r="B21" s="312">
        <v>71.681470888813664</v>
      </c>
      <c r="C21" s="149">
        <v>2.1450456997060119</v>
      </c>
      <c r="D21" s="151">
        <v>343</v>
      </c>
    </row>
    <row r="22" spans="1:15" ht="14.45" customHeight="1">
      <c r="A22" s="142" t="s">
        <v>84</v>
      </c>
      <c r="B22" s="143">
        <v>59.199984842622897</v>
      </c>
      <c r="C22" s="144">
        <v>2.2426311597510971</v>
      </c>
      <c r="D22" s="146">
        <v>403</v>
      </c>
    </row>
    <row r="23" spans="1:15" ht="14.45" customHeight="1" thickBot="1">
      <c r="A23" s="160" t="s">
        <v>85</v>
      </c>
      <c r="B23" s="369">
        <v>56.113065234223427</v>
      </c>
      <c r="C23" s="162">
        <v>2.471473964295873</v>
      </c>
      <c r="D23" s="164">
        <v>327</v>
      </c>
    </row>
    <row r="24" spans="1:15" ht="14.45" customHeight="1">
      <c r="A24" s="165" t="s">
        <v>86</v>
      </c>
      <c r="B24" s="166">
        <v>62.854853390039899</v>
      </c>
      <c r="C24" s="167">
        <v>1.0776858552640609</v>
      </c>
      <c r="D24" s="169">
        <v>2873</v>
      </c>
    </row>
    <row r="25" spans="1:15" ht="14.45" customHeight="1">
      <c r="A25" s="165" t="s">
        <v>87</v>
      </c>
      <c r="B25" s="315">
        <v>61.336137053252223</v>
      </c>
      <c r="C25" s="167">
        <v>1.196398923140233</v>
      </c>
      <c r="D25" s="169">
        <v>1774</v>
      </c>
    </row>
    <row r="26" spans="1:15" ht="14.45" customHeight="1">
      <c r="A26" s="170" t="s">
        <v>88</v>
      </c>
      <c r="B26" s="320">
        <v>62.563540780354778</v>
      </c>
      <c r="C26" s="172">
        <v>0.90068218242451703</v>
      </c>
      <c r="D26" s="174">
        <v>4647</v>
      </c>
    </row>
    <row r="27" spans="1:15" ht="24" customHeight="1">
      <c r="A27" s="948" t="s">
        <v>341</v>
      </c>
      <c r="B27" s="948" t="s">
        <v>341</v>
      </c>
      <c r="C27" s="948" t="s">
        <v>341</v>
      </c>
      <c r="D27" s="948" t="s">
        <v>341</v>
      </c>
    </row>
    <row r="28" spans="1:15" ht="36" customHeight="1">
      <c r="A28" s="948" t="s">
        <v>384</v>
      </c>
      <c r="B28" s="948" t="s">
        <v>132</v>
      </c>
      <c r="C28" s="948" t="s">
        <v>132</v>
      </c>
      <c r="D28" s="948" t="s">
        <v>132</v>
      </c>
    </row>
    <row r="29" spans="1:15" ht="36" customHeight="1">
      <c r="A29" s="948" t="s">
        <v>342</v>
      </c>
      <c r="B29" s="948" t="s">
        <v>342</v>
      </c>
      <c r="C29" s="948" t="s">
        <v>342</v>
      </c>
      <c r="D29" s="948" t="s">
        <v>342</v>
      </c>
    </row>
    <row r="31" spans="1:15" ht="42" customHeight="1">
      <c r="A31" s="1032" t="s">
        <v>387</v>
      </c>
      <c r="B31" s="1032"/>
      <c r="C31" s="1032"/>
      <c r="D31" s="1032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</row>
    <row r="32" spans="1:15" ht="30" customHeight="1" thickBot="1">
      <c r="A32" s="1107" t="s">
        <v>59</v>
      </c>
      <c r="B32" s="1034" t="s">
        <v>383</v>
      </c>
      <c r="C32" s="1034" t="s">
        <v>340</v>
      </c>
      <c r="D32" s="1035" t="s">
        <v>340</v>
      </c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</row>
    <row r="33" spans="1:6" ht="15.75" thickBot="1">
      <c r="A33" s="1037" t="s">
        <v>59</v>
      </c>
      <c r="B33" s="140" t="s">
        <v>55</v>
      </c>
      <c r="C33" s="140" t="s">
        <v>128</v>
      </c>
      <c r="D33" s="140" t="s">
        <v>129</v>
      </c>
    </row>
    <row r="34" spans="1:6">
      <c r="A34" s="142" t="s">
        <v>151</v>
      </c>
      <c r="B34" s="143">
        <v>49.198154593518481</v>
      </c>
      <c r="C34" s="144">
        <v>2.4734765331511759</v>
      </c>
      <c r="D34" s="146">
        <v>612</v>
      </c>
    </row>
    <row r="35" spans="1:6">
      <c r="A35" s="147" t="s">
        <v>152</v>
      </c>
      <c r="B35" s="148">
        <v>61.81157313619201</v>
      </c>
      <c r="C35" s="149">
        <v>1.328267409090143</v>
      </c>
      <c r="D35" s="151">
        <v>2193</v>
      </c>
    </row>
    <row r="36" spans="1:6" ht="15.75" thickBot="1">
      <c r="A36" s="303" t="s">
        <v>153</v>
      </c>
      <c r="B36" s="292">
        <v>68.952971581780275</v>
      </c>
      <c r="C36" s="293">
        <v>1.3586719957226641</v>
      </c>
      <c r="D36" s="304">
        <v>1842</v>
      </c>
    </row>
    <row r="37" spans="1:6">
      <c r="A37" s="170" t="s">
        <v>140</v>
      </c>
      <c r="B37" s="171">
        <v>62.563540780354778</v>
      </c>
      <c r="C37" s="172">
        <v>0.90068218242451703</v>
      </c>
      <c r="D37" s="174">
        <v>4647</v>
      </c>
    </row>
    <row r="38" spans="1:6" ht="24.6" customHeight="1">
      <c r="A38" s="948" t="s">
        <v>341</v>
      </c>
      <c r="B38" s="948"/>
      <c r="C38" s="948"/>
      <c r="D38" s="948"/>
    </row>
    <row r="39" spans="1:6" ht="36" customHeight="1">
      <c r="A39" s="948" t="s">
        <v>343</v>
      </c>
      <c r="B39" s="948"/>
      <c r="C39" s="948"/>
      <c r="D39" s="948"/>
    </row>
    <row r="41" spans="1:6" ht="30" customHeight="1">
      <c r="A41" s="1032" t="s">
        <v>388</v>
      </c>
      <c r="B41" s="1032"/>
      <c r="C41" s="1032"/>
      <c r="D41" s="1032"/>
      <c r="E41" s="1032"/>
      <c r="F41" s="1032"/>
    </row>
    <row r="42" spans="1:6" ht="14.45" customHeight="1" thickBot="1">
      <c r="A42" s="1107" t="s">
        <v>59</v>
      </c>
      <c r="B42" s="1126" t="s">
        <v>385</v>
      </c>
      <c r="C42" s="1126" t="s">
        <v>344</v>
      </c>
      <c r="D42" s="1126" t="s">
        <v>344</v>
      </c>
      <c r="E42" s="1126" t="s">
        <v>344</v>
      </c>
      <c r="F42" s="1096" t="s">
        <v>344</v>
      </c>
    </row>
    <row r="43" spans="1:6" ht="30" customHeight="1" thickBot="1">
      <c r="A43" s="1037" t="s">
        <v>59</v>
      </c>
      <c r="B43" s="1085" t="s">
        <v>345</v>
      </c>
      <c r="C43" s="1034" t="s">
        <v>345</v>
      </c>
      <c r="D43" s="1085" t="s">
        <v>346</v>
      </c>
      <c r="E43" s="1034" t="s">
        <v>346</v>
      </c>
      <c r="F43" s="860"/>
    </row>
    <row r="44" spans="1:6" ht="15.75" thickBot="1">
      <c r="A44" s="1037" t="s">
        <v>59</v>
      </c>
      <c r="B44" s="191" t="s">
        <v>55</v>
      </c>
      <c r="C44" s="192" t="s">
        <v>128</v>
      </c>
      <c r="D44" s="191" t="s">
        <v>55</v>
      </c>
      <c r="E44" s="192" t="s">
        <v>128</v>
      </c>
      <c r="F44" s="191" t="s">
        <v>129</v>
      </c>
    </row>
    <row r="45" spans="1:6">
      <c r="A45" s="142" t="s">
        <v>70</v>
      </c>
      <c r="B45" s="143">
        <v>37.436353905262287</v>
      </c>
      <c r="C45" s="194">
        <v>3.2111713955901759</v>
      </c>
      <c r="D45" s="143">
        <v>62.563646094737713</v>
      </c>
      <c r="E45" s="194">
        <v>3.2111713955901759</v>
      </c>
      <c r="F45" s="146">
        <v>233</v>
      </c>
    </row>
    <row r="46" spans="1:6">
      <c r="A46" s="147" t="s">
        <v>71</v>
      </c>
      <c r="B46" s="148">
        <v>35.055491661299769</v>
      </c>
      <c r="C46" s="196">
        <v>3.2769664799794209</v>
      </c>
      <c r="D46" s="148">
        <v>64.944508338700231</v>
      </c>
      <c r="E46" s="196">
        <v>3.2769664799794209</v>
      </c>
      <c r="F46" s="151">
        <v>223</v>
      </c>
    </row>
    <row r="47" spans="1:6">
      <c r="A47" s="142" t="s">
        <v>72</v>
      </c>
      <c r="B47" s="311">
        <v>40.880272829401889</v>
      </c>
      <c r="C47" s="194">
        <v>3.5220075439497718</v>
      </c>
      <c r="D47" s="311">
        <v>59.119727170598097</v>
      </c>
      <c r="E47" s="194">
        <v>3.5220075439497718</v>
      </c>
      <c r="F47" s="146">
        <v>189</v>
      </c>
    </row>
    <row r="48" spans="1:6">
      <c r="A48" s="147" t="s">
        <v>73</v>
      </c>
      <c r="B48" s="148">
        <v>31.728745843842891</v>
      </c>
      <c r="C48" s="196">
        <v>3.0451639180384742</v>
      </c>
      <c r="D48" s="148">
        <v>68.271254156157113</v>
      </c>
      <c r="E48" s="196">
        <v>3.0451639180384742</v>
      </c>
      <c r="F48" s="151">
        <v>200</v>
      </c>
    </row>
    <row r="49" spans="1:6">
      <c r="A49" s="142" t="s">
        <v>74</v>
      </c>
      <c r="B49" s="143">
        <v>37.691564961515837</v>
      </c>
      <c r="C49" s="194">
        <v>5.4358886300112923</v>
      </c>
      <c r="D49" s="143">
        <v>62.308435038484163</v>
      </c>
      <c r="E49" s="194">
        <v>5.4358886300112923</v>
      </c>
      <c r="F49" s="146">
        <v>66</v>
      </c>
    </row>
    <row r="50" spans="1:6">
      <c r="A50" s="147" t="s">
        <v>75</v>
      </c>
      <c r="B50" s="148">
        <v>45.784448006079117</v>
      </c>
      <c r="C50" s="196">
        <v>4.1739022729690776</v>
      </c>
      <c r="D50" s="148">
        <v>54.215551993920883</v>
      </c>
      <c r="E50" s="196">
        <v>4.1739022729690776</v>
      </c>
      <c r="F50" s="151">
        <v>129</v>
      </c>
    </row>
    <row r="51" spans="1:6">
      <c r="A51" s="142" t="s">
        <v>76</v>
      </c>
      <c r="B51" s="143">
        <v>39.74057289660999</v>
      </c>
      <c r="C51" s="194">
        <v>3.6519533557537809</v>
      </c>
      <c r="D51" s="143">
        <v>60.25942710339001</v>
      </c>
      <c r="E51" s="194">
        <v>3.6519533557537809</v>
      </c>
      <c r="F51" s="146">
        <v>198</v>
      </c>
    </row>
    <row r="52" spans="1:6">
      <c r="A52" s="147" t="s">
        <v>77</v>
      </c>
      <c r="B52" s="148">
        <v>31.52324916950268</v>
      </c>
      <c r="C52" s="196">
        <v>3.435946883227917</v>
      </c>
      <c r="D52" s="148">
        <v>68.476750830497323</v>
      </c>
      <c r="E52" s="196">
        <v>3.435946883227917</v>
      </c>
      <c r="F52" s="151">
        <v>148</v>
      </c>
    </row>
    <row r="53" spans="1:6">
      <c r="A53" s="142" t="s">
        <v>78</v>
      </c>
      <c r="B53" s="143">
        <v>37.149206771164494</v>
      </c>
      <c r="C53" s="194">
        <v>3.3806813155474669</v>
      </c>
      <c r="D53" s="143">
        <v>62.850793228835499</v>
      </c>
      <c r="E53" s="194">
        <v>3.3806813155474669</v>
      </c>
      <c r="F53" s="146">
        <v>203</v>
      </c>
    </row>
    <row r="54" spans="1:6">
      <c r="A54" s="147" t="s">
        <v>116</v>
      </c>
      <c r="B54" s="148">
        <v>36.372611416596023</v>
      </c>
      <c r="C54" s="196">
        <v>3.3358376108084471</v>
      </c>
      <c r="D54" s="148">
        <v>63.627388583403977</v>
      </c>
      <c r="E54" s="196">
        <v>3.3358376108084471</v>
      </c>
      <c r="F54" s="151">
        <v>208</v>
      </c>
    </row>
    <row r="55" spans="1:6">
      <c r="A55" s="142" t="s">
        <v>80</v>
      </c>
      <c r="B55" s="143">
        <v>32.98962701545117</v>
      </c>
      <c r="C55" s="194">
        <v>3.117470434092561</v>
      </c>
      <c r="D55" s="143">
        <v>67.010372984548837</v>
      </c>
      <c r="E55" s="194">
        <v>3.117470434092561</v>
      </c>
      <c r="F55" s="146">
        <v>219</v>
      </c>
    </row>
    <row r="56" spans="1:6">
      <c r="A56" s="147" t="s">
        <v>81</v>
      </c>
      <c r="B56" s="148">
        <v>43.544582802419441</v>
      </c>
      <c r="C56" s="196">
        <v>5.0148694902809359</v>
      </c>
      <c r="D56" s="148">
        <v>56.455417197580559</v>
      </c>
      <c r="E56" s="196">
        <v>5.0148694902809359</v>
      </c>
      <c r="F56" s="151">
        <v>79</v>
      </c>
    </row>
    <row r="57" spans="1:6">
      <c r="A57" s="142" t="s">
        <v>82</v>
      </c>
      <c r="B57" s="143">
        <v>39.44160501196194</v>
      </c>
      <c r="C57" s="194">
        <v>3.7041532227451852</v>
      </c>
      <c r="D57" s="143">
        <v>60.558394988038053</v>
      </c>
      <c r="E57" s="194">
        <v>3.7041532227451852</v>
      </c>
      <c r="F57" s="146">
        <v>160</v>
      </c>
    </row>
    <row r="58" spans="1:6">
      <c r="A58" s="147" t="s">
        <v>83</v>
      </c>
      <c r="B58" s="312">
        <v>41.757094263375627</v>
      </c>
      <c r="C58" s="196">
        <v>2.8322062578765048</v>
      </c>
      <c r="D58" s="312">
        <v>58.242905736624373</v>
      </c>
      <c r="E58" s="196">
        <v>2.8322062578765048</v>
      </c>
      <c r="F58" s="151">
        <v>241</v>
      </c>
    </row>
    <row r="59" spans="1:6">
      <c r="A59" s="142" t="s">
        <v>84</v>
      </c>
      <c r="B59" s="143">
        <v>39.971897339180131</v>
      </c>
      <c r="C59" s="194">
        <v>2.9813453945618331</v>
      </c>
      <c r="D59" s="143">
        <v>60.028102660819862</v>
      </c>
      <c r="E59" s="194">
        <v>2.9813453945618331</v>
      </c>
      <c r="F59" s="146">
        <v>231</v>
      </c>
    </row>
    <row r="60" spans="1:6" ht="15.75" thickBot="1">
      <c r="A60" s="160" t="s">
        <v>85</v>
      </c>
      <c r="B60" s="161">
        <v>42.736489573458968</v>
      </c>
      <c r="C60" s="197">
        <v>3.3408521144333889</v>
      </c>
      <c r="D60" s="161">
        <v>57.263510426541032</v>
      </c>
      <c r="E60" s="197">
        <v>3.3408521144333889</v>
      </c>
      <c r="F60" s="164">
        <v>179</v>
      </c>
    </row>
    <row r="61" spans="1:6">
      <c r="A61" s="165" t="s">
        <v>86</v>
      </c>
      <c r="B61" s="166">
        <v>37.016824227577338</v>
      </c>
      <c r="C61" s="199">
        <v>1.3571620725905089</v>
      </c>
      <c r="D61" s="166">
        <v>62.983175772422662</v>
      </c>
      <c r="E61" s="199">
        <v>1.3571620725905089</v>
      </c>
      <c r="F61" s="169">
        <v>1789</v>
      </c>
    </row>
    <row r="62" spans="1:6">
      <c r="A62" s="165" t="s">
        <v>87</v>
      </c>
      <c r="B62" s="166">
        <v>38.474007081628827</v>
      </c>
      <c r="C62" s="199">
        <v>1.4864349087176429</v>
      </c>
      <c r="D62" s="166">
        <v>61.525992918371173</v>
      </c>
      <c r="E62" s="199">
        <v>1.4864349087176429</v>
      </c>
      <c r="F62" s="169">
        <v>1117</v>
      </c>
    </row>
    <row r="63" spans="1:6">
      <c r="A63" s="170" t="s">
        <v>88</v>
      </c>
      <c r="B63" s="171">
        <v>37.291738103133348</v>
      </c>
      <c r="C63" s="201">
        <v>1.1362550605358479</v>
      </c>
      <c r="D63" s="171">
        <v>62.708261896866652</v>
      </c>
      <c r="E63" s="201">
        <v>1.1362550605358479</v>
      </c>
      <c r="F63" s="174">
        <v>2906</v>
      </c>
    </row>
    <row r="64" spans="1:6">
      <c r="A64" s="1027" t="s">
        <v>347</v>
      </c>
      <c r="B64" s="1027" t="s">
        <v>348</v>
      </c>
      <c r="C64" s="1027" t="s">
        <v>348</v>
      </c>
      <c r="D64" s="1027" t="s">
        <v>348</v>
      </c>
      <c r="E64" s="1027" t="s">
        <v>348</v>
      </c>
      <c r="F64" s="1027" t="s">
        <v>348</v>
      </c>
    </row>
    <row r="65" spans="1:6" ht="36" customHeight="1">
      <c r="A65" s="948" t="s">
        <v>349</v>
      </c>
      <c r="B65" s="948" t="s">
        <v>132</v>
      </c>
      <c r="C65" s="948" t="s">
        <v>132</v>
      </c>
      <c r="D65" s="948" t="s">
        <v>132</v>
      </c>
      <c r="E65" s="948" t="s">
        <v>132</v>
      </c>
      <c r="F65" s="948" t="s">
        <v>132</v>
      </c>
    </row>
    <row r="66" spans="1:6" ht="23.45" customHeight="1">
      <c r="A66" s="948" t="s">
        <v>350</v>
      </c>
      <c r="B66" s="948" t="s">
        <v>350</v>
      </c>
      <c r="C66" s="948" t="s">
        <v>350</v>
      </c>
      <c r="D66" s="948" t="s">
        <v>350</v>
      </c>
      <c r="E66" s="948" t="s">
        <v>350</v>
      </c>
      <c r="F66" s="948" t="s">
        <v>350</v>
      </c>
    </row>
    <row r="68" spans="1:6" ht="24" customHeight="1">
      <c r="A68" s="1108">
        <v>2020</v>
      </c>
      <c r="B68" s="1108"/>
      <c r="C68" s="1108"/>
      <c r="D68" s="1108"/>
      <c r="E68" s="1108"/>
      <c r="F68" s="1108"/>
    </row>
    <row r="70" spans="1:6" ht="42" customHeight="1">
      <c r="A70" s="1032" t="s">
        <v>389</v>
      </c>
      <c r="B70" s="1032"/>
      <c r="C70" s="1032"/>
      <c r="D70" s="1032"/>
    </row>
    <row r="71" spans="1:6" ht="30" customHeight="1" thickBot="1">
      <c r="A71" s="1107" t="s">
        <v>59</v>
      </c>
      <c r="B71" s="1034" t="s">
        <v>383</v>
      </c>
      <c r="C71" s="1034" t="s">
        <v>340</v>
      </c>
      <c r="D71" s="1035" t="s">
        <v>340</v>
      </c>
    </row>
    <row r="72" spans="1:6" ht="15.75" thickBot="1">
      <c r="A72" s="1037" t="s">
        <v>59</v>
      </c>
      <c r="B72" s="140" t="s">
        <v>55</v>
      </c>
      <c r="C72" s="140" t="s">
        <v>128</v>
      </c>
      <c r="D72" s="140" t="s">
        <v>129</v>
      </c>
    </row>
    <row r="73" spans="1:6">
      <c r="A73" s="142" t="s">
        <v>70</v>
      </c>
      <c r="B73" s="143">
        <v>69.126474760857974</v>
      </c>
      <c r="C73" s="144">
        <v>2.2191832611450142</v>
      </c>
      <c r="D73" s="146">
        <v>431</v>
      </c>
    </row>
    <row r="74" spans="1:6">
      <c r="A74" s="147" t="s">
        <v>71</v>
      </c>
      <c r="B74" s="148">
        <v>62.547703065067829</v>
      </c>
      <c r="C74" s="149">
        <v>2.1990777863622348</v>
      </c>
      <c r="D74" s="151">
        <v>491</v>
      </c>
    </row>
    <row r="75" spans="1:6">
      <c r="A75" s="142" t="s">
        <v>72</v>
      </c>
      <c r="B75" s="143">
        <v>61.407919837461513</v>
      </c>
      <c r="C75" s="144">
        <v>4.125487394473403</v>
      </c>
      <c r="D75" s="146">
        <v>149</v>
      </c>
    </row>
    <row r="76" spans="1:6">
      <c r="A76" s="147" t="s">
        <v>73</v>
      </c>
      <c r="B76" s="148">
        <v>83.223172049100214</v>
      </c>
      <c r="C76" s="149">
        <v>2.4065160152604421</v>
      </c>
      <c r="D76" s="151">
        <v>210</v>
      </c>
    </row>
    <row r="77" spans="1:6">
      <c r="A77" s="142" t="s">
        <v>74</v>
      </c>
      <c r="B77" s="143">
        <v>68.825598709989634</v>
      </c>
      <c r="C77" s="144">
        <v>4.6632721462656939</v>
      </c>
      <c r="D77" s="146">
        <v>89</v>
      </c>
    </row>
    <row r="78" spans="1:6">
      <c r="A78" s="147" t="s">
        <v>75</v>
      </c>
      <c r="B78" s="156" t="s">
        <v>167</v>
      </c>
      <c r="C78" s="157" t="s">
        <v>167</v>
      </c>
      <c r="D78" s="159" t="s">
        <v>167</v>
      </c>
    </row>
    <row r="79" spans="1:6">
      <c r="A79" s="142" t="s">
        <v>76</v>
      </c>
      <c r="B79" s="143">
        <v>59.148093629788747</v>
      </c>
      <c r="C79" s="144">
        <v>2.8968874717678439</v>
      </c>
      <c r="D79" s="146">
        <v>291</v>
      </c>
    </row>
    <row r="80" spans="1:6">
      <c r="A80" s="147" t="s">
        <v>77</v>
      </c>
      <c r="B80" s="148">
        <v>71.643250744740598</v>
      </c>
      <c r="C80" s="149">
        <v>3.6341379341951412</v>
      </c>
      <c r="D80" s="151">
        <v>137</v>
      </c>
    </row>
    <row r="81" spans="1:4">
      <c r="A81" s="142" t="s">
        <v>78</v>
      </c>
      <c r="B81" s="143">
        <v>64.620631368119945</v>
      </c>
      <c r="C81" s="144">
        <v>2.785129423900865</v>
      </c>
      <c r="D81" s="146">
        <v>298</v>
      </c>
    </row>
    <row r="82" spans="1:4">
      <c r="A82" s="147" t="s">
        <v>116</v>
      </c>
      <c r="B82" s="148">
        <v>65.05766034040397</v>
      </c>
      <c r="C82" s="149">
        <v>2.2717928788272732</v>
      </c>
      <c r="D82" s="151">
        <v>438</v>
      </c>
    </row>
    <row r="83" spans="1:4">
      <c r="A83" s="142" t="s">
        <v>80</v>
      </c>
      <c r="B83" s="143">
        <v>70.535540691313159</v>
      </c>
      <c r="C83" s="144">
        <v>2.5392285034246909</v>
      </c>
      <c r="D83" s="146">
        <v>296</v>
      </c>
    </row>
    <row r="84" spans="1:4">
      <c r="A84" s="147" t="s">
        <v>81</v>
      </c>
      <c r="B84" s="148">
        <v>73.562024978792977</v>
      </c>
      <c r="C84" s="149">
        <v>4.4694446494581559</v>
      </c>
      <c r="D84" s="151">
        <v>83</v>
      </c>
    </row>
    <row r="85" spans="1:4">
      <c r="A85" s="142" t="s">
        <v>82</v>
      </c>
      <c r="B85" s="143">
        <v>63.573703047969019</v>
      </c>
      <c r="C85" s="144">
        <v>2.7874810407374269</v>
      </c>
      <c r="D85" s="146">
        <v>276</v>
      </c>
    </row>
    <row r="86" spans="1:4">
      <c r="A86" s="147" t="s">
        <v>83</v>
      </c>
      <c r="B86" s="148">
        <v>81.447041836056684</v>
      </c>
      <c r="C86" s="149">
        <v>2.9247554994578908</v>
      </c>
      <c r="D86" s="151">
        <v>173</v>
      </c>
    </row>
    <row r="87" spans="1:4">
      <c r="A87" s="142" t="s">
        <v>84</v>
      </c>
      <c r="B87" s="143">
        <v>59.571223152344473</v>
      </c>
      <c r="C87" s="144">
        <v>3.3876732753312551</v>
      </c>
      <c r="D87" s="146">
        <v>202</v>
      </c>
    </row>
    <row r="88" spans="1:4" ht="15.75" thickBot="1">
      <c r="A88" s="160" t="s">
        <v>85</v>
      </c>
      <c r="B88" s="161">
        <v>66.584482308957959</v>
      </c>
      <c r="C88" s="162">
        <v>3.0105407449964732</v>
      </c>
      <c r="D88" s="164">
        <v>211</v>
      </c>
    </row>
    <row r="89" spans="1:4">
      <c r="A89" s="165" t="s">
        <v>86</v>
      </c>
      <c r="B89" s="166">
        <v>64.743709539327526</v>
      </c>
      <c r="C89" s="167">
        <v>0.96280514700485997</v>
      </c>
      <c r="D89" s="169">
        <v>2675</v>
      </c>
    </row>
    <row r="90" spans="1:4">
      <c r="A90" s="165" t="s">
        <v>87</v>
      </c>
      <c r="B90" s="166">
        <v>70.528418908950371</v>
      </c>
      <c r="C90" s="167">
        <v>1.320846107560643</v>
      </c>
      <c r="D90" s="169">
        <v>1156</v>
      </c>
    </row>
    <row r="91" spans="1:4">
      <c r="A91" s="170" t="s">
        <v>88</v>
      </c>
      <c r="B91" s="171">
        <v>65.893012831759776</v>
      </c>
      <c r="C91" s="172">
        <v>0.81531445173098682</v>
      </c>
      <c r="D91" s="174">
        <v>3831</v>
      </c>
    </row>
    <row r="92" spans="1:4" ht="24" customHeight="1">
      <c r="A92" s="948" t="s">
        <v>341</v>
      </c>
      <c r="B92" s="948" t="s">
        <v>341</v>
      </c>
      <c r="C92" s="948" t="s">
        <v>341</v>
      </c>
      <c r="D92" s="948" t="s">
        <v>341</v>
      </c>
    </row>
    <row r="93" spans="1:4" ht="24" customHeight="1">
      <c r="A93" s="948" t="s">
        <v>225</v>
      </c>
      <c r="B93" s="948" t="s">
        <v>132</v>
      </c>
      <c r="C93" s="948" t="s">
        <v>132</v>
      </c>
      <c r="D93" s="948" t="s">
        <v>132</v>
      </c>
    </row>
    <row r="94" spans="1:4" ht="36" customHeight="1">
      <c r="A94" s="948" t="s">
        <v>226</v>
      </c>
      <c r="B94" s="948" t="s">
        <v>226</v>
      </c>
      <c r="C94" s="948" t="s">
        <v>226</v>
      </c>
      <c r="D94" s="948" t="s">
        <v>226</v>
      </c>
    </row>
    <row r="96" spans="1:4" ht="42" customHeight="1">
      <c r="A96" s="1032" t="s">
        <v>390</v>
      </c>
      <c r="B96" s="1032"/>
      <c r="C96" s="1032"/>
      <c r="D96" s="1032"/>
    </row>
    <row r="97" spans="1:15" ht="32.1" customHeight="1" thickBot="1">
      <c r="A97" s="1139"/>
      <c r="B97" s="1034" t="s">
        <v>383</v>
      </c>
      <c r="C97" s="1034"/>
      <c r="D97" s="1035"/>
      <c r="E97" s="370"/>
      <c r="F97" s="370"/>
      <c r="G97" s="370"/>
      <c r="H97" s="370"/>
      <c r="I97" s="370"/>
      <c r="J97" s="370"/>
      <c r="K97" s="370"/>
      <c r="L97" s="370"/>
      <c r="M97" s="370"/>
      <c r="N97" s="370"/>
      <c r="O97" s="370"/>
    </row>
    <row r="98" spans="1:15" ht="14.85" customHeight="1" thickBot="1">
      <c r="A98" s="1125"/>
      <c r="B98" s="140" t="s">
        <v>55</v>
      </c>
      <c r="C98" s="140" t="s">
        <v>128</v>
      </c>
      <c r="D98" s="140" t="s">
        <v>129</v>
      </c>
    </row>
    <row r="99" spans="1:15">
      <c r="A99" s="142" t="s">
        <v>151</v>
      </c>
      <c r="B99" s="143">
        <v>49.276566008045442</v>
      </c>
      <c r="C99" s="144">
        <v>2.4612388345263998</v>
      </c>
      <c r="D99" s="146">
        <v>457</v>
      </c>
    </row>
    <row r="100" spans="1:15">
      <c r="A100" s="147" t="s">
        <v>152</v>
      </c>
      <c r="B100" s="148">
        <v>66.486710384167949</v>
      </c>
      <c r="C100" s="149">
        <v>1.1955428189304329</v>
      </c>
      <c r="D100" s="151">
        <v>1763</v>
      </c>
    </row>
    <row r="101" spans="1:15" ht="15.75" thickBot="1">
      <c r="A101" s="303" t="s">
        <v>153</v>
      </c>
      <c r="B101" s="292">
        <v>71.05566532588287</v>
      </c>
      <c r="C101" s="293">
        <v>1.1966660977069099</v>
      </c>
      <c r="D101" s="304">
        <v>1607</v>
      </c>
    </row>
    <row r="102" spans="1:15">
      <c r="A102" s="170" t="s">
        <v>140</v>
      </c>
      <c r="B102" s="171">
        <v>65.893012831759776</v>
      </c>
      <c r="C102" s="172">
        <v>0.81531445173098682</v>
      </c>
      <c r="D102" s="174">
        <v>3831</v>
      </c>
    </row>
    <row r="103" spans="1:15" ht="24" customHeight="1">
      <c r="A103" s="948" t="s">
        <v>341</v>
      </c>
      <c r="B103" s="948"/>
      <c r="C103" s="948"/>
      <c r="D103" s="948"/>
    </row>
    <row r="104" spans="1:15" ht="36" customHeight="1">
      <c r="A104" s="948" t="s">
        <v>351</v>
      </c>
      <c r="B104" s="948"/>
      <c r="C104" s="948"/>
      <c r="D104" s="948"/>
    </row>
    <row r="106" spans="1:15" ht="30" customHeight="1">
      <c r="A106" s="1032" t="s">
        <v>391</v>
      </c>
      <c r="B106" s="1032"/>
      <c r="C106" s="1032"/>
      <c r="D106" s="1032"/>
      <c r="E106" s="1032"/>
      <c r="F106" s="1032"/>
    </row>
    <row r="107" spans="1:15" ht="14.45" customHeight="1" thickBot="1">
      <c r="A107" s="1107" t="s">
        <v>59</v>
      </c>
      <c r="B107" s="1028" t="s">
        <v>385</v>
      </c>
      <c r="C107" s="1029" t="s">
        <v>344</v>
      </c>
      <c r="D107" s="1029" t="s">
        <v>344</v>
      </c>
      <c r="E107" s="1029" t="s">
        <v>344</v>
      </c>
      <c r="F107" s="1030" t="s">
        <v>344</v>
      </c>
    </row>
    <row r="108" spans="1:15" ht="29.45" customHeight="1" thickBot="1">
      <c r="A108" s="1037" t="s">
        <v>59</v>
      </c>
      <c r="B108" s="1031" t="s">
        <v>345</v>
      </c>
      <c r="C108" s="1031" t="s">
        <v>345</v>
      </c>
      <c r="D108" s="1031" t="s">
        <v>346</v>
      </c>
      <c r="E108" s="1031" t="s">
        <v>346</v>
      </c>
      <c r="F108" s="189"/>
    </row>
    <row r="109" spans="1:15" ht="15.75" thickBot="1">
      <c r="A109" s="1037" t="s">
        <v>59</v>
      </c>
      <c r="B109" s="191" t="s">
        <v>55</v>
      </c>
      <c r="C109" s="192" t="s">
        <v>128</v>
      </c>
      <c r="D109" s="191" t="s">
        <v>55</v>
      </c>
      <c r="E109" s="192" t="s">
        <v>128</v>
      </c>
      <c r="F109" s="191" t="s">
        <v>129</v>
      </c>
    </row>
    <row r="110" spans="1:15">
      <c r="A110" s="142" t="s">
        <v>70</v>
      </c>
      <c r="B110" s="143">
        <v>37.235967070073833</v>
      </c>
      <c r="C110" s="194">
        <v>2.7851263974807998</v>
      </c>
      <c r="D110" s="143">
        <v>62.764032929926167</v>
      </c>
      <c r="E110" s="194">
        <v>2.7851263974807998</v>
      </c>
      <c r="F110" s="146">
        <v>297</v>
      </c>
    </row>
    <row r="111" spans="1:15">
      <c r="A111" s="147" t="s">
        <v>71</v>
      </c>
      <c r="B111" s="148">
        <v>29.908518978037939</v>
      </c>
      <c r="C111" s="196">
        <v>2.5650410727266428</v>
      </c>
      <c r="D111" s="148">
        <v>70.091481021962068</v>
      </c>
      <c r="E111" s="196">
        <v>2.5650410727266428</v>
      </c>
      <c r="F111" s="151">
        <v>312</v>
      </c>
    </row>
    <row r="112" spans="1:15">
      <c r="A112" s="142" t="s">
        <v>72</v>
      </c>
      <c r="B112" s="143">
        <v>25.537150668188801</v>
      </c>
      <c r="C112" s="194">
        <v>4.7905998628593824</v>
      </c>
      <c r="D112" s="143">
        <v>74.462849331811199</v>
      </c>
      <c r="E112" s="194">
        <v>4.7905998628593824</v>
      </c>
      <c r="F112" s="146">
        <v>90</v>
      </c>
    </row>
    <row r="113" spans="1:6">
      <c r="A113" s="147" t="s">
        <v>73</v>
      </c>
      <c r="B113" s="148">
        <v>38.496854496836868</v>
      </c>
      <c r="C113" s="196">
        <v>3.54723553282113</v>
      </c>
      <c r="D113" s="148">
        <v>61.50314550316314</v>
      </c>
      <c r="E113" s="196">
        <v>3.54723553282113</v>
      </c>
      <c r="F113" s="151">
        <v>170</v>
      </c>
    </row>
    <row r="114" spans="1:6">
      <c r="A114" s="142" t="s">
        <v>74</v>
      </c>
      <c r="B114" s="143">
        <v>33.104299704512272</v>
      </c>
      <c r="C114" s="194">
        <v>5.747809250089551</v>
      </c>
      <c r="D114" s="143">
        <v>66.895700295487728</v>
      </c>
      <c r="E114" s="194">
        <v>5.747809250089551</v>
      </c>
      <c r="F114" s="146">
        <v>62</v>
      </c>
    </row>
    <row r="115" spans="1:6">
      <c r="A115" s="147" t="s">
        <v>75</v>
      </c>
      <c r="B115" s="156" t="s">
        <v>167</v>
      </c>
      <c r="C115" s="252" t="s">
        <v>167</v>
      </c>
      <c r="D115" s="156" t="s">
        <v>167</v>
      </c>
      <c r="E115" s="252" t="s">
        <v>167</v>
      </c>
      <c r="F115" s="159" t="s">
        <v>167</v>
      </c>
    </row>
    <row r="116" spans="1:6">
      <c r="A116" s="142" t="s">
        <v>76</v>
      </c>
      <c r="B116" s="143">
        <v>34.908590654863147</v>
      </c>
      <c r="C116" s="194">
        <v>3.6804066698832472</v>
      </c>
      <c r="D116" s="143">
        <v>65.091409345136853</v>
      </c>
      <c r="E116" s="194">
        <v>3.6804066698832472</v>
      </c>
      <c r="F116" s="146">
        <v>174</v>
      </c>
    </row>
    <row r="117" spans="1:6">
      <c r="A117" s="147" t="s">
        <v>77</v>
      </c>
      <c r="B117" s="148">
        <v>33.899648093996362</v>
      </c>
      <c r="C117" s="196">
        <v>4.5696682024694626</v>
      </c>
      <c r="D117" s="148">
        <v>66.100351906003638</v>
      </c>
      <c r="E117" s="196">
        <v>4.5696682024694626</v>
      </c>
      <c r="F117" s="151">
        <v>97</v>
      </c>
    </row>
    <row r="118" spans="1:6">
      <c r="A118" s="142" t="s">
        <v>78</v>
      </c>
      <c r="B118" s="143">
        <v>38.049341740681193</v>
      </c>
      <c r="C118" s="194">
        <v>3.5690115542836089</v>
      </c>
      <c r="D118" s="143">
        <v>61.950658259318807</v>
      </c>
      <c r="E118" s="194">
        <v>3.5690115542836089</v>
      </c>
      <c r="F118" s="146">
        <v>189</v>
      </c>
    </row>
    <row r="119" spans="1:6">
      <c r="A119" s="147" t="s">
        <v>116</v>
      </c>
      <c r="B119" s="148">
        <v>34.830372343004832</v>
      </c>
      <c r="C119" s="196">
        <v>2.8039445583265978</v>
      </c>
      <c r="D119" s="148">
        <v>65.169627656995175</v>
      </c>
      <c r="E119" s="196">
        <v>2.8039445583265978</v>
      </c>
      <c r="F119" s="151">
        <v>285</v>
      </c>
    </row>
    <row r="120" spans="1:6">
      <c r="A120" s="142" t="s">
        <v>80</v>
      </c>
      <c r="B120" s="143">
        <v>29.4146224364838</v>
      </c>
      <c r="C120" s="194">
        <v>3.080327091142042</v>
      </c>
      <c r="D120" s="143">
        <v>70.585377563516204</v>
      </c>
      <c r="E120" s="194">
        <v>3.080327091142042</v>
      </c>
      <c r="F120" s="146">
        <v>203</v>
      </c>
    </row>
    <row r="121" spans="1:6">
      <c r="A121" s="147" t="s">
        <v>81</v>
      </c>
      <c r="B121" s="148">
        <v>38.540767150169387</v>
      </c>
      <c r="C121" s="196">
        <v>5.8970409300277797</v>
      </c>
      <c r="D121" s="148">
        <v>61.459232849830613</v>
      </c>
      <c r="E121" s="196">
        <v>5.8970409300277797</v>
      </c>
      <c r="F121" s="151">
        <v>61</v>
      </c>
    </row>
    <row r="122" spans="1:6">
      <c r="A122" s="142" t="s">
        <v>82</v>
      </c>
      <c r="B122" s="143">
        <v>40.911701140284201</v>
      </c>
      <c r="C122" s="194">
        <v>3.6636557877380431</v>
      </c>
      <c r="D122" s="143">
        <v>59.088298859715813</v>
      </c>
      <c r="E122" s="194">
        <v>3.6636557877380431</v>
      </c>
      <c r="F122" s="146">
        <v>170</v>
      </c>
    </row>
    <row r="123" spans="1:6">
      <c r="A123" s="147" t="s">
        <v>83</v>
      </c>
      <c r="B123" s="148">
        <v>25.118940695077871</v>
      </c>
      <c r="C123" s="196">
        <v>3.4194934890766708</v>
      </c>
      <c r="D123" s="148">
        <v>74.881059304922132</v>
      </c>
      <c r="E123" s="196">
        <v>3.4194934890766708</v>
      </c>
      <c r="F123" s="151">
        <v>145</v>
      </c>
    </row>
    <row r="124" spans="1:6">
      <c r="A124" s="142" t="s">
        <v>84</v>
      </c>
      <c r="B124" s="143">
        <v>43.75466768746373</v>
      </c>
      <c r="C124" s="194">
        <v>4.4278538439283954</v>
      </c>
      <c r="D124" s="143">
        <v>56.24533231253627</v>
      </c>
      <c r="E124" s="194">
        <v>4.4278538439283954</v>
      </c>
      <c r="F124" s="146">
        <v>121</v>
      </c>
    </row>
    <row r="125" spans="1:6" ht="15.75" thickBot="1">
      <c r="A125" s="160" t="s">
        <v>85</v>
      </c>
      <c r="B125" s="161">
        <v>48.221655209074953</v>
      </c>
      <c r="C125" s="197">
        <v>4.0756450258740591</v>
      </c>
      <c r="D125" s="161">
        <v>51.778344790925047</v>
      </c>
      <c r="E125" s="197">
        <v>4.0756450258740591</v>
      </c>
      <c r="F125" s="164">
        <v>135</v>
      </c>
    </row>
    <row r="126" spans="1:6">
      <c r="A126" s="165" t="s">
        <v>86</v>
      </c>
      <c r="B126" s="166">
        <v>34.567318066936807</v>
      </c>
      <c r="C126" s="199">
        <v>1.1860179287256221</v>
      </c>
      <c r="D126" s="166">
        <v>65.432681933063179</v>
      </c>
      <c r="E126" s="199">
        <v>1.1860179287256221</v>
      </c>
      <c r="F126" s="169">
        <v>1734</v>
      </c>
    </row>
    <row r="127" spans="1:6">
      <c r="A127" s="165" t="s">
        <v>87</v>
      </c>
      <c r="B127" s="166">
        <v>35.860919230417757</v>
      </c>
      <c r="C127" s="199">
        <v>1.659226560144909</v>
      </c>
      <c r="D127" s="166">
        <v>64.139080769582236</v>
      </c>
      <c r="E127" s="199">
        <v>1.659226560144909</v>
      </c>
      <c r="F127" s="169">
        <v>807</v>
      </c>
    </row>
    <row r="128" spans="1:6">
      <c r="A128" s="170" t="s">
        <v>88</v>
      </c>
      <c r="B128" s="171">
        <v>34.841752385672443</v>
      </c>
      <c r="C128" s="201">
        <v>0.9984893496343541</v>
      </c>
      <c r="D128" s="171">
        <v>65.158247614327564</v>
      </c>
      <c r="E128" s="201">
        <v>0.9984893496343541</v>
      </c>
      <c r="F128" s="174">
        <v>2541</v>
      </c>
    </row>
    <row r="129" spans="1:6">
      <c r="A129" s="1027" t="s">
        <v>347</v>
      </c>
      <c r="B129" s="1027" t="s">
        <v>348</v>
      </c>
      <c r="C129" s="1027" t="s">
        <v>348</v>
      </c>
      <c r="D129" s="1027" t="s">
        <v>348</v>
      </c>
      <c r="E129" s="1027" t="s">
        <v>348</v>
      </c>
      <c r="F129" s="1027" t="s">
        <v>348</v>
      </c>
    </row>
    <row r="130" spans="1:6" ht="24" customHeight="1">
      <c r="A130" s="948" t="s">
        <v>352</v>
      </c>
      <c r="B130" s="948" t="s">
        <v>132</v>
      </c>
      <c r="C130" s="948" t="s">
        <v>132</v>
      </c>
      <c r="D130" s="948" t="s">
        <v>132</v>
      </c>
      <c r="E130" s="948" t="s">
        <v>132</v>
      </c>
      <c r="F130" s="948" t="s">
        <v>132</v>
      </c>
    </row>
    <row r="131" spans="1:6" ht="24" customHeight="1">
      <c r="A131" s="948" t="s">
        <v>353</v>
      </c>
      <c r="B131" s="948" t="s">
        <v>353</v>
      </c>
      <c r="C131" s="948" t="s">
        <v>353</v>
      </c>
      <c r="D131" s="948" t="s">
        <v>353</v>
      </c>
      <c r="E131" s="948" t="s">
        <v>353</v>
      </c>
      <c r="F131" s="948" t="s">
        <v>353</v>
      </c>
    </row>
  </sheetData>
  <mergeCells count="40">
    <mergeCell ref="A27:D27"/>
    <mergeCell ref="A64:F64"/>
    <mergeCell ref="A65:F65"/>
    <mergeCell ref="A66:F66"/>
    <mergeCell ref="A3:F3"/>
    <mergeCell ref="A5:D5"/>
    <mergeCell ref="A6:A7"/>
    <mergeCell ref="B6:D6"/>
    <mergeCell ref="A68:F68"/>
    <mergeCell ref="A31:D31"/>
    <mergeCell ref="A28:D28"/>
    <mergeCell ref="A29:D29"/>
    <mergeCell ref="A41:F41"/>
    <mergeCell ref="A42:A44"/>
    <mergeCell ref="B42:F42"/>
    <mergeCell ref="B43:C43"/>
    <mergeCell ref="D43:E43"/>
    <mergeCell ref="B108:C108"/>
    <mergeCell ref="D108:E108"/>
    <mergeCell ref="A70:D70"/>
    <mergeCell ref="A71:A72"/>
    <mergeCell ref="B71:D71"/>
    <mergeCell ref="A92:D92"/>
    <mergeCell ref="A93:D93"/>
    <mergeCell ref="A129:F129"/>
    <mergeCell ref="A130:F130"/>
    <mergeCell ref="A131:F131"/>
    <mergeCell ref="A32:A33"/>
    <mergeCell ref="B32:D32"/>
    <mergeCell ref="A38:D38"/>
    <mergeCell ref="A39:D39"/>
    <mergeCell ref="A97:A98"/>
    <mergeCell ref="A96:D96"/>
    <mergeCell ref="B97:D97"/>
    <mergeCell ref="A103:D103"/>
    <mergeCell ref="A104:D104"/>
    <mergeCell ref="A94:D94"/>
    <mergeCell ref="A106:F106"/>
    <mergeCell ref="A107:A109"/>
    <mergeCell ref="B107:F10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5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332" customWidth="1"/>
    <col min="2" max="31" width="11.125" style="332" customWidth="1"/>
    <col min="32" max="16384" width="11.125" style="332"/>
  </cols>
  <sheetData>
    <row r="1" spans="1:31" s="373" customFormat="1" ht="14.45" customHeight="1">
      <c r="A1" s="453" t="s">
        <v>593</v>
      </c>
    </row>
    <row r="2" spans="1:31" s="374" customFormat="1" ht="14.45" customHeight="1">
      <c r="A2" s="283"/>
      <c r="B2" s="283"/>
      <c r="C2" s="283"/>
      <c r="D2" s="283"/>
      <c r="E2" s="283"/>
      <c r="F2" s="283"/>
    </row>
    <row r="3" spans="1:31" ht="24" customHeight="1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  <c r="W3" s="1108"/>
      <c r="X3" s="1108"/>
      <c r="Y3" s="1108"/>
      <c r="Z3" s="1108"/>
      <c r="AA3" s="1108"/>
      <c r="AB3" s="1108"/>
      <c r="AC3" s="1108"/>
      <c r="AD3" s="1108"/>
      <c r="AE3" s="1108"/>
    </row>
    <row r="4" spans="1:31">
      <c r="A4" s="372"/>
      <c r="B4" s="372"/>
      <c r="C4" s="372"/>
      <c r="D4" s="372"/>
      <c r="E4" s="372"/>
      <c r="F4" s="372"/>
    </row>
    <row r="5" spans="1:31">
      <c r="A5" s="1033" t="s">
        <v>392</v>
      </c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3"/>
      <c r="N5" s="1033"/>
      <c r="O5" s="1033"/>
      <c r="P5" s="1033"/>
      <c r="Q5" s="1033"/>
      <c r="R5" s="1033"/>
      <c r="S5" s="1033"/>
      <c r="T5" s="1033"/>
      <c r="U5" s="1033"/>
      <c r="V5" s="1033"/>
      <c r="W5" s="1033"/>
      <c r="X5" s="1033"/>
      <c r="Y5" s="1033"/>
      <c r="Z5" s="1033"/>
      <c r="AA5" s="1033"/>
      <c r="AB5" s="1033"/>
      <c r="AC5" s="1033"/>
      <c r="AD5" s="1033"/>
      <c r="AE5" s="1033"/>
    </row>
    <row r="6" spans="1:31" ht="111.95" customHeight="1">
      <c r="A6" s="1036" t="s">
        <v>59</v>
      </c>
      <c r="B6" s="1034" t="s">
        <v>394</v>
      </c>
      <c r="C6" s="1034" t="s">
        <v>354</v>
      </c>
      <c r="D6" s="1034" t="s">
        <v>354</v>
      </c>
      <c r="E6" s="1034" t="s">
        <v>395</v>
      </c>
      <c r="F6" s="1034" t="s">
        <v>355</v>
      </c>
      <c r="G6" s="1034" t="s">
        <v>355</v>
      </c>
      <c r="H6" s="1034" t="s">
        <v>396</v>
      </c>
      <c r="I6" s="1034" t="s">
        <v>356</v>
      </c>
      <c r="J6" s="1034" t="s">
        <v>356</v>
      </c>
      <c r="K6" s="1034" t="s">
        <v>397</v>
      </c>
      <c r="L6" s="1034" t="s">
        <v>357</v>
      </c>
      <c r="M6" s="1034" t="s">
        <v>357</v>
      </c>
      <c r="N6" s="1034" t="s">
        <v>398</v>
      </c>
      <c r="O6" s="1034" t="s">
        <v>358</v>
      </c>
      <c r="P6" s="1034" t="s">
        <v>358</v>
      </c>
      <c r="Q6" s="1034" t="s">
        <v>399</v>
      </c>
      <c r="R6" s="1034" t="s">
        <v>359</v>
      </c>
      <c r="S6" s="1034" t="s">
        <v>359</v>
      </c>
      <c r="T6" s="1034" t="s">
        <v>400</v>
      </c>
      <c r="U6" s="1034" t="s">
        <v>360</v>
      </c>
      <c r="V6" s="1034" t="s">
        <v>360</v>
      </c>
      <c r="W6" s="1034" t="s">
        <v>401</v>
      </c>
      <c r="X6" s="1034" t="s">
        <v>361</v>
      </c>
      <c r="Y6" s="1034" t="s">
        <v>361</v>
      </c>
      <c r="Z6" s="1034" t="s">
        <v>402</v>
      </c>
      <c r="AA6" s="1034" t="s">
        <v>362</v>
      </c>
      <c r="AB6" s="1034" t="s">
        <v>362</v>
      </c>
      <c r="AC6" s="1034" t="s">
        <v>403</v>
      </c>
      <c r="AD6" s="1034" t="s">
        <v>363</v>
      </c>
      <c r="AE6" s="1035" t="s">
        <v>363</v>
      </c>
    </row>
    <row r="7" spans="1:31" ht="14.45" customHeight="1" thickBot="1">
      <c r="A7" s="1037" t="s">
        <v>59</v>
      </c>
      <c r="B7" s="140" t="s">
        <v>55</v>
      </c>
      <c r="C7" s="140" t="s">
        <v>128</v>
      </c>
      <c r="D7" s="141" t="s">
        <v>129</v>
      </c>
      <c r="E7" s="140" t="s">
        <v>55</v>
      </c>
      <c r="F7" s="140" t="s">
        <v>128</v>
      </c>
      <c r="G7" s="141" t="s">
        <v>129</v>
      </c>
      <c r="H7" s="140" t="s">
        <v>55</v>
      </c>
      <c r="I7" s="140" t="s">
        <v>128</v>
      </c>
      <c r="J7" s="141" t="s">
        <v>129</v>
      </c>
      <c r="K7" s="140" t="s">
        <v>55</v>
      </c>
      <c r="L7" s="140" t="s">
        <v>128</v>
      </c>
      <c r="M7" s="141" t="s">
        <v>129</v>
      </c>
      <c r="N7" s="140" t="s">
        <v>55</v>
      </c>
      <c r="O7" s="140" t="s">
        <v>128</v>
      </c>
      <c r="P7" s="141" t="s">
        <v>129</v>
      </c>
      <c r="Q7" s="140" t="s">
        <v>55</v>
      </c>
      <c r="R7" s="140" t="s">
        <v>128</v>
      </c>
      <c r="S7" s="141" t="s">
        <v>129</v>
      </c>
      <c r="T7" s="140" t="s">
        <v>55</v>
      </c>
      <c r="U7" s="140" t="s">
        <v>128</v>
      </c>
      <c r="V7" s="141" t="s">
        <v>129</v>
      </c>
      <c r="W7" s="140" t="s">
        <v>55</v>
      </c>
      <c r="X7" s="140" t="s">
        <v>128</v>
      </c>
      <c r="Y7" s="141" t="s">
        <v>129</v>
      </c>
      <c r="Z7" s="140" t="s">
        <v>55</v>
      </c>
      <c r="AA7" s="140" t="s">
        <v>128</v>
      </c>
      <c r="AB7" s="141" t="s">
        <v>129</v>
      </c>
      <c r="AC7" s="140" t="s">
        <v>55</v>
      </c>
      <c r="AD7" s="140" t="s">
        <v>128</v>
      </c>
      <c r="AE7" s="140" t="s">
        <v>129</v>
      </c>
    </row>
    <row r="8" spans="1:31">
      <c r="A8" s="142" t="s">
        <v>70</v>
      </c>
      <c r="B8" s="143">
        <v>95.212779787309316</v>
      </c>
      <c r="C8" s="144">
        <v>0.92906463503737768</v>
      </c>
      <c r="D8" s="145">
        <v>661</v>
      </c>
      <c r="E8" s="143">
        <v>31.26853521676621</v>
      </c>
      <c r="F8" s="144">
        <v>1.932389442842966</v>
      </c>
      <c r="G8" s="145">
        <v>652</v>
      </c>
      <c r="H8" s="143">
        <v>36.277817830580432</v>
      </c>
      <c r="I8" s="144">
        <v>2.0191114630467761</v>
      </c>
      <c r="J8" s="145">
        <v>649</v>
      </c>
      <c r="K8" s="143">
        <v>74.767821943952541</v>
      </c>
      <c r="L8" s="144">
        <v>1.7900548534982921</v>
      </c>
      <c r="M8" s="145">
        <v>658</v>
      </c>
      <c r="N8" s="143">
        <v>21.367230046690999</v>
      </c>
      <c r="O8" s="144">
        <v>1.7401249108227159</v>
      </c>
      <c r="P8" s="145">
        <v>654</v>
      </c>
      <c r="Q8" s="143">
        <v>38.386657760471962</v>
      </c>
      <c r="R8" s="144">
        <v>2.0402934497263612</v>
      </c>
      <c r="S8" s="145">
        <v>654</v>
      </c>
      <c r="T8" s="143">
        <v>38.947382170882847</v>
      </c>
      <c r="U8" s="144">
        <v>2.050521306898792</v>
      </c>
      <c r="V8" s="145">
        <v>652</v>
      </c>
      <c r="W8" s="143">
        <v>85.422509759301633</v>
      </c>
      <c r="X8" s="144">
        <v>1.4975239646363889</v>
      </c>
      <c r="Y8" s="145">
        <v>656</v>
      </c>
      <c r="Z8" s="143">
        <v>23.293468270579719</v>
      </c>
      <c r="AA8" s="144">
        <v>1.79599950005221</v>
      </c>
      <c r="AB8" s="145">
        <v>624</v>
      </c>
      <c r="AC8" s="143">
        <v>0</v>
      </c>
      <c r="AD8" s="153" t="s">
        <v>637</v>
      </c>
      <c r="AE8" s="146">
        <v>593</v>
      </c>
    </row>
    <row r="9" spans="1:31">
      <c r="A9" s="147" t="s">
        <v>71</v>
      </c>
      <c r="B9" s="148">
        <v>96.984421400218679</v>
      </c>
      <c r="C9" s="149">
        <v>0.64515206540428072</v>
      </c>
      <c r="D9" s="150">
        <v>990</v>
      </c>
      <c r="E9" s="148">
        <v>22.366797943154261</v>
      </c>
      <c r="F9" s="149">
        <v>1.427980930135168</v>
      </c>
      <c r="G9" s="150">
        <v>978</v>
      </c>
      <c r="H9" s="148">
        <v>16.332263547427999</v>
      </c>
      <c r="I9" s="149">
        <v>1.294186396125701</v>
      </c>
      <c r="J9" s="150">
        <v>972</v>
      </c>
      <c r="K9" s="148">
        <v>75.76822132015252</v>
      </c>
      <c r="L9" s="149">
        <v>1.4467086034010661</v>
      </c>
      <c r="M9" s="150">
        <v>981</v>
      </c>
      <c r="N9" s="148">
        <v>19.33732235101802</v>
      </c>
      <c r="O9" s="149">
        <v>1.3744687012929191</v>
      </c>
      <c r="P9" s="150">
        <v>969</v>
      </c>
      <c r="Q9" s="148">
        <v>34.28240313693486</v>
      </c>
      <c r="R9" s="149">
        <v>1.631922011865323</v>
      </c>
      <c r="S9" s="150">
        <v>974</v>
      </c>
      <c r="T9" s="148">
        <v>40.283605587073659</v>
      </c>
      <c r="U9" s="149">
        <v>1.690326731335511</v>
      </c>
      <c r="V9" s="150">
        <v>966</v>
      </c>
      <c r="W9" s="148">
        <v>85.580656518737001</v>
      </c>
      <c r="X9" s="149">
        <v>1.1795006282341309</v>
      </c>
      <c r="Y9" s="150">
        <v>982</v>
      </c>
      <c r="Z9" s="148">
        <v>21.68605466398165</v>
      </c>
      <c r="AA9" s="149">
        <v>1.45195745538017</v>
      </c>
      <c r="AB9" s="150">
        <v>938</v>
      </c>
      <c r="AC9" s="148">
        <v>0</v>
      </c>
      <c r="AD9" s="157" t="s">
        <v>637</v>
      </c>
      <c r="AE9" s="151">
        <v>894</v>
      </c>
    </row>
    <row r="10" spans="1:31">
      <c r="A10" s="142" t="s">
        <v>72</v>
      </c>
      <c r="B10" s="143">
        <v>92.955455555044225</v>
      </c>
      <c r="C10" s="144">
        <v>1.7365468035341249</v>
      </c>
      <c r="D10" s="145">
        <v>227</v>
      </c>
      <c r="E10" s="143">
        <v>37.333804123729422</v>
      </c>
      <c r="F10" s="144">
        <v>3.3249699701381128</v>
      </c>
      <c r="G10" s="145">
        <v>224</v>
      </c>
      <c r="H10" s="143">
        <v>24.590882516701441</v>
      </c>
      <c r="I10" s="144">
        <v>3.048009314831853</v>
      </c>
      <c r="J10" s="145">
        <v>223</v>
      </c>
      <c r="K10" s="143">
        <v>69.503829557143717</v>
      </c>
      <c r="L10" s="144">
        <v>3.173059655739443</v>
      </c>
      <c r="M10" s="145">
        <v>224</v>
      </c>
      <c r="N10" s="143">
        <v>29.065060321953709</v>
      </c>
      <c r="O10" s="144">
        <v>3.181773484629149</v>
      </c>
      <c r="P10" s="145">
        <v>223</v>
      </c>
      <c r="Q10" s="143">
        <v>40.819150074046092</v>
      </c>
      <c r="R10" s="144">
        <v>3.424659897316479</v>
      </c>
      <c r="S10" s="145">
        <v>224</v>
      </c>
      <c r="T10" s="143">
        <v>41.438143090666721</v>
      </c>
      <c r="U10" s="144">
        <v>3.441189538030196</v>
      </c>
      <c r="V10" s="145">
        <v>221</v>
      </c>
      <c r="W10" s="143">
        <v>88.104696407582026</v>
      </c>
      <c r="X10" s="144">
        <v>2.2581506285665318</v>
      </c>
      <c r="Y10" s="145">
        <v>226</v>
      </c>
      <c r="Z10" s="143">
        <v>37.447188533521732</v>
      </c>
      <c r="AA10" s="144">
        <v>3.4740351431625398</v>
      </c>
      <c r="AB10" s="145">
        <v>211</v>
      </c>
      <c r="AC10" s="143">
        <v>0</v>
      </c>
      <c r="AD10" s="153" t="s">
        <v>637</v>
      </c>
      <c r="AE10" s="146">
        <v>200</v>
      </c>
    </row>
    <row r="11" spans="1:31">
      <c r="A11" s="147" t="s">
        <v>73</v>
      </c>
      <c r="B11" s="148">
        <v>93.393342985342386</v>
      </c>
      <c r="C11" s="149">
        <v>2.2126620374802819</v>
      </c>
      <c r="D11" s="150">
        <v>152</v>
      </c>
      <c r="E11" s="148">
        <v>35.206152005364657</v>
      </c>
      <c r="F11" s="149">
        <v>4.120891414105456</v>
      </c>
      <c r="G11" s="150">
        <v>148</v>
      </c>
      <c r="H11" s="148">
        <v>40.335322135499787</v>
      </c>
      <c r="I11" s="149">
        <v>4.2232705727511117</v>
      </c>
      <c r="J11" s="150">
        <v>150</v>
      </c>
      <c r="K11" s="148">
        <v>93.723708426432566</v>
      </c>
      <c r="L11" s="149">
        <v>2.214913272309591</v>
      </c>
      <c r="M11" s="150">
        <v>152</v>
      </c>
      <c r="N11" s="148">
        <v>24.10358462141679</v>
      </c>
      <c r="O11" s="149">
        <v>3.7434120376177371</v>
      </c>
      <c r="P11" s="150">
        <v>148</v>
      </c>
      <c r="Q11" s="148">
        <v>34.36136457395763</v>
      </c>
      <c r="R11" s="149">
        <v>4.118747804161532</v>
      </c>
      <c r="S11" s="150">
        <v>146</v>
      </c>
      <c r="T11" s="148">
        <v>40.37149864240493</v>
      </c>
      <c r="U11" s="149">
        <v>4.2243656635231801</v>
      </c>
      <c r="V11" s="150">
        <v>148</v>
      </c>
      <c r="W11" s="148">
        <v>89.201105041921679</v>
      </c>
      <c r="X11" s="149">
        <v>2.629772454528124</v>
      </c>
      <c r="Y11" s="150">
        <v>151</v>
      </c>
      <c r="Z11" s="148">
        <v>21.50129154234131</v>
      </c>
      <c r="AA11" s="149">
        <v>3.5062707491909801</v>
      </c>
      <c r="AB11" s="150">
        <v>141</v>
      </c>
      <c r="AC11" s="148">
        <v>0</v>
      </c>
      <c r="AD11" s="157" t="s">
        <v>637</v>
      </c>
      <c r="AE11" s="151">
        <v>128</v>
      </c>
    </row>
    <row r="12" spans="1:31">
      <c r="A12" s="142" t="s">
        <v>74</v>
      </c>
      <c r="B12" s="152" t="s">
        <v>167</v>
      </c>
      <c r="C12" s="152" t="s">
        <v>167</v>
      </c>
      <c r="D12" s="152" t="s">
        <v>167</v>
      </c>
      <c r="E12" s="152" t="s">
        <v>167</v>
      </c>
      <c r="F12" s="152" t="s">
        <v>167</v>
      </c>
      <c r="G12" s="152" t="s">
        <v>167</v>
      </c>
      <c r="H12" s="152" t="s">
        <v>167</v>
      </c>
      <c r="I12" s="152" t="s">
        <v>167</v>
      </c>
      <c r="J12" s="152" t="s">
        <v>167</v>
      </c>
      <c r="K12" s="152" t="s">
        <v>167</v>
      </c>
      <c r="L12" s="152" t="s">
        <v>167</v>
      </c>
      <c r="M12" s="152" t="s">
        <v>167</v>
      </c>
      <c r="N12" s="152" t="s">
        <v>167</v>
      </c>
      <c r="O12" s="152" t="s">
        <v>167</v>
      </c>
      <c r="P12" s="152" t="s">
        <v>167</v>
      </c>
      <c r="Q12" s="152" t="s">
        <v>167</v>
      </c>
      <c r="R12" s="152" t="s">
        <v>167</v>
      </c>
      <c r="S12" s="152" t="s">
        <v>167</v>
      </c>
      <c r="T12" s="152" t="s">
        <v>167</v>
      </c>
      <c r="U12" s="152" t="s">
        <v>167</v>
      </c>
      <c r="V12" s="152" t="s">
        <v>167</v>
      </c>
      <c r="W12" s="152" t="s">
        <v>167</v>
      </c>
      <c r="X12" s="152" t="s">
        <v>167</v>
      </c>
      <c r="Y12" s="152" t="s">
        <v>167</v>
      </c>
      <c r="Z12" s="152" t="s">
        <v>167</v>
      </c>
      <c r="AA12" s="152" t="s">
        <v>167</v>
      </c>
      <c r="AB12" s="152" t="s">
        <v>167</v>
      </c>
      <c r="AC12" s="152" t="s">
        <v>167</v>
      </c>
      <c r="AD12" s="152" t="s">
        <v>167</v>
      </c>
      <c r="AE12" s="152" t="s">
        <v>167</v>
      </c>
    </row>
    <row r="13" spans="1:31">
      <c r="A13" s="147" t="s">
        <v>75</v>
      </c>
      <c r="B13" s="156">
        <v>84.794365071816159</v>
      </c>
      <c r="C13" s="157">
        <v>4.4099384021115062</v>
      </c>
      <c r="D13" s="158">
        <v>72</v>
      </c>
      <c r="E13" s="156">
        <v>57.81372707254949</v>
      </c>
      <c r="F13" s="157">
        <v>6.2276924556140481</v>
      </c>
      <c r="G13" s="158">
        <v>70</v>
      </c>
      <c r="H13" s="156">
        <v>33.458017200481152</v>
      </c>
      <c r="I13" s="157">
        <v>5.9938502814547254</v>
      </c>
      <c r="J13" s="158">
        <v>67</v>
      </c>
      <c r="K13" s="156">
        <v>77.226221736868183</v>
      </c>
      <c r="L13" s="157">
        <v>5.3090113583016043</v>
      </c>
      <c r="M13" s="158">
        <v>70</v>
      </c>
      <c r="N13" s="156">
        <v>32.210692514251477</v>
      </c>
      <c r="O13" s="157">
        <v>5.8862593324922923</v>
      </c>
      <c r="P13" s="158">
        <v>67</v>
      </c>
      <c r="Q13" s="156">
        <v>44.203427254997827</v>
      </c>
      <c r="R13" s="157">
        <v>6.2565766095896898</v>
      </c>
      <c r="S13" s="158">
        <v>69</v>
      </c>
      <c r="T13" s="156">
        <v>39.184802170571601</v>
      </c>
      <c r="U13" s="157">
        <v>6.1402968673191856</v>
      </c>
      <c r="V13" s="158">
        <v>68</v>
      </c>
      <c r="W13" s="156">
        <v>83.0052427875154</v>
      </c>
      <c r="X13" s="157">
        <v>4.726029350166673</v>
      </c>
      <c r="Y13" s="158">
        <v>70</v>
      </c>
      <c r="Z13" s="156">
        <v>35.330800649567173</v>
      </c>
      <c r="AA13" s="157">
        <v>6.2289901399799081</v>
      </c>
      <c r="AB13" s="158">
        <v>64</v>
      </c>
      <c r="AC13" s="156">
        <v>0</v>
      </c>
      <c r="AD13" s="157" t="s">
        <v>637</v>
      </c>
      <c r="AE13" s="159">
        <v>61</v>
      </c>
    </row>
    <row r="14" spans="1:31">
      <c r="A14" s="142" t="s">
        <v>76</v>
      </c>
      <c r="B14" s="152">
        <v>90.79860329441432</v>
      </c>
      <c r="C14" s="153">
        <v>1.7741274077790781</v>
      </c>
      <c r="D14" s="154">
        <v>375</v>
      </c>
      <c r="E14" s="152">
        <v>49.994348504988878</v>
      </c>
      <c r="F14" s="153">
        <v>2.7864313929046749</v>
      </c>
      <c r="G14" s="154">
        <v>375</v>
      </c>
      <c r="H14" s="152">
        <v>24.096877091003389</v>
      </c>
      <c r="I14" s="153">
        <v>2.415748515793231</v>
      </c>
      <c r="J14" s="154">
        <v>368</v>
      </c>
      <c r="K14" s="152">
        <v>71.04602427050736</v>
      </c>
      <c r="L14" s="153">
        <v>2.4845949371570049</v>
      </c>
      <c r="M14" s="154">
        <v>376</v>
      </c>
      <c r="N14" s="152">
        <v>28.346421103077901</v>
      </c>
      <c r="O14" s="153">
        <v>2.614994727419345</v>
      </c>
      <c r="P14" s="154">
        <v>368</v>
      </c>
      <c r="Q14" s="152">
        <v>42.137276016495157</v>
      </c>
      <c r="R14" s="153">
        <v>2.7519976604304079</v>
      </c>
      <c r="S14" s="154">
        <v>375</v>
      </c>
      <c r="T14" s="152">
        <v>45.486468047666428</v>
      </c>
      <c r="U14" s="153">
        <v>2.794755096057846</v>
      </c>
      <c r="V14" s="154">
        <v>369</v>
      </c>
      <c r="W14" s="152">
        <v>86.927711021683848</v>
      </c>
      <c r="X14" s="153">
        <v>1.894480037162708</v>
      </c>
      <c r="Y14" s="154">
        <v>372</v>
      </c>
      <c r="Z14" s="152">
        <v>28.092667965971671</v>
      </c>
      <c r="AA14" s="153">
        <v>2.662331783367073</v>
      </c>
      <c r="AB14" s="154">
        <v>350</v>
      </c>
      <c r="AC14" s="152">
        <v>0</v>
      </c>
      <c r="AD14" s="153" t="s">
        <v>637</v>
      </c>
      <c r="AE14" s="155">
        <v>332</v>
      </c>
    </row>
    <row r="15" spans="1:31">
      <c r="A15" s="147" t="s">
        <v>77</v>
      </c>
      <c r="B15" s="156">
        <v>97.564130725013143</v>
      </c>
      <c r="C15" s="157">
        <v>1.804894057861804</v>
      </c>
      <c r="D15" s="158">
        <v>62</v>
      </c>
      <c r="E15" s="156">
        <v>39.344701845906101</v>
      </c>
      <c r="F15" s="157">
        <v>6.5094345577662516</v>
      </c>
      <c r="G15" s="158">
        <v>62</v>
      </c>
      <c r="H15" s="156">
        <v>57.046385460216861</v>
      </c>
      <c r="I15" s="157">
        <v>6.6883931122161204</v>
      </c>
      <c r="J15" s="158">
        <v>59</v>
      </c>
      <c r="K15" s="156">
        <v>91.832399783550926</v>
      </c>
      <c r="L15" s="157">
        <v>3.5345030830023569</v>
      </c>
      <c r="M15" s="158">
        <v>62</v>
      </c>
      <c r="N15" s="156">
        <v>17.920967293269921</v>
      </c>
      <c r="O15" s="157">
        <v>5.0818478738017054</v>
      </c>
      <c r="P15" s="158">
        <v>59</v>
      </c>
      <c r="Q15" s="156">
        <v>28.444495331923399</v>
      </c>
      <c r="R15" s="157">
        <v>6.1714085638000613</v>
      </c>
      <c r="S15" s="158">
        <v>59</v>
      </c>
      <c r="T15" s="156">
        <v>20.303682581027839</v>
      </c>
      <c r="U15" s="157">
        <v>5.4733125049640243</v>
      </c>
      <c r="V15" s="158">
        <v>58</v>
      </c>
      <c r="W15" s="156">
        <v>68.009965440270364</v>
      </c>
      <c r="X15" s="157">
        <v>6.4727938429813099</v>
      </c>
      <c r="Y15" s="158">
        <v>60</v>
      </c>
      <c r="Z15" s="156">
        <v>15.62528230827297</v>
      </c>
      <c r="AA15" s="157">
        <v>4.7541387291336958</v>
      </c>
      <c r="AB15" s="158">
        <v>56</v>
      </c>
      <c r="AC15" s="156">
        <v>0</v>
      </c>
      <c r="AD15" s="157" t="s">
        <v>637</v>
      </c>
      <c r="AE15" s="159">
        <v>52</v>
      </c>
    </row>
    <row r="16" spans="1:31">
      <c r="A16" s="142" t="s">
        <v>78</v>
      </c>
      <c r="B16" s="152">
        <v>95.155172684045979</v>
      </c>
      <c r="C16" s="153">
        <v>1.102870380867701</v>
      </c>
      <c r="D16" s="154">
        <v>452</v>
      </c>
      <c r="E16" s="152">
        <v>35.025724289594528</v>
      </c>
      <c r="F16" s="153">
        <v>2.431102218919226</v>
      </c>
      <c r="G16" s="154">
        <v>449</v>
      </c>
      <c r="H16" s="152">
        <v>37.89888739502959</v>
      </c>
      <c r="I16" s="153">
        <v>2.482624183250175</v>
      </c>
      <c r="J16" s="154">
        <v>447</v>
      </c>
      <c r="K16" s="152">
        <v>63.386990342776009</v>
      </c>
      <c r="L16" s="153">
        <v>2.4408023598101849</v>
      </c>
      <c r="M16" s="154">
        <v>447</v>
      </c>
      <c r="N16" s="152">
        <v>19.799481344888751</v>
      </c>
      <c r="O16" s="153">
        <v>2.102744299978601</v>
      </c>
      <c r="P16" s="154">
        <v>436</v>
      </c>
      <c r="Q16" s="152">
        <v>37.835565002304499</v>
      </c>
      <c r="R16" s="153">
        <v>2.481835456197079</v>
      </c>
      <c r="S16" s="154">
        <v>446</v>
      </c>
      <c r="T16" s="152">
        <v>42.132323561122611</v>
      </c>
      <c r="U16" s="153">
        <v>2.5202629352548431</v>
      </c>
      <c r="V16" s="154">
        <v>446</v>
      </c>
      <c r="W16" s="152">
        <v>83.380076656018815</v>
      </c>
      <c r="X16" s="153">
        <v>1.8844925842632581</v>
      </c>
      <c r="Y16" s="154">
        <v>446</v>
      </c>
      <c r="Z16" s="152">
        <v>22.097006374099429</v>
      </c>
      <c r="AA16" s="153">
        <v>2.1740377951812819</v>
      </c>
      <c r="AB16" s="154">
        <v>423</v>
      </c>
      <c r="AC16" s="152">
        <v>0</v>
      </c>
      <c r="AD16" s="153" t="s">
        <v>637</v>
      </c>
      <c r="AE16" s="155">
        <v>405</v>
      </c>
    </row>
    <row r="17" spans="1:31">
      <c r="A17" s="147" t="s">
        <v>116</v>
      </c>
      <c r="B17" s="156">
        <v>95.984352543571333</v>
      </c>
      <c r="C17" s="157">
        <v>0.7335850141731689</v>
      </c>
      <c r="D17" s="158">
        <v>723</v>
      </c>
      <c r="E17" s="156">
        <v>39.134716845257117</v>
      </c>
      <c r="F17" s="157">
        <v>1.929164629874857</v>
      </c>
      <c r="G17" s="158">
        <v>710</v>
      </c>
      <c r="H17" s="156">
        <v>25.888834228968189</v>
      </c>
      <c r="I17" s="157">
        <v>1.7150648821975421</v>
      </c>
      <c r="J17" s="158">
        <v>706</v>
      </c>
      <c r="K17" s="156">
        <v>70.054691747813706</v>
      </c>
      <c r="L17" s="157">
        <v>1.7935993777450741</v>
      </c>
      <c r="M17" s="158">
        <v>714</v>
      </c>
      <c r="N17" s="156">
        <v>21.405916678394821</v>
      </c>
      <c r="O17" s="157">
        <v>1.657815899196013</v>
      </c>
      <c r="P17" s="158">
        <v>703</v>
      </c>
      <c r="Q17" s="156">
        <v>34.992550662587213</v>
      </c>
      <c r="R17" s="157">
        <v>1.9038897540127979</v>
      </c>
      <c r="S17" s="158">
        <v>710</v>
      </c>
      <c r="T17" s="156">
        <v>44.267339374596723</v>
      </c>
      <c r="U17" s="157">
        <v>1.984839764882272</v>
      </c>
      <c r="V17" s="158">
        <v>703</v>
      </c>
      <c r="W17" s="156">
        <v>90.772758168996589</v>
      </c>
      <c r="X17" s="157">
        <v>1.0932040791055699</v>
      </c>
      <c r="Y17" s="158">
        <v>714</v>
      </c>
      <c r="Z17" s="156">
        <v>29.391888313247421</v>
      </c>
      <c r="AA17" s="157">
        <v>1.8757322735396169</v>
      </c>
      <c r="AB17" s="158">
        <v>671</v>
      </c>
      <c r="AC17" s="156">
        <v>0</v>
      </c>
      <c r="AD17" s="157" t="s">
        <v>637</v>
      </c>
      <c r="AE17" s="159">
        <v>635</v>
      </c>
    </row>
    <row r="18" spans="1:31">
      <c r="A18" s="142" t="s">
        <v>80</v>
      </c>
      <c r="B18" s="152">
        <v>95.664179110911491</v>
      </c>
      <c r="C18" s="153">
        <v>1.290097594069487</v>
      </c>
      <c r="D18" s="154">
        <v>253</v>
      </c>
      <c r="E18" s="152">
        <v>34.562324488093218</v>
      </c>
      <c r="F18" s="153">
        <v>3.2073645874849781</v>
      </c>
      <c r="G18" s="154">
        <v>253</v>
      </c>
      <c r="H18" s="152">
        <v>32.775410811958011</v>
      </c>
      <c r="I18" s="153">
        <v>3.1338351660734198</v>
      </c>
      <c r="J18" s="154">
        <v>251</v>
      </c>
      <c r="K18" s="152">
        <v>87.383875857682185</v>
      </c>
      <c r="L18" s="153">
        <v>2.1028859476876778</v>
      </c>
      <c r="M18" s="154">
        <v>254</v>
      </c>
      <c r="N18" s="152">
        <v>26.19657631081342</v>
      </c>
      <c r="O18" s="153">
        <v>3.079954937040787</v>
      </c>
      <c r="P18" s="154">
        <v>245</v>
      </c>
      <c r="Q18" s="152">
        <v>39.356888208909353</v>
      </c>
      <c r="R18" s="153">
        <v>3.30250629982184</v>
      </c>
      <c r="S18" s="154">
        <v>249</v>
      </c>
      <c r="T18" s="152">
        <v>44.759770921628203</v>
      </c>
      <c r="U18" s="153">
        <v>3.3391811835742571</v>
      </c>
      <c r="V18" s="154">
        <v>251</v>
      </c>
      <c r="W18" s="152">
        <v>85.563608756520608</v>
      </c>
      <c r="X18" s="153">
        <v>2.244826732302093</v>
      </c>
      <c r="Y18" s="154">
        <v>248</v>
      </c>
      <c r="Z18" s="152">
        <v>25.40351497469106</v>
      </c>
      <c r="AA18" s="153">
        <v>3.0140389207259579</v>
      </c>
      <c r="AB18" s="154">
        <v>235</v>
      </c>
      <c r="AC18" s="152">
        <v>0</v>
      </c>
      <c r="AD18" s="153" t="s">
        <v>637</v>
      </c>
      <c r="AE18" s="155">
        <v>227</v>
      </c>
    </row>
    <row r="19" spans="1:31">
      <c r="A19" s="147" t="s">
        <v>81</v>
      </c>
      <c r="B19" s="156" t="s">
        <v>167</v>
      </c>
      <c r="C19" s="157" t="s">
        <v>167</v>
      </c>
      <c r="D19" s="158" t="s">
        <v>167</v>
      </c>
      <c r="E19" s="156" t="s">
        <v>167</v>
      </c>
      <c r="F19" s="157" t="s">
        <v>167</v>
      </c>
      <c r="G19" s="158" t="s">
        <v>167</v>
      </c>
      <c r="H19" s="156" t="s">
        <v>167</v>
      </c>
      <c r="I19" s="157" t="s">
        <v>167</v>
      </c>
      <c r="J19" s="158" t="s">
        <v>167</v>
      </c>
      <c r="K19" s="156" t="s">
        <v>167</v>
      </c>
      <c r="L19" s="157" t="s">
        <v>167</v>
      </c>
      <c r="M19" s="158" t="s">
        <v>167</v>
      </c>
      <c r="N19" s="156" t="s">
        <v>167</v>
      </c>
      <c r="O19" s="157" t="s">
        <v>167</v>
      </c>
      <c r="P19" s="158" t="s">
        <v>167</v>
      </c>
      <c r="Q19" s="156" t="s">
        <v>167</v>
      </c>
      <c r="R19" s="157" t="s">
        <v>167</v>
      </c>
      <c r="S19" s="158" t="s">
        <v>167</v>
      </c>
      <c r="T19" s="156" t="s">
        <v>167</v>
      </c>
      <c r="U19" s="157" t="s">
        <v>167</v>
      </c>
      <c r="V19" s="158" t="s">
        <v>167</v>
      </c>
      <c r="W19" s="156" t="s">
        <v>167</v>
      </c>
      <c r="X19" s="157" t="s">
        <v>167</v>
      </c>
      <c r="Y19" s="158" t="s">
        <v>167</v>
      </c>
      <c r="Z19" s="156" t="s">
        <v>167</v>
      </c>
      <c r="AA19" s="157" t="s">
        <v>167</v>
      </c>
      <c r="AB19" s="158" t="s">
        <v>167</v>
      </c>
      <c r="AC19" s="156" t="s">
        <v>167</v>
      </c>
      <c r="AD19" s="157" t="s">
        <v>167</v>
      </c>
      <c r="AE19" s="159" t="s">
        <v>167</v>
      </c>
    </row>
    <row r="20" spans="1:31">
      <c r="A20" s="142" t="s">
        <v>82</v>
      </c>
      <c r="B20" s="143">
        <v>46.907146838615503</v>
      </c>
      <c r="C20" s="144">
        <v>3.7736120017778818</v>
      </c>
      <c r="D20" s="145">
        <v>200</v>
      </c>
      <c r="E20" s="143">
        <v>93.884574843822534</v>
      </c>
      <c r="F20" s="144">
        <v>1.753027955114201</v>
      </c>
      <c r="G20" s="145">
        <v>201</v>
      </c>
      <c r="H20" s="143">
        <v>30.680169159550609</v>
      </c>
      <c r="I20" s="144">
        <v>3.4671422641899881</v>
      </c>
      <c r="J20" s="145">
        <v>195</v>
      </c>
      <c r="K20" s="143">
        <v>74.483015524059667</v>
      </c>
      <c r="L20" s="144">
        <v>3.3052477660504338</v>
      </c>
      <c r="M20" s="145">
        <v>198</v>
      </c>
      <c r="N20" s="143">
        <v>10.38073193102135</v>
      </c>
      <c r="O20" s="144">
        <v>2.3555784545859479</v>
      </c>
      <c r="P20" s="145">
        <v>191</v>
      </c>
      <c r="Q20" s="143">
        <v>30.27050419453067</v>
      </c>
      <c r="R20" s="144">
        <v>3.491827208354775</v>
      </c>
      <c r="S20" s="145">
        <v>195</v>
      </c>
      <c r="T20" s="143">
        <v>24.078822555253701</v>
      </c>
      <c r="U20" s="144">
        <v>3.1558072121613789</v>
      </c>
      <c r="V20" s="145">
        <v>195</v>
      </c>
      <c r="W20" s="143">
        <v>56.476364466435648</v>
      </c>
      <c r="X20" s="144">
        <v>3.813981560576039</v>
      </c>
      <c r="Y20" s="145">
        <v>194</v>
      </c>
      <c r="Z20" s="143">
        <v>19.472357631813399</v>
      </c>
      <c r="AA20" s="144">
        <v>3.17225209336027</v>
      </c>
      <c r="AB20" s="145">
        <v>180</v>
      </c>
      <c r="AC20" s="143">
        <v>0</v>
      </c>
      <c r="AD20" s="153" t="s">
        <v>637</v>
      </c>
      <c r="AE20" s="146">
        <v>172</v>
      </c>
    </row>
    <row r="21" spans="1:31">
      <c r="A21" s="147" t="s">
        <v>83</v>
      </c>
      <c r="B21" s="148">
        <v>87.441317161834021</v>
      </c>
      <c r="C21" s="149">
        <v>3.6643510886407111</v>
      </c>
      <c r="D21" s="150">
        <v>92</v>
      </c>
      <c r="E21" s="148">
        <v>47.23632978782075</v>
      </c>
      <c r="F21" s="149">
        <v>5.6657904365966933</v>
      </c>
      <c r="G21" s="150">
        <v>92</v>
      </c>
      <c r="H21" s="148">
        <v>33.581661494992439</v>
      </c>
      <c r="I21" s="149">
        <v>5.5796233741615708</v>
      </c>
      <c r="J21" s="150">
        <v>87</v>
      </c>
      <c r="K21" s="148">
        <v>84.078576975605429</v>
      </c>
      <c r="L21" s="149">
        <v>4.0974998284976101</v>
      </c>
      <c r="M21" s="150">
        <v>91</v>
      </c>
      <c r="N21" s="148">
        <v>30.462055734024069</v>
      </c>
      <c r="O21" s="149">
        <v>5.4222604495064894</v>
      </c>
      <c r="P21" s="150">
        <v>89</v>
      </c>
      <c r="Q21" s="148">
        <v>36.191411542587872</v>
      </c>
      <c r="R21" s="149">
        <v>5.3707950416131496</v>
      </c>
      <c r="S21" s="150">
        <v>91</v>
      </c>
      <c r="T21" s="148">
        <v>37.186079545014742</v>
      </c>
      <c r="U21" s="149">
        <v>5.6135168585288806</v>
      </c>
      <c r="V21" s="150">
        <v>89</v>
      </c>
      <c r="W21" s="148">
        <v>87.323721323863509</v>
      </c>
      <c r="X21" s="149">
        <v>3.655432933695598</v>
      </c>
      <c r="Y21" s="150">
        <v>90</v>
      </c>
      <c r="Z21" s="148">
        <v>28.409269657305401</v>
      </c>
      <c r="AA21" s="149">
        <v>5.5347197216603004</v>
      </c>
      <c r="AB21" s="150">
        <v>83</v>
      </c>
      <c r="AC21" s="148">
        <v>0</v>
      </c>
      <c r="AD21" s="157" t="s">
        <v>637</v>
      </c>
      <c r="AE21" s="151">
        <v>79</v>
      </c>
    </row>
    <row r="22" spans="1:31">
      <c r="A22" s="142" t="s">
        <v>84</v>
      </c>
      <c r="B22" s="143">
        <v>92.717534630463803</v>
      </c>
      <c r="C22" s="144">
        <v>1.807784805429866</v>
      </c>
      <c r="D22" s="145">
        <v>215</v>
      </c>
      <c r="E22" s="143">
        <v>43.800646143673703</v>
      </c>
      <c r="F22" s="144">
        <v>3.574740359183636</v>
      </c>
      <c r="G22" s="145">
        <v>211</v>
      </c>
      <c r="H22" s="143">
        <v>40.68821513227779</v>
      </c>
      <c r="I22" s="144">
        <v>3.561948475555401</v>
      </c>
      <c r="J22" s="145">
        <v>209</v>
      </c>
      <c r="K22" s="143">
        <v>67.787480998746318</v>
      </c>
      <c r="L22" s="144">
        <v>3.326736224016408</v>
      </c>
      <c r="M22" s="145">
        <v>211</v>
      </c>
      <c r="N22" s="143">
        <v>22.539184237538031</v>
      </c>
      <c r="O22" s="144">
        <v>3.1089945164347559</v>
      </c>
      <c r="P22" s="145">
        <v>209</v>
      </c>
      <c r="Q22" s="143">
        <v>39.191047659101912</v>
      </c>
      <c r="R22" s="144">
        <v>3.4972403834579828</v>
      </c>
      <c r="S22" s="145">
        <v>212</v>
      </c>
      <c r="T22" s="143">
        <v>51.578162664374688</v>
      </c>
      <c r="U22" s="144">
        <v>3.6339880692942699</v>
      </c>
      <c r="V22" s="145">
        <v>207</v>
      </c>
      <c r="W22" s="143">
        <v>78.413959662464023</v>
      </c>
      <c r="X22" s="144">
        <v>2.9806669814044469</v>
      </c>
      <c r="Y22" s="145">
        <v>210</v>
      </c>
      <c r="Z22" s="143">
        <v>23.326515419276479</v>
      </c>
      <c r="AA22" s="144">
        <v>3.2651533444518099</v>
      </c>
      <c r="AB22" s="145">
        <v>193</v>
      </c>
      <c r="AC22" s="143">
        <v>0</v>
      </c>
      <c r="AD22" s="153" t="s">
        <v>637</v>
      </c>
      <c r="AE22" s="146">
        <v>182</v>
      </c>
    </row>
    <row r="23" spans="1:31" ht="15.75" thickBot="1">
      <c r="A23" s="160" t="s">
        <v>85</v>
      </c>
      <c r="B23" s="161">
        <v>67.63266971989222</v>
      </c>
      <c r="C23" s="162">
        <v>5.3404712185352849</v>
      </c>
      <c r="D23" s="163">
        <v>89</v>
      </c>
      <c r="E23" s="161">
        <v>76.164477693978853</v>
      </c>
      <c r="F23" s="162">
        <v>4.7919964879898416</v>
      </c>
      <c r="G23" s="163">
        <v>90</v>
      </c>
      <c r="H23" s="161">
        <v>30.377468810102989</v>
      </c>
      <c r="I23" s="162">
        <v>5.4091670325340599</v>
      </c>
      <c r="J23" s="163">
        <v>87</v>
      </c>
      <c r="K23" s="161">
        <v>65.719832042997922</v>
      </c>
      <c r="L23" s="162">
        <v>5.4486845896624159</v>
      </c>
      <c r="M23" s="163">
        <v>88</v>
      </c>
      <c r="N23" s="161">
        <v>24.716462846273888</v>
      </c>
      <c r="O23" s="162">
        <v>5.262712517238004</v>
      </c>
      <c r="P23" s="163">
        <v>86</v>
      </c>
      <c r="Q23" s="161">
        <v>47.643222874256402</v>
      </c>
      <c r="R23" s="162">
        <v>5.7755161704974274</v>
      </c>
      <c r="S23" s="163">
        <v>87</v>
      </c>
      <c r="T23" s="161">
        <v>40.271779907062218</v>
      </c>
      <c r="U23" s="162">
        <v>5.5724725005456044</v>
      </c>
      <c r="V23" s="163">
        <v>89</v>
      </c>
      <c r="W23" s="161">
        <v>76.316133631965954</v>
      </c>
      <c r="X23" s="162">
        <v>5.2250484741942538</v>
      </c>
      <c r="Y23" s="163">
        <v>89</v>
      </c>
      <c r="Z23" s="161">
        <v>16.973882355058539</v>
      </c>
      <c r="AA23" s="162">
        <v>4.4858166673096891</v>
      </c>
      <c r="AB23" s="163">
        <v>82</v>
      </c>
      <c r="AC23" s="161">
        <v>0</v>
      </c>
      <c r="AD23" s="295" t="s">
        <v>637</v>
      </c>
      <c r="AE23" s="164">
        <v>77</v>
      </c>
    </row>
    <row r="24" spans="1:31">
      <c r="A24" s="165" t="s">
        <v>86</v>
      </c>
      <c r="B24" s="166">
        <v>94.830207925119893</v>
      </c>
      <c r="C24" s="167">
        <v>0.40132070929414831</v>
      </c>
      <c r="D24" s="168">
        <v>3801</v>
      </c>
      <c r="E24" s="166">
        <v>34.726112670669806</v>
      </c>
      <c r="F24" s="167">
        <v>0.832482070997137</v>
      </c>
      <c r="G24" s="168">
        <v>3761</v>
      </c>
      <c r="H24" s="166">
        <v>28.352318129395119</v>
      </c>
      <c r="I24" s="167">
        <v>0.79140131457288176</v>
      </c>
      <c r="J24" s="168">
        <v>3732</v>
      </c>
      <c r="K24" s="166">
        <v>72.937277911874915</v>
      </c>
      <c r="L24" s="167">
        <v>0.76710931148024086</v>
      </c>
      <c r="M24" s="168">
        <v>3772</v>
      </c>
      <c r="N24" s="166">
        <v>21.88805355487893</v>
      </c>
      <c r="O24" s="167">
        <v>0.74091607845351015</v>
      </c>
      <c r="P24" s="168">
        <v>3710</v>
      </c>
      <c r="Q24" s="166">
        <v>37.30284629209504</v>
      </c>
      <c r="R24" s="167">
        <v>0.8499217817130863</v>
      </c>
      <c r="S24" s="168">
        <v>3750</v>
      </c>
      <c r="T24" s="166">
        <v>42.26595931559946</v>
      </c>
      <c r="U24" s="167">
        <v>0.86963825749324553</v>
      </c>
      <c r="V24" s="168">
        <v>3722</v>
      </c>
      <c r="W24" s="166">
        <v>85.797361897299581</v>
      </c>
      <c r="X24" s="167">
        <v>0.60478918256905378</v>
      </c>
      <c r="Y24" s="168">
        <v>3758</v>
      </c>
      <c r="Z24" s="166">
        <v>24.727016803022501</v>
      </c>
      <c r="AA24" s="167">
        <v>0.78257258363436888</v>
      </c>
      <c r="AB24" s="168">
        <v>3554</v>
      </c>
      <c r="AC24" s="166">
        <v>0</v>
      </c>
      <c r="AD24" s="298" t="s">
        <v>637</v>
      </c>
      <c r="AE24" s="169">
        <v>3380</v>
      </c>
    </row>
    <row r="25" spans="1:31">
      <c r="A25" s="165" t="s">
        <v>87</v>
      </c>
      <c r="B25" s="166">
        <v>79.924120492250722</v>
      </c>
      <c r="C25" s="167">
        <v>1.471279142928666</v>
      </c>
      <c r="D25" s="168">
        <v>822</v>
      </c>
      <c r="E25" s="166">
        <v>55.321252438441412</v>
      </c>
      <c r="F25" s="167">
        <v>1.862974453728524</v>
      </c>
      <c r="G25" s="168">
        <v>817</v>
      </c>
      <c r="H25" s="166">
        <v>33.442623966863501</v>
      </c>
      <c r="I25" s="167">
        <v>1.793961026061401</v>
      </c>
      <c r="J25" s="168">
        <v>801</v>
      </c>
      <c r="K25" s="166">
        <v>78.05934067133154</v>
      </c>
      <c r="L25" s="167">
        <v>1.54051018612683</v>
      </c>
      <c r="M25" s="168">
        <v>815</v>
      </c>
      <c r="N25" s="166">
        <v>22.70358413564864</v>
      </c>
      <c r="O25" s="167">
        <v>1.606670880308031</v>
      </c>
      <c r="P25" s="168">
        <v>796</v>
      </c>
      <c r="Q25" s="166">
        <v>36.600129428036368</v>
      </c>
      <c r="R25" s="167">
        <v>1.814675839154354</v>
      </c>
      <c r="S25" s="168">
        <v>802</v>
      </c>
      <c r="T25" s="166">
        <v>34.887843214515428</v>
      </c>
      <c r="U25" s="167">
        <v>1.783075082452386</v>
      </c>
      <c r="V25" s="168">
        <v>800</v>
      </c>
      <c r="W25" s="166">
        <v>78.0323202712556</v>
      </c>
      <c r="X25" s="167">
        <v>1.583282036337097</v>
      </c>
      <c r="Y25" s="168">
        <v>810</v>
      </c>
      <c r="Z25" s="166">
        <v>25.216791390923209</v>
      </c>
      <c r="AA25" s="167">
        <v>1.6735394986304031</v>
      </c>
      <c r="AB25" s="168">
        <v>753</v>
      </c>
      <c r="AC25" s="166">
        <v>0</v>
      </c>
      <c r="AD25" s="298" t="s">
        <v>637</v>
      </c>
      <c r="AE25" s="169">
        <v>708</v>
      </c>
    </row>
    <row r="26" spans="1:31">
      <c r="A26" s="170" t="s">
        <v>88</v>
      </c>
      <c r="B26" s="171">
        <v>92.072609275883295</v>
      </c>
      <c r="C26" s="172">
        <v>0.43382737918365921</v>
      </c>
      <c r="D26" s="173">
        <v>4623</v>
      </c>
      <c r="E26" s="171">
        <v>38.546525731964742</v>
      </c>
      <c r="F26" s="172">
        <v>0.77058997568660581</v>
      </c>
      <c r="G26" s="173">
        <v>4578</v>
      </c>
      <c r="H26" s="171">
        <v>29.288794319849831</v>
      </c>
      <c r="I26" s="172">
        <v>0.72626313417441624</v>
      </c>
      <c r="J26" s="173">
        <v>4533</v>
      </c>
      <c r="K26" s="171">
        <v>73.884519111521158</v>
      </c>
      <c r="L26" s="172">
        <v>0.68764304717571156</v>
      </c>
      <c r="M26" s="173">
        <v>4587</v>
      </c>
      <c r="N26" s="171">
        <v>22.037880289798281</v>
      </c>
      <c r="O26" s="172">
        <v>0.67299489005254987</v>
      </c>
      <c r="P26" s="173">
        <v>4506</v>
      </c>
      <c r="Q26" s="171">
        <v>37.173982250299566</v>
      </c>
      <c r="R26" s="172">
        <v>0.76974915521881315</v>
      </c>
      <c r="S26" s="173">
        <v>4552</v>
      </c>
      <c r="T26" s="171">
        <v>40.906549231627672</v>
      </c>
      <c r="U26" s="172">
        <v>0.78375191771681652</v>
      </c>
      <c r="V26" s="173">
        <v>4522</v>
      </c>
      <c r="W26" s="171">
        <v>84.363553608195801</v>
      </c>
      <c r="X26" s="172">
        <v>0.57608747760338008</v>
      </c>
      <c r="Y26" s="173">
        <v>4568</v>
      </c>
      <c r="Z26" s="171">
        <v>24.816438398183379</v>
      </c>
      <c r="AA26" s="172">
        <v>0.70889034766560943</v>
      </c>
      <c r="AB26" s="173">
        <v>4307</v>
      </c>
      <c r="AC26" s="171">
        <v>0</v>
      </c>
      <c r="AD26" s="308" t="s">
        <v>637</v>
      </c>
      <c r="AE26" s="174">
        <v>4088</v>
      </c>
    </row>
    <row r="27" spans="1:31">
      <c r="A27" s="1027" t="s">
        <v>364</v>
      </c>
      <c r="B27" s="1027" t="s">
        <v>365</v>
      </c>
      <c r="C27" s="1027" t="s">
        <v>365</v>
      </c>
      <c r="D27" s="1027" t="s">
        <v>365</v>
      </c>
      <c r="E27" s="1027" t="s">
        <v>365</v>
      </c>
      <c r="F27" s="1027" t="s">
        <v>365</v>
      </c>
      <c r="G27" s="1027" t="s">
        <v>365</v>
      </c>
      <c r="H27" s="1027" t="s">
        <v>365</v>
      </c>
      <c r="I27" s="1027" t="s">
        <v>365</v>
      </c>
      <c r="J27" s="1027" t="s">
        <v>365</v>
      </c>
      <c r="K27" s="1027" t="s">
        <v>365</v>
      </c>
      <c r="L27" s="1027" t="s">
        <v>365</v>
      </c>
      <c r="M27" s="1027" t="s">
        <v>365</v>
      </c>
      <c r="N27" s="1027" t="s">
        <v>365</v>
      </c>
      <c r="O27" s="1027" t="s">
        <v>365</v>
      </c>
      <c r="P27" s="1027" t="s">
        <v>365</v>
      </c>
      <c r="Q27" s="1027" t="s">
        <v>365</v>
      </c>
      <c r="R27" s="1027" t="s">
        <v>365</v>
      </c>
      <c r="S27" s="1027" t="s">
        <v>365</v>
      </c>
      <c r="T27" s="1027" t="s">
        <v>365</v>
      </c>
      <c r="U27" s="1027" t="s">
        <v>365</v>
      </c>
      <c r="V27" s="1027" t="s">
        <v>365</v>
      </c>
      <c r="W27" s="1027" t="s">
        <v>365</v>
      </c>
      <c r="X27" s="1027" t="s">
        <v>365</v>
      </c>
      <c r="Y27" s="1027" t="s">
        <v>365</v>
      </c>
      <c r="Z27" s="1027" t="s">
        <v>365</v>
      </c>
      <c r="AA27" s="1027" t="s">
        <v>365</v>
      </c>
      <c r="AB27" s="1027" t="s">
        <v>365</v>
      </c>
      <c r="AC27" s="1027" t="s">
        <v>365</v>
      </c>
      <c r="AD27" s="1027" t="s">
        <v>365</v>
      </c>
      <c r="AE27" s="1027" t="s">
        <v>365</v>
      </c>
    </row>
    <row r="28" spans="1:31">
      <c r="A28" s="1027" t="s">
        <v>668</v>
      </c>
      <c r="B28" s="1027" t="s">
        <v>132</v>
      </c>
      <c r="C28" s="1027" t="s">
        <v>132</v>
      </c>
      <c r="D28" s="1027" t="s">
        <v>132</v>
      </c>
      <c r="E28" s="1027" t="s">
        <v>132</v>
      </c>
      <c r="F28" s="1027" t="s">
        <v>132</v>
      </c>
      <c r="G28" s="1027" t="s">
        <v>132</v>
      </c>
      <c r="H28" s="1027" t="s">
        <v>132</v>
      </c>
      <c r="I28" s="1027" t="s">
        <v>132</v>
      </c>
      <c r="J28" s="1027" t="s">
        <v>132</v>
      </c>
      <c r="K28" s="1027" t="s">
        <v>132</v>
      </c>
      <c r="L28" s="1027" t="s">
        <v>132</v>
      </c>
      <c r="M28" s="1027" t="s">
        <v>132</v>
      </c>
      <c r="N28" s="1027" t="s">
        <v>132</v>
      </c>
      <c r="O28" s="1027" t="s">
        <v>132</v>
      </c>
      <c r="P28" s="1027" t="s">
        <v>132</v>
      </c>
      <c r="Q28" s="1027" t="s">
        <v>132</v>
      </c>
      <c r="R28" s="1027" t="s">
        <v>132</v>
      </c>
      <c r="S28" s="1027" t="s">
        <v>132</v>
      </c>
      <c r="T28" s="1027" t="s">
        <v>132</v>
      </c>
      <c r="U28" s="1027" t="s">
        <v>132</v>
      </c>
      <c r="V28" s="1027" t="s">
        <v>132</v>
      </c>
      <c r="W28" s="1027" t="s">
        <v>132</v>
      </c>
      <c r="X28" s="1027" t="s">
        <v>132</v>
      </c>
      <c r="Y28" s="1027" t="s">
        <v>132</v>
      </c>
      <c r="Z28" s="1027" t="s">
        <v>132</v>
      </c>
      <c r="AA28" s="1027" t="s">
        <v>132</v>
      </c>
      <c r="AB28" s="1027" t="s">
        <v>132</v>
      </c>
      <c r="AC28" s="1027" t="s">
        <v>132</v>
      </c>
      <c r="AD28" s="1027" t="s">
        <v>132</v>
      </c>
      <c r="AE28" s="1027" t="s">
        <v>132</v>
      </c>
    </row>
    <row r="29" spans="1:31">
      <c r="A29" s="1027" t="s">
        <v>366</v>
      </c>
      <c r="B29" s="1027" t="s">
        <v>366</v>
      </c>
      <c r="C29" s="1027" t="s">
        <v>366</v>
      </c>
      <c r="D29" s="1027" t="s">
        <v>366</v>
      </c>
      <c r="E29" s="1027" t="s">
        <v>366</v>
      </c>
      <c r="F29" s="1027" t="s">
        <v>366</v>
      </c>
      <c r="G29" s="1027" t="s">
        <v>366</v>
      </c>
      <c r="H29" s="1027" t="s">
        <v>366</v>
      </c>
      <c r="I29" s="1027" t="s">
        <v>366</v>
      </c>
      <c r="J29" s="1027" t="s">
        <v>366</v>
      </c>
      <c r="K29" s="1027" t="s">
        <v>366</v>
      </c>
      <c r="L29" s="1027" t="s">
        <v>366</v>
      </c>
      <c r="M29" s="1027" t="s">
        <v>366</v>
      </c>
      <c r="N29" s="1027" t="s">
        <v>366</v>
      </c>
      <c r="O29" s="1027" t="s">
        <v>366</v>
      </c>
      <c r="P29" s="1027" t="s">
        <v>366</v>
      </c>
      <c r="Q29" s="1027" t="s">
        <v>366</v>
      </c>
      <c r="R29" s="1027" t="s">
        <v>366</v>
      </c>
      <c r="S29" s="1027" t="s">
        <v>366</v>
      </c>
      <c r="T29" s="1027" t="s">
        <v>366</v>
      </c>
      <c r="U29" s="1027" t="s">
        <v>366</v>
      </c>
      <c r="V29" s="1027" t="s">
        <v>366</v>
      </c>
      <c r="W29" s="1027" t="s">
        <v>366</v>
      </c>
      <c r="X29" s="1027" t="s">
        <v>366</v>
      </c>
      <c r="Y29" s="1027" t="s">
        <v>366</v>
      </c>
      <c r="Z29" s="1027" t="s">
        <v>366</v>
      </c>
      <c r="AA29" s="1027" t="s">
        <v>366</v>
      </c>
      <c r="AB29" s="1027" t="s">
        <v>366</v>
      </c>
      <c r="AC29" s="1027" t="s">
        <v>366</v>
      </c>
      <c r="AD29" s="1027" t="s">
        <v>366</v>
      </c>
      <c r="AE29" s="1027" t="s">
        <v>366</v>
      </c>
    </row>
    <row r="31" spans="1:31">
      <c r="A31" s="1038" t="s">
        <v>393</v>
      </c>
      <c r="B31" s="1038"/>
      <c r="C31" s="1038"/>
      <c r="D31" s="1038"/>
      <c r="E31" s="1038"/>
      <c r="F31" s="1038"/>
      <c r="G31" s="1038"/>
      <c r="H31" s="1038"/>
      <c r="I31" s="1038"/>
      <c r="J31" s="1038"/>
      <c r="K31" s="1038"/>
      <c r="L31" s="1038"/>
      <c r="M31" s="1038"/>
      <c r="N31" s="1038"/>
      <c r="O31" s="1038"/>
      <c r="P31" s="1038"/>
      <c r="Q31" s="1038"/>
      <c r="R31" s="1038"/>
      <c r="S31" s="1038"/>
      <c r="T31" s="1038"/>
      <c r="U31" s="1038"/>
      <c r="V31" s="1038"/>
      <c r="W31" s="1038"/>
      <c r="X31" s="1038"/>
      <c r="Y31" s="1038"/>
      <c r="Z31" s="1038"/>
      <c r="AA31" s="1038"/>
      <c r="AB31" s="1038"/>
      <c r="AC31" s="1038"/>
      <c r="AD31" s="1038"/>
      <c r="AE31" s="1038"/>
    </row>
    <row r="32" spans="1:31" ht="110.1" customHeight="1">
      <c r="A32" s="138"/>
      <c r="B32" s="1034" t="s">
        <v>394</v>
      </c>
      <c r="C32" s="1034" t="s">
        <v>354</v>
      </c>
      <c r="D32" s="1034" t="s">
        <v>354</v>
      </c>
      <c r="E32" s="1034" t="s">
        <v>395</v>
      </c>
      <c r="F32" s="1034" t="s">
        <v>355</v>
      </c>
      <c r="G32" s="1034" t="s">
        <v>355</v>
      </c>
      <c r="H32" s="1034" t="s">
        <v>396</v>
      </c>
      <c r="I32" s="1034" t="s">
        <v>356</v>
      </c>
      <c r="J32" s="1034" t="s">
        <v>356</v>
      </c>
      <c r="K32" s="1034" t="s">
        <v>397</v>
      </c>
      <c r="L32" s="1034" t="s">
        <v>357</v>
      </c>
      <c r="M32" s="1034" t="s">
        <v>357</v>
      </c>
      <c r="N32" s="1034" t="s">
        <v>398</v>
      </c>
      <c r="O32" s="1034" t="s">
        <v>358</v>
      </c>
      <c r="P32" s="1034" t="s">
        <v>358</v>
      </c>
      <c r="Q32" s="1034" t="s">
        <v>399</v>
      </c>
      <c r="R32" s="1034" t="s">
        <v>359</v>
      </c>
      <c r="S32" s="1034" t="s">
        <v>359</v>
      </c>
      <c r="T32" s="1034" t="s">
        <v>400</v>
      </c>
      <c r="U32" s="1034" t="s">
        <v>360</v>
      </c>
      <c r="V32" s="1034" t="s">
        <v>360</v>
      </c>
      <c r="W32" s="1034" t="s">
        <v>401</v>
      </c>
      <c r="X32" s="1034" t="s">
        <v>361</v>
      </c>
      <c r="Y32" s="1034" t="s">
        <v>361</v>
      </c>
      <c r="Z32" s="1034" t="s">
        <v>402</v>
      </c>
      <c r="AA32" s="1034" t="s">
        <v>362</v>
      </c>
      <c r="AB32" s="1034" t="s">
        <v>362</v>
      </c>
      <c r="AC32" s="1034" t="s">
        <v>403</v>
      </c>
      <c r="AD32" s="1034" t="s">
        <v>363</v>
      </c>
      <c r="AE32" s="1035" t="s">
        <v>363</v>
      </c>
    </row>
    <row r="33" spans="1:31" ht="14.45" customHeight="1" thickBot="1">
      <c r="A33" s="139"/>
      <c r="B33" s="140" t="s">
        <v>55</v>
      </c>
      <c r="C33" s="140" t="s">
        <v>128</v>
      </c>
      <c r="D33" s="141" t="s">
        <v>129</v>
      </c>
      <c r="E33" s="140" t="s">
        <v>55</v>
      </c>
      <c r="F33" s="140" t="s">
        <v>128</v>
      </c>
      <c r="G33" s="141" t="s">
        <v>129</v>
      </c>
      <c r="H33" s="140" t="s">
        <v>55</v>
      </c>
      <c r="I33" s="140" t="s">
        <v>128</v>
      </c>
      <c r="J33" s="141" t="s">
        <v>129</v>
      </c>
      <c r="K33" s="140" t="s">
        <v>55</v>
      </c>
      <c r="L33" s="140" t="s">
        <v>128</v>
      </c>
      <c r="M33" s="141" t="s">
        <v>129</v>
      </c>
      <c r="N33" s="140" t="s">
        <v>55</v>
      </c>
      <c r="O33" s="140" t="s">
        <v>128</v>
      </c>
      <c r="P33" s="141" t="s">
        <v>129</v>
      </c>
      <c r="Q33" s="140" t="s">
        <v>55</v>
      </c>
      <c r="R33" s="140" t="s">
        <v>128</v>
      </c>
      <c r="S33" s="141" t="s">
        <v>129</v>
      </c>
      <c r="T33" s="140" t="s">
        <v>55</v>
      </c>
      <c r="U33" s="140" t="s">
        <v>128</v>
      </c>
      <c r="V33" s="141" t="s">
        <v>129</v>
      </c>
      <c r="W33" s="140" t="s">
        <v>55</v>
      </c>
      <c r="X33" s="140" t="s">
        <v>128</v>
      </c>
      <c r="Y33" s="141" t="s">
        <v>129</v>
      </c>
      <c r="Z33" s="140" t="s">
        <v>55</v>
      </c>
      <c r="AA33" s="140" t="s">
        <v>128</v>
      </c>
      <c r="AB33" s="141" t="s">
        <v>129</v>
      </c>
      <c r="AC33" s="140" t="s">
        <v>55</v>
      </c>
      <c r="AD33" s="140" t="s">
        <v>128</v>
      </c>
      <c r="AE33" s="140" t="s">
        <v>129</v>
      </c>
    </row>
    <row r="34" spans="1:31">
      <c r="A34" s="142" t="s">
        <v>134</v>
      </c>
      <c r="B34" s="143">
        <v>92.981947764060408</v>
      </c>
      <c r="C34" s="144">
        <v>0.77401459490704905</v>
      </c>
      <c r="D34" s="145">
        <v>1312</v>
      </c>
      <c r="E34" s="143">
        <v>37.758368092505307</v>
      </c>
      <c r="F34" s="144">
        <v>1.4330670101436651</v>
      </c>
      <c r="G34" s="145">
        <v>1295</v>
      </c>
      <c r="H34" s="143">
        <v>29.975200072709558</v>
      </c>
      <c r="I34" s="144">
        <v>1.3529695533348931</v>
      </c>
      <c r="J34" s="145">
        <v>1282</v>
      </c>
      <c r="K34" s="143">
        <v>73.318053223187306</v>
      </c>
      <c r="L34" s="144">
        <v>1.291837102751817</v>
      </c>
      <c r="M34" s="145">
        <v>1297</v>
      </c>
      <c r="N34" s="143">
        <v>11.509742758478691</v>
      </c>
      <c r="O34" s="144">
        <v>0.96552956076140106</v>
      </c>
      <c r="P34" s="145">
        <v>1274</v>
      </c>
      <c r="Q34" s="143">
        <v>37.36666994783814</v>
      </c>
      <c r="R34" s="144">
        <v>1.429510311627082</v>
      </c>
      <c r="S34" s="145">
        <v>1286</v>
      </c>
      <c r="T34" s="143">
        <v>44.066829571937809</v>
      </c>
      <c r="U34" s="144">
        <v>1.4722617763944039</v>
      </c>
      <c r="V34" s="145">
        <v>1286</v>
      </c>
      <c r="W34" s="143">
        <v>82.249741206167414</v>
      </c>
      <c r="X34" s="144">
        <v>1.138921197344849</v>
      </c>
      <c r="Y34" s="145">
        <v>1291</v>
      </c>
      <c r="Z34" s="143">
        <v>16.1580463071111</v>
      </c>
      <c r="AA34" s="144">
        <v>1.129642224007082</v>
      </c>
      <c r="AB34" s="145">
        <v>1220</v>
      </c>
      <c r="AC34" s="143">
        <v>0</v>
      </c>
      <c r="AD34" s="153" t="s">
        <v>637</v>
      </c>
      <c r="AE34" s="146">
        <v>1166</v>
      </c>
    </row>
    <row r="35" spans="1:31">
      <c r="A35" s="147" t="s">
        <v>135</v>
      </c>
      <c r="B35" s="148">
        <v>94.117088646287797</v>
      </c>
      <c r="C35" s="149">
        <v>0.71424733036106047</v>
      </c>
      <c r="D35" s="150">
        <v>1318</v>
      </c>
      <c r="E35" s="148">
        <v>34.215533197821387</v>
      </c>
      <c r="F35" s="149">
        <v>1.388296406472711</v>
      </c>
      <c r="G35" s="150">
        <v>1299</v>
      </c>
      <c r="H35" s="148">
        <v>30.325402946770811</v>
      </c>
      <c r="I35" s="149">
        <v>1.354008531317713</v>
      </c>
      <c r="J35" s="150">
        <v>1284</v>
      </c>
      <c r="K35" s="148">
        <v>80.98805387855073</v>
      </c>
      <c r="L35" s="149">
        <v>1.1563549863486029</v>
      </c>
      <c r="M35" s="150">
        <v>1307</v>
      </c>
      <c r="N35" s="148">
        <v>26.770527900634619</v>
      </c>
      <c r="O35" s="149">
        <v>1.304591945370605</v>
      </c>
      <c r="P35" s="150">
        <v>1285</v>
      </c>
      <c r="Q35" s="148">
        <v>39.321433048465259</v>
      </c>
      <c r="R35" s="149">
        <v>1.4268392257041711</v>
      </c>
      <c r="S35" s="150">
        <v>1297</v>
      </c>
      <c r="T35" s="148">
        <v>41.859803542835166</v>
      </c>
      <c r="U35" s="149">
        <v>1.447537116054715</v>
      </c>
      <c r="V35" s="150">
        <v>1288</v>
      </c>
      <c r="W35" s="148">
        <v>87.776213634181644</v>
      </c>
      <c r="X35" s="149">
        <v>0.96482297923395166</v>
      </c>
      <c r="Y35" s="150">
        <v>1308</v>
      </c>
      <c r="Z35" s="148">
        <v>28.294638970718989</v>
      </c>
      <c r="AA35" s="149">
        <v>1.3495567575472021</v>
      </c>
      <c r="AB35" s="150">
        <v>1228</v>
      </c>
      <c r="AC35" s="148">
        <v>0</v>
      </c>
      <c r="AD35" s="157" t="s">
        <v>637</v>
      </c>
      <c r="AE35" s="151">
        <v>1164</v>
      </c>
    </row>
    <row r="36" spans="1:31">
      <c r="A36" s="291" t="s">
        <v>136</v>
      </c>
      <c r="B36" s="182">
        <v>89.893396353190681</v>
      </c>
      <c r="C36" s="183">
        <v>0.72238300988785176</v>
      </c>
      <c r="D36" s="184">
        <v>1993</v>
      </c>
      <c r="E36" s="182">
        <v>42.538551212916012</v>
      </c>
      <c r="F36" s="183">
        <v>1.172797343884816</v>
      </c>
      <c r="G36" s="184">
        <v>1984</v>
      </c>
      <c r="H36" s="182">
        <v>28.078041870851589</v>
      </c>
      <c r="I36" s="183">
        <v>1.073888054111876</v>
      </c>
      <c r="J36" s="184">
        <v>1967</v>
      </c>
      <c r="K36" s="182">
        <v>68.26568266726504</v>
      </c>
      <c r="L36" s="183">
        <v>1.0960325275143239</v>
      </c>
      <c r="M36" s="184">
        <v>1983</v>
      </c>
      <c r="N36" s="182">
        <v>23.53040088264536</v>
      </c>
      <c r="O36" s="183">
        <v>1.0141610329987789</v>
      </c>
      <c r="P36" s="184">
        <v>1947</v>
      </c>
      <c r="Q36" s="182">
        <v>35.28199858296108</v>
      </c>
      <c r="R36" s="183">
        <v>1.1444814721197181</v>
      </c>
      <c r="S36" s="184">
        <v>1969</v>
      </c>
      <c r="T36" s="182">
        <v>38.459479800834139</v>
      </c>
      <c r="U36" s="183">
        <v>1.1635215674737061</v>
      </c>
      <c r="V36" s="184">
        <v>1948</v>
      </c>
      <c r="W36" s="182">
        <v>82.596546960218149</v>
      </c>
      <c r="X36" s="183">
        <v>0.91160675148382819</v>
      </c>
      <c r="Y36" s="184">
        <v>1969</v>
      </c>
      <c r="Z36" s="182">
        <v>26.412822808316879</v>
      </c>
      <c r="AA36" s="183">
        <v>1.0704004225258961</v>
      </c>
      <c r="AB36" s="184">
        <v>1859</v>
      </c>
      <c r="AC36" s="182">
        <v>0</v>
      </c>
      <c r="AD36" s="501" t="s">
        <v>637</v>
      </c>
      <c r="AE36" s="185">
        <v>1758</v>
      </c>
    </row>
    <row r="37" spans="1:31">
      <c r="A37" s="147" t="s">
        <v>137</v>
      </c>
      <c r="B37" s="148">
        <v>92.114912805423771</v>
      </c>
      <c r="C37" s="149">
        <v>0.56185234670766115</v>
      </c>
      <c r="D37" s="150">
        <v>2556</v>
      </c>
      <c r="E37" s="148">
        <v>32.717618785770981</v>
      </c>
      <c r="F37" s="149">
        <v>0.97963996380873231</v>
      </c>
      <c r="G37" s="150">
        <v>2529</v>
      </c>
      <c r="H37" s="148">
        <v>24.822044048551049</v>
      </c>
      <c r="I37" s="149">
        <v>0.91768181168271223</v>
      </c>
      <c r="J37" s="150">
        <v>2500</v>
      </c>
      <c r="K37" s="148">
        <v>72.469329935104014</v>
      </c>
      <c r="L37" s="149">
        <v>0.91504805192722893</v>
      </c>
      <c r="M37" s="150">
        <v>2538</v>
      </c>
      <c r="N37" s="148">
        <v>21.978316802805189</v>
      </c>
      <c r="O37" s="149">
        <v>0.88253552020845005</v>
      </c>
      <c r="P37" s="150">
        <v>2486</v>
      </c>
      <c r="Q37" s="148">
        <v>34.848829625133988</v>
      </c>
      <c r="R37" s="149">
        <v>1.002443320824522</v>
      </c>
      <c r="S37" s="150">
        <v>2515</v>
      </c>
      <c r="T37" s="148">
        <v>39.354884720545421</v>
      </c>
      <c r="U37" s="149">
        <v>1.0242229294454339</v>
      </c>
      <c r="V37" s="150">
        <v>2497</v>
      </c>
      <c r="W37" s="148">
        <v>84.425971006986487</v>
      </c>
      <c r="X37" s="149">
        <v>0.74831758762147316</v>
      </c>
      <c r="Y37" s="150">
        <v>2531</v>
      </c>
      <c r="Z37" s="148">
        <v>22.807259408501121</v>
      </c>
      <c r="AA37" s="149">
        <v>0.89796365316545723</v>
      </c>
      <c r="AB37" s="150">
        <v>2393</v>
      </c>
      <c r="AC37" s="148">
        <v>0</v>
      </c>
      <c r="AD37" s="157" t="s">
        <v>637</v>
      </c>
      <c r="AE37" s="151">
        <v>2284</v>
      </c>
    </row>
    <row r="38" spans="1:31">
      <c r="A38" s="142" t="s">
        <v>138</v>
      </c>
      <c r="B38" s="143">
        <v>91.700726923996868</v>
      </c>
      <c r="C38" s="144">
        <v>0.8514667221202048</v>
      </c>
      <c r="D38" s="145">
        <v>1337</v>
      </c>
      <c r="E38" s="143">
        <v>43.530442809537547</v>
      </c>
      <c r="F38" s="144">
        <v>1.4867207791860459</v>
      </c>
      <c r="G38" s="145">
        <v>1322</v>
      </c>
      <c r="H38" s="143">
        <v>32.637485409550351</v>
      </c>
      <c r="I38" s="144">
        <v>1.4105942274973009</v>
      </c>
      <c r="J38" s="145">
        <v>1316</v>
      </c>
      <c r="K38" s="143">
        <v>76.680769578075669</v>
      </c>
      <c r="L38" s="144">
        <v>1.2511816026398599</v>
      </c>
      <c r="M38" s="145">
        <v>1325</v>
      </c>
      <c r="N38" s="143">
        <v>20.86080627673643</v>
      </c>
      <c r="O38" s="144">
        <v>1.258701961079868</v>
      </c>
      <c r="P38" s="145">
        <v>1306</v>
      </c>
      <c r="Q38" s="143">
        <v>39.390541339827458</v>
      </c>
      <c r="R38" s="144">
        <v>1.463141358104707</v>
      </c>
      <c r="S38" s="145">
        <v>1314</v>
      </c>
      <c r="T38" s="143">
        <v>41.973594542389662</v>
      </c>
      <c r="U38" s="144">
        <v>1.481326276730035</v>
      </c>
      <c r="V38" s="145">
        <v>1308</v>
      </c>
      <c r="W38" s="143">
        <v>83.675798850461618</v>
      </c>
      <c r="X38" s="144">
        <v>1.1171885583604959</v>
      </c>
      <c r="Y38" s="145">
        <v>1319</v>
      </c>
      <c r="Z38" s="143">
        <v>27.342779582286081</v>
      </c>
      <c r="AA38" s="144">
        <v>1.386098181845721</v>
      </c>
      <c r="AB38" s="145">
        <v>1259</v>
      </c>
      <c r="AC38" s="143">
        <v>0</v>
      </c>
      <c r="AD38" s="153" t="s">
        <v>637</v>
      </c>
      <c r="AE38" s="146">
        <v>1192</v>
      </c>
    </row>
    <row r="39" spans="1:31" ht="15.75" thickBot="1">
      <c r="A39" s="160" t="s">
        <v>139</v>
      </c>
      <c r="B39" s="161">
        <v>92.921963927156796</v>
      </c>
      <c r="C39" s="162">
        <v>0.9743005452833301</v>
      </c>
      <c r="D39" s="163">
        <v>730</v>
      </c>
      <c r="E39" s="161">
        <v>58.231129098597343</v>
      </c>
      <c r="F39" s="162">
        <v>1.9396369262093189</v>
      </c>
      <c r="G39" s="163">
        <v>727</v>
      </c>
      <c r="H39" s="161">
        <v>45.77147599779213</v>
      </c>
      <c r="I39" s="162">
        <v>1.9694956293655561</v>
      </c>
      <c r="J39" s="163">
        <v>717</v>
      </c>
      <c r="K39" s="161">
        <v>74.025142116686169</v>
      </c>
      <c r="L39" s="162">
        <v>1.732079431360299</v>
      </c>
      <c r="M39" s="163">
        <v>724</v>
      </c>
      <c r="N39" s="161">
        <v>25.871322921857459</v>
      </c>
      <c r="O39" s="162">
        <v>1.7401136297002631</v>
      </c>
      <c r="P39" s="163">
        <v>714</v>
      </c>
      <c r="Q39" s="161">
        <v>44.388733625731383</v>
      </c>
      <c r="R39" s="162">
        <v>1.9561626401313159</v>
      </c>
      <c r="S39" s="163">
        <v>723</v>
      </c>
      <c r="T39" s="161">
        <v>46.913461565500121</v>
      </c>
      <c r="U39" s="162">
        <v>1.980512741365712</v>
      </c>
      <c r="V39" s="163">
        <v>717</v>
      </c>
      <c r="W39" s="161">
        <v>86.025727439553975</v>
      </c>
      <c r="X39" s="162">
        <v>1.3481355327516651</v>
      </c>
      <c r="Y39" s="163">
        <v>718</v>
      </c>
      <c r="Z39" s="161">
        <v>29.420473109782531</v>
      </c>
      <c r="AA39" s="162">
        <v>1.9111938235955559</v>
      </c>
      <c r="AB39" s="163">
        <v>655</v>
      </c>
      <c r="AC39" s="161">
        <v>0</v>
      </c>
      <c r="AD39" s="295" t="s">
        <v>637</v>
      </c>
      <c r="AE39" s="164">
        <v>612</v>
      </c>
    </row>
    <row r="40" spans="1:31">
      <c r="A40" s="170" t="s">
        <v>140</v>
      </c>
      <c r="B40" s="171">
        <v>92.072609275883295</v>
      </c>
      <c r="C40" s="172">
        <v>0.43382737918365921</v>
      </c>
      <c r="D40" s="173">
        <v>4623</v>
      </c>
      <c r="E40" s="171">
        <v>38.546525731964742</v>
      </c>
      <c r="F40" s="172">
        <v>0.77058997568660581</v>
      </c>
      <c r="G40" s="173">
        <v>4578</v>
      </c>
      <c r="H40" s="171">
        <v>29.288794319849831</v>
      </c>
      <c r="I40" s="172">
        <v>0.72626313417441624</v>
      </c>
      <c r="J40" s="173">
        <v>4533</v>
      </c>
      <c r="K40" s="171">
        <v>73.884519111521158</v>
      </c>
      <c r="L40" s="172">
        <v>0.68764304717571156</v>
      </c>
      <c r="M40" s="173">
        <v>4587</v>
      </c>
      <c r="N40" s="171">
        <v>22.037880289798281</v>
      </c>
      <c r="O40" s="172">
        <v>0.67299489005254987</v>
      </c>
      <c r="P40" s="173">
        <v>4506</v>
      </c>
      <c r="Q40" s="171">
        <v>37.173982250299566</v>
      </c>
      <c r="R40" s="172">
        <v>0.76974915521881315</v>
      </c>
      <c r="S40" s="173">
        <v>4552</v>
      </c>
      <c r="T40" s="171">
        <v>40.906549231627672</v>
      </c>
      <c r="U40" s="172">
        <v>0.78375191771681652</v>
      </c>
      <c r="V40" s="173">
        <v>4522</v>
      </c>
      <c r="W40" s="171">
        <v>84.363553608195801</v>
      </c>
      <c r="X40" s="172">
        <v>0.57608747760338008</v>
      </c>
      <c r="Y40" s="173">
        <v>4568</v>
      </c>
      <c r="Z40" s="171">
        <v>24.816438398183379</v>
      </c>
      <c r="AA40" s="172">
        <v>0.70889034766560943</v>
      </c>
      <c r="AB40" s="173">
        <v>4307</v>
      </c>
      <c r="AC40" s="171">
        <v>0</v>
      </c>
      <c r="AD40" s="308" t="s">
        <v>637</v>
      </c>
      <c r="AE40" s="174">
        <v>4088</v>
      </c>
    </row>
    <row r="41" spans="1:31">
      <c r="A41" s="1027" t="s">
        <v>365</v>
      </c>
      <c r="B41" s="1027" t="s">
        <v>365</v>
      </c>
      <c r="C41" s="1027" t="s">
        <v>365</v>
      </c>
      <c r="D41" s="1027" t="s">
        <v>365</v>
      </c>
      <c r="E41" s="1027" t="s">
        <v>365</v>
      </c>
      <c r="F41" s="1027" t="s">
        <v>365</v>
      </c>
      <c r="G41" s="1027" t="s">
        <v>365</v>
      </c>
      <c r="H41" s="1027" t="s">
        <v>365</v>
      </c>
      <c r="I41" s="1027" t="s">
        <v>365</v>
      </c>
      <c r="J41" s="1027" t="s">
        <v>365</v>
      </c>
      <c r="K41" s="1027" t="s">
        <v>365</v>
      </c>
      <c r="L41" s="1027" t="s">
        <v>365</v>
      </c>
      <c r="M41" s="1027" t="s">
        <v>365</v>
      </c>
      <c r="N41" s="1027" t="s">
        <v>365</v>
      </c>
      <c r="O41" s="1027" t="s">
        <v>365</v>
      </c>
      <c r="P41" s="1027" t="s">
        <v>365</v>
      </c>
      <c r="Q41" s="1027" t="s">
        <v>365</v>
      </c>
      <c r="R41" s="1027" t="s">
        <v>365</v>
      </c>
      <c r="S41" s="1027" t="s">
        <v>365</v>
      </c>
      <c r="T41" s="1027" t="s">
        <v>365</v>
      </c>
      <c r="U41" s="1027" t="s">
        <v>365</v>
      </c>
      <c r="V41" s="1027" t="s">
        <v>365</v>
      </c>
      <c r="W41" s="1027" t="s">
        <v>365</v>
      </c>
      <c r="X41" s="1027" t="s">
        <v>365</v>
      </c>
      <c r="Y41" s="1027" t="s">
        <v>365</v>
      </c>
      <c r="Z41" s="1027" t="s">
        <v>365</v>
      </c>
      <c r="AA41" s="1027" t="s">
        <v>365</v>
      </c>
      <c r="AB41" s="1027" t="s">
        <v>365</v>
      </c>
      <c r="AC41" s="1027" t="s">
        <v>365</v>
      </c>
      <c r="AD41" s="1027" t="s">
        <v>365</v>
      </c>
      <c r="AE41" s="1027" t="s">
        <v>365</v>
      </c>
    </row>
    <row r="42" spans="1:31">
      <c r="A42" s="1027" t="s">
        <v>338</v>
      </c>
      <c r="B42" s="1027" t="s">
        <v>132</v>
      </c>
      <c r="C42" s="1027" t="s">
        <v>132</v>
      </c>
      <c r="D42" s="1027" t="s">
        <v>132</v>
      </c>
      <c r="E42" s="1027" t="s">
        <v>132</v>
      </c>
      <c r="F42" s="1027" t="s">
        <v>132</v>
      </c>
      <c r="G42" s="1027" t="s">
        <v>132</v>
      </c>
      <c r="H42" s="1027" t="s">
        <v>132</v>
      </c>
      <c r="I42" s="1027" t="s">
        <v>132</v>
      </c>
      <c r="J42" s="1027" t="s">
        <v>132</v>
      </c>
      <c r="K42" s="1027" t="s">
        <v>132</v>
      </c>
      <c r="L42" s="1027" t="s">
        <v>132</v>
      </c>
      <c r="M42" s="1027" t="s">
        <v>132</v>
      </c>
      <c r="N42" s="1027" t="s">
        <v>132</v>
      </c>
      <c r="O42" s="1027" t="s">
        <v>132</v>
      </c>
      <c r="P42" s="1027" t="s">
        <v>132</v>
      </c>
      <c r="Q42" s="1027" t="s">
        <v>132</v>
      </c>
      <c r="R42" s="1027" t="s">
        <v>132</v>
      </c>
      <c r="S42" s="1027" t="s">
        <v>132</v>
      </c>
      <c r="T42" s="1027" t="s">
        <v>132</v>
      </c>
      <c r="U42" s="1027" t="s">
        <v>132</v>
      </c>
      <c r="V42" s="1027" t="s">
        <v>132</v>
      </c>
      <c r="W42" s="1027" t="s">
        <v>132</v>
      </c>
      <c r="X42" s="1027" t="s">
        <v>132</v>
      </c>
      <c r="Y42" s="1027" t="s">
        <v>132</v>
      </c>
      <c r="Z42" s="1027" t="s">
        <v>132</v>
      </c>
      <c r="AA42" s="1027" t="s">
        <v>132</v>
      </c>
      <c r="AB42" s="1027" t="s">
        <v>132</v>
      </c>
      <c r="AC42" s="1027" t="s">
        <v>132</v>
      </c>
      <c r="AD42" s="1027" t="s">
        <v>132</v>
      </c>
      <c r="AE42" s="1027" t="s">
        <v>132</v>
      </c>
    </row>
    <row r="43" spans="1:31">
      <c r="A43" s="1027" t="s">
        <v>366</v>
      </c>
      <c r="B43" s="1027" t="s">
        <v>366</v>
      </c>
      <c r="C43" s="1027" t="s">
        <v>366</v>
      </c>
      <c r="D43" s="1027" t="s">
        <v>366</v>
      </c>
      <c r="E43" s="1027" t="s">
        <v>366</v>
      </c>
      <c r="F43" s="1027" t="s">
        <v>366</v>
      </c>
      <c r="G43" s="1027" t="s">
        <v>366</v>
      </c>
      <c r="H43" s="1027" t="s">
        <v>366</v>
      </c>
      <c r="I43" s="1027" t="s">
        <v>366</v>
      </c>
      <c r="J43" s="1027" t="s">
        <v>366</v>
      </c>
      <c r="K43" s="1027" t="s">
        <v>366</v>
      </c>
      <c r="L43" s="1027" t="s">
        <v>366</v>
      </c>
      <c r="M43" s="1027" t="s">
        <v>366</v>
      </c>
      <c r="N43" s="1027" t="s">
        <v>366</v>
      </c>
      <c r="O43" s="1027" t="s">
        <v>366</v>
      </c>
      <c r="P43" s="1027" t="s">
        <v>366</v>
      </c>
      <c r="Q43" s="1027" t="s">
        <v>366</v>
      </c>
      <c r="R43" s="1027" t="s">
        <v>366</v>
      </c>
      <c r="S43" s="1027" t="s">
        <v>366</v>
      </c>
      <c r="T43" s="1027" t="s">
        <v>366</v>
      </c>
      <c r="U43" s="1027" t="s">
        <v>366</v>
      </c>
      <c r="V43" s="1027" t="s">
        <v>366</v>
      </c>
      <c r="W43" s="1027" t="s">
        <v>366</v>
      </c>
      <c r="X43" s="1027" t="s">
        <v>366</v>
      </c>
      <c r="Y43" s="1027" t="s">
        <v>366</v>
      </c>
      <c r="Z43" s="1027" t="s">
        <v>366</v>
      </c>
      <c r="AA43" s="1027" t="s">
        <v>366</v>
      </c>
      <c r="AB43" s="1027" t="s">
        <v>366</v>
      </c>
      <c r="AC43" s="1027" t="s">
        <v>366</v>
      </c>
      <c r="AD43" s="1027" t="s">
        <v>366</v>
      </c>
      <c r="AE43" s="1027" t="s">
        <v>366</v>
      </c>
    </row>
    <row r="45" spans="1:31" ht="24" customHeight="1">
      <c r="A45" s="1108">
        <v>2020</v>
      </c>
      <c r="B45" s="1108"/>
      <c r="C45" s="1108"/>
      <c r="D45" s="1108"/>
      <c r="E45" s="1108"/>
      <c r="F45" s="1108"/>
      <c r="G45" s="1108"/>
      <c r="H45" s="1108"/>
      <c r="I45" s="1108"/>
      <c r="J45" s="1108"/>
      <c r="K45" s="1108"/>
      <c r="L45" s="1108"/>
      <c r="M45" s="1108"/>
      <c r="N45" s="1108"/>
      <c r="O45" s="1108"/>
      <c r="P45" s="1108"/>
      <c r="Q45" s="1108"/>
      <c r="R45" s="1108"/>
      <c r="S45" s="1108"/>
      <c r="T45" s="1108"/>
      <c r="U45" s="1108"/>
      <c r="V45" s="1108"/>
      <c r="W45" s="1108"/>
      <c r="X45" s="1108"/>
      <c r="Y45" s="1108"/>
      <c r="Z45" s="1108"/>
      <c r="AA45" s="1108"/>
      <c r="AB45" s="1108"/>
      <c r="AC45" s="1108"/>
      <c r="AD45" s="1108"/>
      <c r="AE45" s="1108"/>
    </row>
    <row r="47" spans="1:31" ht="14.45" customHeight="1">
      <c r="A47" s="1033" t="s">
        <v>405</v>
      </c>
      <c r="B47" s="1033"/>
      <c r="C47" s="1033"/>
      <c r="D47" s="1033"/>
      <c r="E47" s="1033"/>
      <c r="F47" s="1033"/>
      <c r="G47" s="1033"/>
      <c r="H47" s="1033"/>
      <c r="I47" s="1033"/>
      <c r="J47" s="1033"/>
      <c r="K47" s="1033"/>
      <c r="L47" s="1033"/>
      <c r="M47" s="1033"/>
      <c r="N47" s="1033"/>
      <c r="O47" s="1033"/>
      <c r="P47" s="1033"/>
      <c r="Q47" s="1033"/>
      <c r="R47" s="1033"/>
      <c r="S47" s="1033"/>
      <c r="T47" s="1033"/>
      <c r="U47" s="1033"/>
      <c r="V47" s="1033"/>
      <c r="W47" s="1033"/>
      <c r="X47" s="1033"/>
      <c r="Y47" s="1033"/>
      <c r="Z47" s="1033"/>
      <c r="AA47" s="1033"/>
      <c r="AB47" s="1033"/>
      <c r="AC47" s="1033"/>
      <c r="AD47" s="1033"/>
      <c r="AE47" s="1033"/>
    </row>
    <row r="48" spans="1:31" ht="114.95" customHeight="1">
      <c r="A48" s="1036" t="s">
        <v>59</v>
      </c>
      <c r="B48" s="1034" t="s">
        <v>394</v>
      </c>
      <c r="C48" s="1034" t="s">
        <v>354</v>
      </c>
      <c r="D48" s="1034" t="s">
        <v>354</v>
      </c>
      <c r="E48" s="1034" t="s">
        <v>395</v>
      </c>
      <c r="F48" s="1034" t="s">
        <v>355</v>
      </c>
      <c r="G48" s="1034" t="s">
        <v>355</v>
      </c>
      <c r="H48" s="1034" t="s">
        <v>396</v>
      </c>
      <c r="I48" s="1034" t="s">
        <v>356</v>
      </c>
      <c r="J48" s="1034" t="s">
        <v>356</v>
      </c>
      <c r="K48" s="1034" t="s">
        <v>397</v>
      </c>
      <c r="L48" s="1034" t="s">
        <v>357</v>
      </c>
      <c r="M48" s="1034" t="s">
        <v>357</v>
      </c>
      <c r="N48" s="1034" t="s">
        <v>398</v>
      </c>
      <c r="O48" s="1034" t="s">
        <v>358</v>
      </c>
      <c r="P48" s="1034" t="s">
        <v>358</v>
      </c>
      <c r="Q48" s="1034" t="s">
        <v>399</v>
      </c>
      <c r="R48" s="1034" t="s">
        <v>359</v>
      </c>
      <c r="S48" s="1034" t="s">
        <v>359</v>
      </c>
      <c r="T48" s="1034" t="s">
        <v>400</v>
      </c>
      <c r="U48" s="1034" t="s">
        <v>360</v>
      </c>
      <c r="V48" s="1034" t="s">
        <v>360</v>
      </c>
      <c r="W48" s="1034" t="s">
        <v>401</v>
      </c>
      <c r="X48" s="1034" t="s">
        <v>361</v>
      </c>
      <c r="Y48" s="1034" t="s">
        <v>361</v>
      </c>
      <c r="Z48" s="1034" t="s">
        <v>402</v>
      </c>
      <c r="AA48" s="1034" t="s">
        <v>362</v>
      </c>
      <c r="AB48" s="1034" t="s">
        <v>362</v>
      </c>
      <c r="AC48" s="1034" t="s">
        <v>403</v>
      </c>
      <c r="AD48" s="1034" t="s">
        <v>363</v>
      </c>
      <c r="AE48" s="1035" t="s">
        <v>363</v>
      </c>
    </row>
    <row r="49" spans="1:31" ht="15.75" thickBot="1">
      <c r="A49" s="1037" t="s">
        <v>59</v>
      </c>
      <c r="B49" s="140" t="s">
        <v>55</v>
      </c>
      <c r="C49" s="140" t="s">
        <v>128</v>
      </c>
      <c r="D49" s="141" t="s">
        <v>129</v>
      </c>
      <c r="E49" s="140" t="s">
        <v>55</v>
      </c>
      <c r="F49" s="140" t="s">
        <v>128</v>
      </c>
      <c r="G49" s="141" t="s">
        <v>129</v>
      </c>
      <c r="H49" s="140" t="s">
        <v>55</v>
      </c>
      <c r="I49" s="140" t="s">
        <v>128</v>
      </c>
      <c r="J49" s="141" t="s">
        <v>129</v>
      </c>
      <c r="K49" s="140" t="s">
        <v>55</v>
      </c>
      <c r="L49" s="140" t="s">
        <v>128</v>
      </c>
      <c r="M49" s="141" t="s">
        <v>129</v>
      </c>
      <c r="N49" s="140" t="s">
        <v>55</v>
      </c>
      <c r="O49" s="140" t="s">
        <v>128</v>
      </c>
      <c r="P49" s="141" t="s">
        <v>129</v>
      </c>
      <c r="Q49" s="140" t="s">
        <v>55</v>
      </c>
      <c r="R49" s="140" t="s">
        <v>128</v>
      </c>
      <c r="S49" s="141" t="s">
        <v>129</v>
      </c>
      <c r="T49" s="140" t="s">
        <v>55</v>
      </c>
      <c r="U49" s="140" t="s">
        <v>128</v>
      </c>
      <c r="V49" s="141" t="s">
        <v>129</v>
      </c>
      <c r="W49" s="140" t="s">
        <v>55</v>
      </c>
      <c r="X49" s="140" t="s">
        <v>128</v>
      </c>
      <c r="Y49" s="141" t="s">
        <v>129</v>
      </c>
      <c r="Z49" s="140" t="s">
        <v>55</v>
      </c>
      <c r="AA49" s="140" t="s">
        <v>128</v>
      </c>
      <c r="AB49" s="141" t="s">
        <v>129</v>
      </c>
      <c r="AC49" s="140" t="s">
        <v>55</v>
      </c>
      <c r="AD49" s="140" t="s">
        <v>128</v>
      </c>
      <c r="AE49" s="140" t="s">
        <v>129</v>
      </c>
    </row>
    <row r="50" spans="1:31">
      <c r="A50" s="142" t="s">
        <v>70</v>
      </c>
      <c r="B50" s="143">
        <v>89.365477318111004</v>
      </c>
      <c r="C50" s="144">
        <v>1.8419637089863901</v>
      </c>
      <c r="D50" s="145">
        <v>306</v>
      </c>
      <c r="E50" s="143">
        <v>38.61379410231428</v>
      </c>
      <c r="F50" s="144">
        <v>2.869546411956287</v>
      </c>
      <c r="G50" s="145">
        <v>306</v>
      </c>
      <c r="H50" s="143">
        <v>44.296516297935327</v>
      </c>
      <c r="I50" s="144">
        <v>2.9406835503185751</v>
      </c>
      <c r="J50" s="145">
        <v>306</v>
      </c>
      <c r="K50" s="143">
        <v>62.32849560722974</v>
      </c>
      <c r="L50" s="144">
        <v>2.8832339300773309</v>
      </c>
      <c r="M50" s="145">
        <v>306</v>
      </c>
      <c r="N50" s="143">
        <v>16.480713890875261</v>
      </c>
      <c r="O50" s="144">
        <v>2.2903205379081011</v>
      </c>
      <c r="P50" s="145">
        <v>306</v>
      </c>
      <c r="Q50" s="143">
        <v>36.095440898308709</v>
      </c>
      <c r="R50" s="144">
        <v>2.836900990822774</v>
      </c>
      <c r="S50" s="145">
        <v>306</v>
      </c>
      <c r="T50" s="143">
        <v>32.924800661784083</v>
      </c>
      <c r="U50" s="144">
        <v>2.790074149494564</v>
      </c>
      <c r="V50" s="145">
        <v>306</v>
      </c>
      <c r="W50" s="143">
        <v>64.681307765946599</v>
      </c>
      <c r="X50" s="144">
        <v>2.8141121914706031</v>
      </c>
      <c r="Y50" s="145">
        <v>306</v>
      </c>
      <c r="Z50" s="143">
        <v>24.098739789380751</v>
      </c>
      <c r="AA50" s="144">
        <v>2.5454683194822461</v>
      </c>
      <c r="AB50" s="145">
        <v>306</v>
      </c>
      <c r="AC50" s="143">
        <v>1.84355612981259</v>
      </c>
      <c r="AD50" s="153">
        <v>0.8275805601300521</v>
      </c>
      <c r="AE50" s="146">
        <v>311</v>
      </c>
    </row>
    <row r="51" spans="1:31">
      <c r="A51" s="147" t="s">
        <v>71</v>
      </c>
      <c r="B51" s="148">
        <v>93.228471251134863</v>
      </c>
      <c r="C51" s="149">
        <v>1.6392212819310761</v>
      </c>
      <c r="D51" s="150">
        <v>278</v>
      </c>
      <c r="E51" s="148">
        <v>24.29950808570463</v>
      </c>
      <c r="F51" s="149">
        <v>2.5935539422821039</v>
      </c>
      <c r="G51" s="150">
        <v>278</v>
      </c>
      <c r="H51" s="148">
        <v>17.74326212724754</v>
      </c>
      <c r="I51" s="149">
        <v>2.367844646940628</v>
      </c>
      <c r="J51" s="150">
        <v>278</v>
      </c>
      <c r="K51" s="148">
        <v>60.545885433718418</v>
      </c>
      <c r="L51" s="149">
        <v>3.02770981700588</v>
      </c>
      <c r="M51" s="150">
        <v>278</v>
      </c>
      <c r="N51" s="148">
        <v>12.72077230113179</v>
      </c>
      <c r="O51" s="149">
        <v>2.1107275942954149</v>
      </c>
      <c r="P51" s="150">
        <v>278</v>
      </c>
      <c r="Q51" s="148">
        <v>33.60971930745972</v>
      </c>
      <c r="R51" s="149">
        <v>2.9123584260616702</v>
      </c>
      <c r="S51" s="150">
        <v>278</v>
      </c>
      <c r="T51" s="148">
        <v>38.391267160214689</v>
      </c>
      <c r="U51" s="149">
        <v>2.987425816953051</v>
      </c>
      <c r="V51" s="150">
        <v>278</v>
      </c>
      <c r="W51" s="148">
        <v>69.135525504314685</v>
      </c>
      <c r="X51" s="149">
        <v>2.8541515517002471</v>
      </c>
      <c r="Y51" s="150">
        <v>278</v>
      </c>
      <c r="Z51" s="148">
        <v>27.269216396596249</v>
      </c>
      <c r="AA51" s="149">
        <v>2.7881837213131599</v>
      </c>
      <c r="AB51" s="150">
        <v>278</v>
      </c>
      <c r="AC51" s="148">
        <v>0.97079093691557827</v>
      </c>
      <c r="AD51" s="157">
        <v>0.56750420898937592</v>
      </c>
      <c r="AE51" s="151">
        <v>281</v>
      </c>
    </row>
    <row r="52" spans="1:31">
      <c r="A52" s="142" t="s">
        <v>72</v>
      </c>
      <c r="B52" s="143">
        <v>84.201885256933792</v>
      </c>
      <c r="C52" s="144">
        <v>5.2032355787936986</v>
      </c>
      <c r="D52" s="145">
        <v>48</v>
      </c>
      <c r="E52" s="143">
        <v>57.702643870203872</v>
      </c>
      <c r="F52" s="144">
        <v>7.2409559440228852</v>
      </c>
      <c r="G52" s="145">
        <v>48</v>
      </c>
      <c r="H52" s="143">
        <v>46.751335406958567</v>
      </c>
      <c r="I52" s="144">
        <v>7.3233970400199269</v>
      </c>
      <c r="J52" s="145">
        <v>48</v>
      </c>
      <c r="K52" s="143">
        <v>74.722970503133652</v>
      </c>
      <c r="L52" s="144">
        <v>6.2089176227310574</v>
      </c>
      <c r="M52" s="145">
        <v>48</v>
      </c>
      <c r="N52" s="143">
        <v>27.83034417821079</v>
      </c>
      <c r="O52" s="144">
        <v>6.4933399892925054</v>
      </c>
      <c r="P52" s="145">
        <v>48</v>
      </c>
      <c r="Q52" s="143">
        <v>43.753952807515908</v>
      </c>
      <c r="R52" s="144">
        <v>7.2614129276392356</v>
      </c>
      <c r="S52" s="145">
        <v>48</v>
      </c>
      <c r="T52" s="143">
        <v>56.333735045077638</v>
      </c>
      <c r="U52" s="144">
        <v>7.2607017587648963</v>
      </c>
      <c r="V52" s="145">
        <v>48</v>
      </c>
      <c r="W52" s="143">
        <v>64.549684438382243</v>
      </c>
      <c r="X52" s="144">
        <v>7.004867806278571</v>
      </c>
      <c r="Y52" s="145">
        <v>48</v>
      </c>
      <c r="Z52" s="143">
        <v>42.626302639363033</v>
      </c>
      <c r="AA52" s="144">
        <v>7.2167084572869324</v>
      </c>
      <c r="AB52" s="145">
        <v>48</v>
      </c>
      <c r="AC52" s="143">
        <v>0</v>
      </c>
      <c r="AD52" s="153" t="s">
        <v>637</v>
      </c>
      <c r="AE52" s="146">
        <v>48</v>
      </c>
    </row>
    <row r="53" spans="1:31">
      <c r="A53" s="147" t="s">
        <v>73</v>
      </c>
      <c r="B53" s="148">
        <v>86.772378337852501</v>
      </c>
      <c r="C53" s="149">
        <v>4.4043578535544157</v>
      </c>
      <c r="D53" s="150">
        <v>64</v>
      </c>
      <c r="E53" s="148">
        <v>31.330861731163061</v>
      </c>
      <c r="F53" s="149">
        <v>6.0055776670073344</v>
      </c>
      <c r="G53" s="150">
        <v>64</v>
      </c>
      <c r="H53" s="148">
        <v>43.324668479839318</v>
      </c>
      <c r="I53" s="149">
        <v>6.3376499948505112</v>
      </c>
      <c r="J53" s="150">
        <v>64</v>
      </c>
      <c r="K53" s="148">
        <v>83.860292923483129</v>
      </c>
      <c r="L53" s="149">
        <v>4.7713622122437984</v>
      </c>
      <c r="M53" s="150">
        <v>64</v>
      </c>
      <c r="N53" s="148">
        <v>13.011052982650069</v>
      </c>
      <c r="O53" s="149">
        <v>4.3459751294772548</v>
      </c>
      <c r="P53" s="150">
        <v>64</v>
      </c>
      <c r="Q53" s="148">
        <v>21.315165946140631</v>
      </c>
      <c r="R53" s="149">
        <v>5.2797061544314872</v>
      </c>
      <c r="S53" s="150">
        <v>64</v>
      </c>
      <c r="T53" s="148">
        <v>16.2497527411928</v>
      </c>
      <c r="U53" s="149">
        <v>4.7533085441401228</v>
      </c>
      <c r="V53" s="150">
        <v>64</v>
      </c>
      <c r="W53" s="148">
        <v>67.688021741686072</v>
      </c>
      <c r="X53" s="149">
        <v>5.9432294920314153</v>
      </c>
      <c r="Y53" s="150">
        <v>64</v>
      </c>
      <c r="Z53" s="148">
        <v>22.776907356464051</v>
      </c>
      <c r="AA53" s="149">
        <v>5.164248223766239</v>
      </c>
      <c r="AB53" s="150">
        <v>64</v>
      </c>
      <c r="AC53" s="148">
        <v>0</v>
      </c>
      <c r="AD53" s="157" t="s">
        <v>637</v>
      </c>
      <c r="AE53" s="151">
        <v>64</v>
      </c>
    </row>
    <row r="54" spans="1:31">
      <c r="A54" s="142" t="s">
        <v>74</v>
      </c>
      <c r="B54" s="152" t="s">
        <v>167</v>
      </c>
      <c r="C54" s="153" t="s">
        <v>167</v>
      </c>
      <c r="D54" s="154" t="s">
        <v>167</v>
      </c>
      <c r="E54" s="152" t="s">
        <v>167</v>
      </c>
      <c r="F54" s="153" t="s">
        <v>167</v>
      </c>
      <c r="G54" s="154" t="s">
        <v>167</v>
      </c>
      <c r="H54" s="152" t="s">
        <v>167</v>
      </c>
      <c r="I54" s="153" t="s">
        <v>167</v>
      </c>
      <c r="J54" s="154" t="s">
        <v>167</v>
      </c>
      <c r="K54" s="152" t="s">
        <v>167</v>
      </c>
      <c r="L54" s="153" t="s">
        <v>167</v>
      </c>
      <c r="M54" s="154" t="s">
        <v>167</v>
      </c>
      <c r="N54" s="152" t="s">
        <v>167</v>
      </c>
      <c r="O54" s="153" t="s">
        <v>167</v>
      </c>
      <c r="P54" s="154" t="s">
        <v>167</v>
      </c>
      <c r="Q54" s="152" t="s">
        <v>167</v>
      </c>
      <c r="R54" s="153" t="s">
        <v>167</v>
      </c>
      <c r="S54" s="154" t="s">
        <v>167</v>
      </c>
      <c r="T54" s="152" t="s">
        <v>167</v>
      </c>
      <c r="U54" s="153" t="s">
        <v>167</v>
      </c>
      <c r="V54" s="154" t="s">
        <v>167</v>
      </c>
      <c r="W54" s="152" t="s">
        <v>167</v>
      </c>
      <c r="X54" s="153" t="s">
        <v>167</v>
      </c>
      <c r="Y54" s="154" t="s">
        <v>167</v>
      </c>
      <c r="Z54" s="152" t="s">
        <v>167</v>
      </c>
      <c r="AA54" s="153" t="s">
        <v>167</v>
      </c>
      <c r="AB54" s="154" t="s">
        <v>167</v>
      </c>
      <c r="AC54" s="152" t="s">
        <v>167</v>
      </c>
      <c r="AD54" s="153" t="s">
        <v>167</v>
      </c>
      <c r="AE54" s="155" t="s">
        <v>167</v>
      </c>
    </row>
    <row r="55" spans="1:31">
      <c r="A55" s="147" t="s">
        <v>75</v>
      </c>
      <c r="B55" s="156" t="s">
        <v>167</v>
      </c>
      <c r="C55" s="157" t="s">
        <v>167</v>
      </c>
      <c r="D55" s="158" t="s">
        <v>167</v>
      </c>
      <c r="E55" s="156" t="s">
        <v>167</v>
      </c>
      <c r="F55" s="157" t="s">
        <v>167</v>
      </c>
      <c r="G55" s="158" t="s">
        <v>167</v>
      </c>
      <c r="H55" s="156" t="s">
        <v>167</v>
      </c>
      <c r="I55" s="157" t="s">
        <v>167</v>
      </c>
      <c r="J55" s="158" t="s">
        <v>167</v>
      </c>
      <c r="K55" s="156" t="s">
        <v>167</v>
      </c>
      <c r="L55" s="157" t="s">
        <v>167</v>
      </c>
      <c r="M55" s="158" t="s">
        <v>167</v>
      </c>
      <c r="N55" s="156" t="s">
        <v>167</v>
      </c>
      <c r="O55" s="157" t="s">
        <v>167</v>
      </c>
      <c r="P55" s="158" t="s">
        <v>167</v>
      </c>
      <c r="Q55" s="156" t="s">
        <v>167</v>
      </c>
      <c r="R55" s="157" t="s">
        <v>167</v>
      </c>
      <c r="S55" s="158" t="s">
        <v>167</v>
      </c>
      <c r="T55" s="156" t="s">
        <v>167</v>
      </c>
      <c r="U55" s="157" t="s">
        <v>167</v>
      </c>
      <c r="V55" s="158" t="s">
        <v>167</v>
      </c>
      <c r="W55" s="156" t="s">
        <v>167</v>
      </c>
      <c r="X55" s="157" t="s">
        <v>167</v>
      </c>
      <c r="Y55" s="158" t="s">
        <v>167</v>
      </c>
      <c r="Z55" s="156" t="s">
        <v>167</v>
      </c>
      <c r="AA55" s="157" t="s">
        <v>167</v>
      </c>
      <c r="AB55" s="158" t="s">
        <v>167</v>
      </c>
      <c r="AC55" s="156" t="s">
        <v>167</v>
      </c>
      <c r="AD55" s="157" t="s">
        <v>167</v>
      </c>
      <c r="AE55" s="159" t="s">
        <v>167</v>
      </c>
    </row>
    <row r="56" spans="1:31">
      <c r="A56" s="142" t="s">
        <v>76</v>
      </c>
      <c r="B56" s="143">
        <v>87.615877651173463</v>
      </c>
      <c r="C56" s="144">
        <v>3.033313101353269</v>
      </c>
      <c r="D56" s="145">
        <v>132</v>
      </c>
      <c r="E56" s="143">
        <v>43.564936955167688</v>
      </c>
      <c r="F56" s="144">
        <v>4.5000125388551906</v>
      </c>
      <c r="G56" s="145">
        <v>132</v>
      </c>
      <c r="H56" s="143">
        <v>20.699476991170862</v>
      </c>
      <c r="I56" s="144">
        <v>3.6403240825053298</v>
      </c>
      <c r="J56" s="145">
        <v>132</v>
      </c>
      <c r="K56" s="143">
        <v>57.832816266571882</v>
      </c>
      <c r="L56" s="144">
        <v>4.4827342004832316</v>
      </c>
      <c r="M56" s="145">
        <v>132</v>
      </c>
      <c r="N56" s="143">
        <v>25.884565160488659</v>
      </c>
      <c r="O56" s="144">
        <v>4.0893449065244214</v>
      </c>
      <c r="P56" s="145">
        <v>132</v>
      </c>
      <c r="Q56" s="143">
        <v>37.718044802071113</v>
      </c>
      <c r="R56" s="144">
        <v>4.4256721435173629</v>
      </c>
      <c r="S56" s="145">
        <v>132</v>
      </c>
      <c r="T56" s="143">
        <v>51.115338304742167</v>
      </c>
      <c r="U56" s="144">
        <v>4.5252561825868138</v>
      </c>
      <c r="V56" s="145">
        <v>132</v>
      </c>
      <c r="W56" s="143">
        <v>67.686565345519696</v>
      </c>
      <c r="X56" s="144">
        <v>4.2332660673665137</v>
      </c>
      <c r="Y56" s="145">
        <v>132</v>
      </c>
      <c r="Z56" s="143">
        <v>38.299328699877492</v>
      </c>
      <c r="AA56" s="144">
        <v>4.4012633028893893</v>
      </c>
      <c r="AB56" s="145">
        <v>132</v>
      </c>
      <c r="AC56" s="143">
        <v>1.223545894373629</v>
      </c>
      <c r="AD56" s="153">
        <v>0.86435554321628438</v>
      </c>
      <c r="AE56" s="146">
        <v>134</v>
      </c>
    </row>
    <row r="57" spans="1:31">
      <c r="A57" s="147" t="s">
        <v>77</v>
      </c>
      <c r="B57" s="156" t="s">
        <v>167</v>
      </c>
      <c r="C57" s="157" t="s">
        <v>167</v>
      </c>
      <c r="D57" s="158" t="s">
        <v>167</v>
      </c>
      <c r="E57" s="156" t="s">
        <v>167</v>
      </c>
      <c r="F57" s="157" t="s">
        <v>167</v>
      </c>
      <c r="G57" s="158" t="s">
        <v>167</v>
      </c>
      <c r="H57" s="156" t="s">
        <v>167</v>
      </c>
      <c r="I57" s="157" t="s">
        <v>167</v>
      </c>
      <c r="J57" s="158" t="s">
        <v>167</v>
      </c>
      <c r="K57" s="156" t="s">
        <v>167</v>
      </c>
      <c r="L57" s="157" t="s">
        <v>167</v>
      </c>
      <c r="M57" s="158" t="s">
        <v>167</v>
      </c>
      <c r="N57" s="156" t="s">
        <v>167</v>
      </c>
      <c r="O57" s="157" t="s">
        <v>167</v>
      </c>
      <c r="P57" s="158" t="s">
        <v>167</v>
      </c>
      <c r="Q57" s="156" t="s">
        <v>167</v>
      </c>
      <c r="R57" s="157" t="s">
        <v>167</v>
      </c>
      <c r="S57" s="158" t="s">
        <v>167</v>
      </c>
      <c r="T57" s="156" t="s">
        <v>167</v>
      </c>
      <c r="U57" s="157" t="s">
        <v>167</v>
      </c>
      <c r="V57" s="158" t="s">
        <v>167</v>
      </c>
      <c r="W57" s="156" t="s">
        <v>167</v>
      </c>
      <c r="X57" s="157" t="s">
        <v>167</v>
      </c>
      <c r="Y57" s="158" t="s">
        <v>167</v>
      </c>
      <c r="Z57" s="156" t="s">
        <v>167</v>
      </c>
      <c r="AA57" s="157" t="s">
        <v>167</v>
      </c>
      <c r="AB57" s="158" t="s">
        <v>167</v>
      </c>
      <c r="AC57" s="156" t="s">
        <v>167</v>
      </c>
      <c r="AD57" s="157" t="s">
        <v>167</v>
      </c>
      <c r="AE57" s="159" t="s">
        <v>167</v>
      </c>
    </row>
    <row r="58" spans="1:31">
      <c r="A58" s="142" t="s">
        <v>78</v>
      </c>
      <c r="B58" s="143">
        <v>94.871548481786164</v>
      </c>
      <c r="C58" s="144">
        <v>1.8095300858371299</v>
      </c>
      <c r="D58" s="145">
        <v>140</v>
      </c>
      <c r="E58" s="143">
        <v>33.485728962062304</v>
      </c>
      <c r="F58" s="144">
        <v>4.0535592595014807</v>
      </c>
      <c r="G58" s="145">
        <v>140</v>
      </c>
      <c r="H58" s="143">
        <v>35.146672658055692</v>
      </c>
      <c r="I58" s="144">
        <v>4.1630121979404882</v>
      </c>
      <c r="J58" s="145">
        <v>140</v>
      </c>
      <c r="K58" s="143">
        <v>50.638315859886333</v>
      </c>
      <c r="L58" s="144">
        <v>4.3821532824085203</v>
      </c>
      <c r="M58" s="145">
        <v>140</v>
      </c>
      <c r="N58" s="143">
        <v>9.5051355048903883</v>
      </c>
      <c r="O58" s="144">
        <v>2.5229359289734981</v>
      </c>
      <c r="P58" s="145">
        <v>140</v>
      </c>
      <c r="Q58" s="143">
        <v>34.415716683038077</v>
      </c>
      <c r="R58" s="144">
        <v>4.161818690994032</v>
      </c>
      <c r="S58" s="145">
        <v>140</v>
      </c>
      <c r="T58" s="143">
        <v>33.770931293460407</v>
      </c>
      <c r="U58" s="144">
        <v>4.1154132030034232</v>
      </c>
      <c r="V58" s="145">
        <v>140</v>
      </c>
      <c r="W58" s="143">
        <v>64.659354773485987</v>
      </c>
      <c r="X58" s="144">
        <v>4.2370554342337492</v>
      </c>
      <c r="Y58" s="145">
        <v>140</v>
      </c>
      <c r="Z58" s="143">
        <v>36.586953523804738</v>
      </c>
      <c r="AA58" s="144">
        <v>4.2324518304445107</v>
      </c>
      <c r="AB58" s="145">
        <v>140</v>
      </c>
      <c r="AC58" s="143">
        <v>0</v>
      </c>
      <c r="AD58" s="153" t="s">
        <v>637</v>
      </c>
      <c r="AE58" s="146">
        <v>140</v>
      </c>
    </row>
    <row r="59" spans="1:31">
      <c r="A59" s="147" t="s">
        <v>116</v>
      </c>
      <c r="B59" s="148">
        <v>94.216454761376866</v>
      </c>
      <c r="C59" s="149">
        <v>1.368992684916823</v>
      </c>
      <c r="D59" s="150">
        <v>304</v>
      </c>
      <c r="E59" s="148">
        <v>41.134386626740103</v>
      </c>
      <c r="F59" s="149">
        <v>2.888525648338153</v>
      </c>
      <c r="G59" s="150">
        <v>304</v>
      </c>
      <c r="H59" s="148">
        <v>31.188815775043391</v>
      </c>
      <c r="I59" s="149">
        <v>2.7148384594993251</v>
      </c>
      <c r="J59" s="150">
        <v>304</v>
      </c>
      <c r="K59" s="148">
        <v>61.690760935968882</v>
      </c>
      <c r="L59" s="149">
        <v>2.868397244695899</v>
      </c>
      <c r="M59" s="150">
        <v>304</v>
      </c>
      <c r="N59" s="148">
        <v>10.053794082006609</v>
      </c>
      <c r="O59" s="149">
        <v>1.76079596191133</v>
      </c>
      <c r="P59" s="150">
        <v>304</v>
      </c>
      <c r="Q59" s="148">
        <v>36.23276952934453</v>
      </c>
      <c r="R59" s="149">
        <v>2.845785580679959</v>
      </c>
      <c r="S59" s="150">
        <v>304</v>
      </c>
      <c r="T59" s="148">
        <v>37.938232354761467</v>
      </c>
      <c r="U59" s="149">
        <v>2.8662467671340588</v>
      </c>
      <c r="V59" s="150">
        <v>304</v>
      </c>
      <c r="W59" s="148">
        <v>76.027266450350467</v>
      </c>
      <c r="X59" s="149">
        <v>2.5148361746247989</v>
      </c>
      <c r="Y59" s="150">
        <v>304</v>
      </c>
      <c r="Z59" s="148">
        <v>22.47944987357042</v>
      </c>
      <c r="AA59" s="149">
        <v>2.430802812083293</v>
      </c>
      <c r="AB59" s="150">
        <v>304</v>
      </c>
      <c r="AC59" s="148">
        <v>0.29515424942683682</v>
      </c>
      <c r="AD59" s="157">
        <v>0.29487889582857951</v>
      </c>
      <c r="AE59" s="151">
        <v>305</v>
      </c>
    </row>
    <row r="60" spans="1:31">
      <c r="A60" s="142" t="s">
        <v>80</v>
      </c>
      <c r="B60" s="143">
        <v>92.67520832108373</v>
      </c>
      <c r="C60" s="144">
        <v>2.4376822993835678</v>
      </c>
      <c r="D60" s="145">
        <v>118</v>
      </c>
      <c r="E60" s="143">
        <v>27.234260009164199</v>
      </c>
      <c r="F60" s="144">
        <v>4.2331149724275416</v>
      </c>
      <c r="G60" s="145">
        <v>118</v>
      </c>
      <c r="H60" s="143">
        <v>21.970395224299011</v>
      </c>
      <c r="I60" s="144">
        <v>3.9118354785486931</v>
      </c>
      <c r="J60" s="145">
        <v>118</v>
      </c>
      <c r="K60" s="143">
        <v>65.564213655711683</v>
      </c>
      <c r="L60" s="144">
        <v>4.5763564291999748</v>
      </c>
      <c r="M60" s="145">
        <v>118</v>
      </c>
      <c r="N60" s="143">
        <v>20.27839704080538</v>
      </c>
      <c r="O60" s="144">
        <v>3.993724595699474</v>
      </c>
      <c r="P60" s="145">
        <v>118</v>
      </c>
      <c r="Q60" s="143">
        <v>29.032031702454951</v>
      </c>
      <c r="R60" s="144">
        <v>4.3352257935965719</v>
      </c>
      <c r="S60" s="145">
        <v>118</v>
      </c>
      <c r="T60" s="143">
        <v>36.714785682509557</v>
      </c>
      <c r="U60" s="144">
        <v>4.6133151141841306</v>
      </c>
      <c r="V60" s="145">
        <v>118</v>
      </c>
      <c r="W60" s="143">
        <v>68.647807936561449</v>
      </c>
      <c r="X60" s="144">
        <v>4.4985588527276947</v>
      </c>
      <c r="Y60" s="145">
        <v>118</v>
      </c>
      <c r="Z60" s="143">
        <v>38.304425620334648</v>
      </c>
      <c r="AA60" s="144">
        <v>4.6603128387406318</v>
      </c>
      <c r="AB60" s="145">
        <v>118</v>
      </c>
      <c r="AC60" s="143">
        <v>0.85468301515840317</v>
      </c>
      <c r="AD60" s="153">
        <v>0.85151201326705817</v>
      </c>
      <c r="AE60" s="146">
        <v>119</v>
      </c>
    </row>
    <row r="61" spans="1:31">
      <c r="A61" s="147" t="s">
        <v>81</v>
      </c>
      <c r="B61" s="156" t="s">
        <v>167</v>
      </c>
      <c r="C61" s="156" t="s">
        <v>167</v>
      </c>
      <c r="D61" s="156" t="s">
        <v>167</v>
      </c>
      <c r="E61" s="156" t="s">
        <v>167</v>
      </c>
      <c r="F61" s="156" t="s">
        <v>167</v>
      </c>
      <c r="G61" s="156" t="s">
        <v>167</v>
      </c>
      <c r="H61" s="156" t="s">
        <v>167</v>
      </c>
      <c r="I61" s="156" t="s">
        <v>167</v>
      </c>
      <c r="J61" s="156" t="s">
        <v>167</v>
      </c>
      <c r="K61" s="156" t="s">
        <v>167</v>
      </c>
      <c r="L61" s="156" t="s">
        <v>167</v>
      </c>
      <c r="M61" s="156" t="s">
        <v>167</v>
      </c>
      <c r="N61" s="156" t="s">
        <v>167</v>
      </c>
      <c r="O61" s="156" t="s">
        <v>167</v>
      </c>
      <c r="P61" s="156" t="s">
        <v>167</v>
      </c>
      <c r="Q61" s="156" t="s">
        <v>167</v>
      </c>
      <c r="R61" s="156" t="s">
        <v>167</v>
      </c>
      <c r="S61" s="156" t="s">
        <v>167</v>
      </c>
      <c r="T61" s="156" t="s">
        <v>167</v>
      </c>
      <c r="U61" s="156" t="s">
        <v>167</v>
      </c>
      <c r="V61" s="156" t="s">
        <v>167</v>
      </c>
      <c r="W61" s="156" t="s">
        <v>167</v>
      </c>
      <c r="X61" s="156" t="s">
        <v>167</v>
      </c>
      <c r="Y61" s="156" t="s">
        <v>167</v>
      </c>
      <c r="Z61" s="156" t="s">
        <v>167</v>
      </c>
      <c r="AA61" s="156" t="s">
        <v>167</v>
      </c>
      <c r="AB61" s="156" t="s">
        <v>167</v>
      </c>
      <c r="AC61" s="156" t="s">
        <v>167</v>
      </c>
      <c r="AD61" s="156" t="s">
        <v>167</v>
      </c>
      <c r="AE61" s="156" t="s">
        <v>167</v>
      </c>
    </row>
    <row r="62" spans="1:31">
      <c r="A62" s="142" t="s">
        <v>82</v>
      </c>
      <c r="B62" s="143">
        <v>43.769782385575731</v>
      </c>
      <c r="C62" s="144">
        <v>5.0503015564616938</v>
      </c>
      <c r="D62" s="145">
        <v>103</v>
      </c>
      <c r="E62" s="143">
        <v>88.224544148714699</v>
      </c>
      <c r="F62" s="144">
        <v>3.0392250831383998</v>
      </c>
      <c r="G62" s="145">
        <v>103</v>
      </c>
      <c r="H62" s="143">
        <v>35.622329763264453</v>
      </c>
      <c r="I62" s="144">
        <v>4.8595353421228253</v>
      </c>
      <c r="J62" s="145">
        <v>103</v>
      </c>
      <c r="K62" s="143">
        <v>47.327928255072941</v>
      </c>
      <c r="L62" s="144">
        <v>5.089550202570261</v>
      </c>
      <c r="M62" s="145">
        <v>103</v>
      </c>
      <c r="N62" s="143">
        <v>1.5202465331715409</v>
      </c>
      <c r="O62" s="144">
        <v>1.0702496733480411</v>
      </c>
      <c r="P62" s="145">
        <v>103</v>
      </c>
      <c r="Q62" s="143">
        <v>15.86333449080402</v>
      </c>
      <c r="R62" s="144">
        <v>3.6355111675814258</v>
      </c>
      <c r="S62" s="145">
        <v>103</v>
      </c>
      <c r="T62" s="143">
        <v>14.86677871736739</v>
      </c>
      <c r="U62" s="144">
        <v>3.539919946931477</v>
      </c>
      <c r="V62" s="145">
        <v>103</v>
      </c>
      <c r="W62" s="143">
        <v>32.256163653776198</v>
      </c>
      <c r="X62" s="144">
        <v>4.7210838894656941</v>
      </c>
      <c r="Y62" s="145">
        <v>103</v>
      </c>
      <c r="Z62" s="143">
        <v>29.1637185995463</v>
      </c>
      <c r="AA62" s="144">
        <v>4.6916621631560904</v>
      </c>
      <c r="AB62" s="145">
        <v>103</v>
      </c>
      <c r="AC62" s="143">
        <v>0</v>
      </c>
      <c r="AD62" s="153" t="s">
        <v>637</v>
      </c>
      <c r="AE62" s="146">
        <v>103</v>
      </c>
    </row>
    <row r="63" spans="1:31">
      <c r="A63" s="147" t="s">
        <v>83</v>
      </c>
      <c r="B63" s="156" t="s">
        <v>167</v>
      </c>
      <c r="C63" s="157" t="s">
        <v>167</v>
      </c>
      <c r="D63" s="158" t="s">
        <v>167</v>
      </c>
      <c r="E63" s="156" t="s">
        <v>167</v>
      </c>
      <c r="F63" s="157" t="s">
        <v>167</v>
      </c>
      <c r="G63" s="158" t="s">
        <v>167</v>
      </c>
      <c r="H63" s="156" t="s">
        <v>167</v>
      </c>
      <c r="I63" s="157" t="s">
        <v>167</v>
      </c>
      <c r="J63" s="158" t="s">
        <v>167</v>
      </c>
      <c r="K63" s="156" t="s">
        <v>167</v>
      </c>
      <c r="L63" s="157" t="s">
        <v>167</v>
      </c>
      <c r="M63" s="158" t="s">
        <v>167</v>
      </c>
      <c r="N63" s="156" t="s">
        <v>167</v>
      </c>
      <c r="O63" s="157" t="s">
        <v>167</v>
      </c>
      <c r="P63" s="158" t="s">
        <v>167</v>
      </c>
      <c r="Q63" s="156" t="s">
        <v>167</v>
      </c>
      <c r="R63" s="157" t="s">
        <v>167</v>
      </c>
      <c r="S63" s="158" t="s">
        <v>167</v>
      </c>
      <c r="T63" s="156" t="s">
        <v>167</v>
      </c>
      <c r="U63" s="157" t="s">
        <v>167</v>
      </c>
      <c r="V63" s="158" t="s">
        <v>167</v>
      </c>
      <c r="W63" s="156" t="s">
        <v>167</v>
      </c>
      <c r="X63" s="157" t="s">
        <v>167</v>
      </c>
      <c r="Y63" s="158" t="s">
        <v>167</v>
      </c>
      <c r="Z63" s="156" t="s">
        <v>167</v>
      </c>
      <c r="AA63" s="157" t="s">
        <v>167</v>
      </c>
      <c r="AB63" s="158" t="s">
        <v>167</v>
      </c>
      <c r="AC63" s="156" t="s">
        <v>167</v>
      </c>
      <c r="AD63" s="157" t="s">
        <v>167</v>
      </c>
      <c r="AE63" s="159" t="s">
        <v>167</v>
      </c>
    </row>
    <row r="64" spans="1:31">
      <c r="A64" s="142" t="s">
        <v>84</v>
      </c>
      <c r="B64" s="152" t="s">
        <v>167</v>
      </c>
      <c r="C64" s="153" t="s">
        <v>167</v>
      </c>
      <c r="D64" s="154" t="s">
        <v>167</v>
      </c>
      <c r="E64" s="152" t="s">
        <v>167</v>
      </c>
      <c r="F64" s="153" t="s">
        <v>167</v>
      </c>
      <c r="G64" s="154" t="s">
        <v>167</v>
      </c>
      <c r="H64" s="152" t="s">
        <v>167</v>
      </c>
      <c r="I64" s="153" t="s">
        <v>167</v>
      </c>
      <c r="J64" s="154" t="s">
        <v>167</v>
      </c>
      <c r="K64" s="152" t="s">
        <v>167</v>
      </c>
      <c r="L64" s="153" t="s">
        <v>167</v>
      </c>
      <c r="M64" s="154" t="s">
        <v>167</v>
      </c>
      <c r="N64" s="152" t="s">
        <v>167</v>
      </c>
      <c r="O64" s="153" t="s">
        <v>167</v>
      </c>
      <c r="P64" s="154" t="s">
        <v>167</v>
      </c>
      <c r="Q64" s="152" t="s">
        <v>167</v>
      </c>
      <c r="R64" s="153" t="s">
        <v>167</v>
      </c>
      <c r="S64" s="154" t="s">
        <v>167</v>
      </c>
      <c r="T64" s="152" t="s">
        <v>167</v>
      </c>
      <c r="U64" s="153" t="s">
        <v>167</v>
      </c>
      <c r="V64" s="154" t="s">
        <v>167</v>
      </c>
      <c r="W64" s="152" t="s">
        <v>167</v>
      </c>
      <c r="X64" s="153" t="s">
        <v>167</v>
      </c>
      <c r="Y64" s="154" t="s">
        <v>167</v>
      </c>
      <c r="Z64" s="152" t="s">
        <v>167</v>
      </c>
      <c r="AA64" s="153" t="s">
        <v>167</v>
      </c>
      <c r="AB64" s="154" t="s">
        <v>167</v>
      </c>
      <c r="AC64" s="152" t="s">
        <v>167</v>
      </c>
      <c r="AD64" s="153" t="s">
        <v>167</v>
      </c>
      <c r="AE64" s="155" t="s">
        <v>167</v>
      </c>
    </row>
    <row r="65" spans="1:31" ht="15.75" thickBot="1">
      <c r="A65" s="160" t="s">
        <v>85</v>
      </c>
      <c r="B65" s="161">
        <v>69.19587057025322</v>
      </c>
      <c r="C65" s="162">
        <v>6.1793468622825127</v>
      </c>
      <c r="D65" s="163">
        <v>57</v>
      </c>
      <c r="E65" s="161">
        <v>78.695349687449408</v>
      </c>
      <c r="F65" s="162">
        <v>5.5798871345505114</v>
      </c>
      <c r="G65" s="163">
        <v>57</v>
      </c>
      <c r="H65" s="161">
        <v>31.213849566778119</v>
      </c>
      <c r="I65" s="162">
        <v>6.3543005857988293</v>
      </c>
      <c r="J65" s="163">
        <v>57</v>
      </c>
      <c r="K65" s="161">
        <v>49.574961116515922</v>
      </c>
      <c r="L65" s="162">
        <v>6.7508648143338714</v>
      </c>
      <c r="M65" s="163">
        <v>57</v>
      </c>
      <c r="N65" s="161">
        <v>17.485516223148579</v>
      </c>
      <c r="O65" s="162">
        <v>5.0971447174014912</v>
      </c>
      <c r="P65" s="163">
        <v>57</v>
      </c>
      <c r="Q65" s="161">
        <v>30.131364813805391</v>
      </c>
      <c r="R65" s="162">
        <v>6.2112317285671423</v>
      </c>
      <c r="S65" s="163">
        <v>57</v>
      </c>
      <c r="T65" s="161">
        <v>27.864003241569652</v>
      </c>
      <c r="U65" s="162">
        <v>6.1617453401994444</v>
      </c>
      <c r="V65" s="163">
        <v>57</v>
      </c>
      <c r="W65" s="161">
        <v>50.016236234246271</v>
      </c>
      <c r="X65" s="162">
        <v>6.7503330991913701</v>
      </c>
      <c r="Y65" s="163">
        <v>57</v>
      </c>
      <c r="Z65" s="161">
        <v>37.992207560617771</v>
      </c>
      <c r="AA65" s="162">
        <v>6.5886181643406001</v>
      </c>
      <c r="AB65" s="163">
        <v>57</v>
      </c>
      <c r="AC65" s="161">
        <v>0</v>
      </c>
      <c r="AD65" s="295" t="s">
        <v>637</v>
      </c>
      <c r="AE65" s="164">
        <v>57</v>
      </c>
    </row>
    <row r="66" spans="1:31">
      <c r="A66" s="165" t="s">
        <v>86</v>
      </c>
      <c r="B66" s="166">
        <v>91.114567162230657</v>
      </c>
      <c r="C66" s="167">
        <v>0.79437822484696075</v>
      </c>
      <c r="D66" s="168">
        <v>1382</v>
      </c>
      <c r="E66" s="166">
        <v>36.726622784034632</v>
      </c>
      <c r="F66" s="167">
        <v>1.3419354158546439</v>
      </c>
      <c r="G66" s="168">
        <v>1382</v>
      </c>
      <c r="H66" s="166">
        <v>31.237598382723501</v>
      </c>
      <c r="I66" s="167">
        <v>1.2919775871699219</v>
      </c>
      <c r="J66" s="168">
        <v>1382</v>
      </c>
      <c r="K66" s="166">
        <v>59.89687634138545</v>
      </c>
      <c r="L66" s="167">
        <v>1.375642359507375</v>
      </c>
      <c r="M66" s="168">
        <v>1382</v>
      </c>
      <c r="N66" s="166">
        <v>14.4692875323785</v>
      </c>
      <c r="O66" s="167">
        <v>1.0138109816393499</v>
      </c>
      <c r="P66" s="168">
        <v>1382</v>
      </c>
      <c r="Q66" s="166">
        <v>34.705417356782981</v>
      </c>
      <c r="R66" s="167">
        <v>1.3329117085941271</v>
      </c>
      <c r="S66" s="168">
        <v>1382</v>
      </c>
      <c r="T66" s="166">
        <v>36.932990865194412</v>
      </c>
      <c r="U66" s="167">
        <v>1.3505879396095211</v>
      </c>
      <c r="V66" s="168">
        <v>1382</v>
      </c>
      <c r="W66" s="166">
        <v>67.481478608461018</v>
      </c>
      <c r="X66" s="167">
        <v>1.310182367051608</v>
      </c>
      <c r="Y66" s="168">
        <v>1382</v>
      </c>
      <c r="Z66" s="166">
        <v>29.468093740711829</v>
      </c>
      <c r="AA66" s="167">
        <v>1.278600880834925</v>
      </c>
      <c r="AB66" s="168">
        <v>1382</v>
      </c>
      <c r="AC66" s="166">
        <v>0.94643235371991019</v>
      </c>
      <c r="AD66" s="167">
        <v>0.27051967358295081</v>
      </c>
      <c r="AE66" s="169">
        <v>1395</v>
      </c>
    </row>
    <row r="67" spans="1:31">
      <c r="A67" s="165" t="s">
        <v>87</v>
      </c>
      <c r="B67" s="166">
        <v>72.0636382281387</v>
      </c>
      <c r="C67" s="167">
        <v>2.4362227238659289</v>
      </c>
      <c r="D67" s="168">
        <v>361</v>
      </c>
      <c r="E67" s="166">
        <v>54.530562153371612</v>
      </c>
      <c r="F67" s="167">
        <v>2.7854024110844899</v>
      </c>
      <c r="G67" s="168">
        <v>361</v>
      </c>
      <c r="H67" s="166">
        <v>36.199639648410503</v>
      </c>
      <c r="I67" s="167">
        <v>2.6517492948478232</v>
      </c>
      <c r="J67" s="168">
        <v>361</v>
      </c>
      <c r="K67" s="166">
        <v>68.105895875923324</v>
      </c>
      <c r="L67" s="167">
        <v>2.5518843972029388</v>
      </c>
      <c r="M67" s="168">
        <v>361</v>
      </c>
      <c r="N67" s="166">
        <v>12.139645780884409</v>
      </c>
      <c r="O67" s="167">
        <v>1.8592572668601131</v>
      </c>
      <c r="P67" s="168">
        <v>361</v>
      </c>
      <c r="Q67" s="166">
        <v>23.924936684378341</v>
      </c>
      <c r="R67" s="167">
        <v>2.3798356867352148</v>
      </c>
      <c r="S67" s="168">
        <v>361</v>
      </c>
      <c r="T67" s="166">
        <v>22.72925342554289</v>
      </c>
      <c r="U67" s="167">
        <v>2.33238297871072</v>
      </c>
      <c r="V67" s="168">
        <v>361</v>
      </c>
      <c r="W67" s="166">
        <v>52.110387449938692</v>
      </c>
      <c r="X67" s="167">
        <v>2.7769602746056941</v>
      </c>
      <c r="Y67" s="168">
        <v>361</v>
      </c>
      <c r="Z67" s="166">
        <v>35.082389889796772</v>
      </c>
      <c r="AA67" s="167">
        <v>2.660895768300795</v>
      </c>
      <c r="AB67" s="168">
        <v>361</v>
      </c>
      <c r="AC67" s="166">
        <v>0</v>
      </c>
      <c r="AD67" s="298" t="s">
        <v>637</v>
      </c>
      <c r="AE67" s="169">
        <v>361</v>
      </c>
    </row>
    <row r="68" spans="1:31">
      <c r="A68" s="170" t="s">
        <v>88</v>
      </c>
      <c r="B68" s="171">
        <v>87.047059613624739</v>
      </c>
      <c r="C68" s="172">
        <v>0.83179081909365915</v>
      </c>
      <c r="D68" s="173">
        <v>1743</v>
      </c>
      <c r="E68" s="171">
        <v>40.527889275040621</v>
      </c>
      <c r="F68" s="172">
        <v>1.22322444426524</v>
      </c>
      <c r="G68" s="173">
        <v>1743</v>
      </c>
      <c r="H68" s="171">
        <v>32.297029152451358</v>
      </c>
      <c r="I68" s="172">
        <v>1.1640786771437091</v>
      </c>
      <c r="J68" s="173">
        <v>1743</v>
      </c>
      <c r="K68" s="171">
        <v>61.649559847733201</v>
      </c>
      <c r="L68" s="172">
        <v>1.215787861176048</v>
      </c>
      <c r="M68" s="173">
        <v>1743</v>
      </c>
      <c r="N68" s="171">
        <v>13.97189260520555</v>
      </c>
      <c r="O68" s="172">
        <v>0.89110113281299674</v>
      </c>
      <c r="P68" s="173">
        <v>1743</v>
      </c>
      <c r="Q68" s="171">
        <v>32.403708780560422</v>
      </c>
      <c r="R68" s="172">
        <v>1.1698534885936001</v>
      </c>
      <c r="S68" s="173">
        <v>1743</v>
      </c>
      <c r="T68" s="171">
        <v>33.900392850994074</v>
      </c>
      <c r="U68" s="172">
        <v>1.1817850270333941</v>
      </c>
      <c r="V68" s="173">
        <v>1743</v>
      </c>
      <c r="W68" s="171">
        <v>64.19964235082243</v>
      </c>
      <c r="X68" s="172">
        <v>1.1987268584519499</v>
      </c>
      <c r="Y68" s="173">
        <v>1743</v>
      </c>
      <c r="Z68" s="171">
        <v>30.666785523433582</v>
      </c>
      <c r="AA68" s="172">
        <v>1.156717417037145</v>
      </c>
      <c r="AB68" s="173">
        <v>1743</v>
      </c>
      <c r="AC68" s="171">
        <v>0.7458695566483956</v>
      </c>
      <c r="AD68" s="172">
        <v>0.2134195051646067</v>
      </c>
      <c r="AE68" s="174">
        <v>1756</v>
      </c>
    </row>
    <row r="69" spans="1:31">
      <c r="A69" s="1027" t="s">
        <v>364</v>
      </c>
      <c r="B69" s="1027" t="s">
        <v>365</v>
      </c>
      <c r="C69" s="1027" t="s">
        <v>365</v>
      </c>
      <c r="D69" s="1027" t="s">
        <v>365</v>
      </c>
      <c r="E69" s="1027" t="s">
        <v>365</v>
      </c>
      <c r="F69" s="1027" t="s">
        <v>365</v>
      </c>
      <c r="G69" s="1027" t="s">
        <v>365</v>
      </c>
      <c r="H69" s="1027" t="s">
        <v>365</v>
      </c>
      <c r="I69" s="1027" t="s">
        <v>365</v>
      </c>
      <c r="J69" s="1027" t="s">
        <v>365</v>
      </c>
      <c r="K69" s="1027" t="s">
        <v>365</v>
      </c>
      <c r="L69" s="1027" t="s">
        <v>365</v>
      </c>
      <c r="M69" s="1027" t="s">
        <v>365</v>
      </c>
      <c r="N69" s="1027" t="s">
        <v>365</v>
      </c>
      <c r="O69" s="1027" t="s">
        <v>365</v>
      </c>
      <c r="P69" s="1027" t="s">
        <v>365</v>
      </c>
      <c r="Q69" s="1027" t="s">
        <v>365</v>
      </c>
      <c r="R69" s="1027" t="s">
        <v>365</v>
      </c>
      <c r="S69" s="1027" t="s">
        <v>365</v>
      </c>
      <c r="T69" s="1027" t="s">
        <v>365</v>
      </c>
      <c r="U69" s="1027" t="s">
        <v>365</v>
      </c>
      <c r="V69" s="1027" t="s">
        <v>365</v>
      </c>
      <c r="W69" s="1027" t="s">
        <v>365</v>
      </c>
      <c r="X69" s="1027" t="s">
        <v>365</v>
      </c>
      <c r="Y69" s="1027" t="s">
        <v>365</v>
      </c>
      <c r="Z69" s="1027" t="s">
        <v>365</v>
      </c>
      <c r="AA69" s="1027" t="s">
        <v>365</v>
      </c>
      <c r="AB69" s="1027" t="s">
        <v>365</v>
      </c>
      <c r="AC69" s="1027" t="s">
        <v>365</v>
      </c>
      <c r="AD69" s="1027" t="s">
        <v>365</v>
      </c>
      <c r="AE69" s="1027" t="s">
        <v>365</v>
      </c>
    </row>
    <row r="70" spans="1:31">
      <c r="A70" s="1027" t="s">
        <v>367</v>
      </c>
      <c r="B70" s="1027" t="s">
        <v>132</v>
      </c>
      <c r="C70" s="1027" t="s">
        <v>132</v>
      </c>
      <c r="D70" s="1027" t="s">
        <v>132</v>
      </c>
      <c r="E70" s="1027" t="s">
        <v>132</v>
      </c>
      <c r="F70" s="1027" t="s">
        <v>132</v>
      </c>
      <c r="G70" s="1027" t="s">
        <v>132</v>
      </c>
      <c r="H70" s="1027" t="s">
        <v>132</v>
      </c>
      <c r="I70" s="1027" t="s">
        <v>132</v>
      </c>
      <c r="J70" s="1027" t="s">
        <v>132</v>
      </c>
      <c r="K70" s="1027" t="s">
        <v>132</v>
      </c>
      <c r="L70" s="1027" t="s">
        <v>132</v>
      </c>
      <c r="M70" s="1027" t="s">
        <v>132</v>
      </c>
      <c r="N70" s="1027" t="s">
        <v>132</v>
      </c>
      <c r="O70" s="1027" t="s">
        <v>132</v>
      </c>
      <c r="P70" s="1027" t="s">
        <v>132</v>
      </c>
      <c r="Q70" s="1027" t="s">
        <v>132</v>
      </c>
      <c r="R70" s="1027" t="s">
        <v>132</v>
      </c>
      <c r="S70" s="1027" t="s">
        <v>132</v>
      </c>
      <c r="T70" s="1027" t="s">
        <v>132</v>
      </c>
      <c r="U70" s="1027" t="s">
        <v>132</v>
      </c>
      <c r="V70" s="1027" t="s">
        <v>132</v>
      </c>
      <c r="W70" s="1027" t="s">
        <v>132</v>
      </c>
      <c r="X70" s="1027" t="s">
        <v>132</v>
      </c>
      <c r="Y70" s="1027" t="s">
        <v>132</v>
      </c>
      <c r="Z70" s="1027" t="s">
        <v>132</v>
      </c>
      <c r="AA70" s="1027" t="s">
        <v>132</v>
      </c>
      <c r="AB70" s="1027" t="s">
        <v>132</v>
      </c>
      <c r="AC70" s="1027" t="s">
        <v>132</v>
      </c>
      <c r="AD70" s="1027" t="s">
        <v>132</v>
      </c>
      <c r="AE70" s="1027" t="s">
        <v>132</v>
      </c>
    </row>
    <row r="71" spans="1:31">
      <c r="A71" s="1027" t="s">
        <v>368</v>
      </c>
      <c r="B71" s="1027" t="s">
        <v>368</v>
      </c>
      <c r="C71" s="1027" t="s">
        <v>368</v>
      </c>
      <c r="D71" s="1027" t="s">
        <v>368</v>
      </c>
      <c r="E71" s="1027" t="s">
        <v>368</v>
      </c>
      <c r="F71" s="1027" t="s">
        <v>368</v>
      </c>
      <c r="G71" s="1027" t="s">
        <v>368</v>
      </c>
      <c r="H71" s="1027" t="s">
        <v>368</v>
      </c>
      <c r="I71" s="1027" t="s">
        <v>368</v>
      </c>
      <c r="J71" s="1027" t="s">
        <v>368</v>
      </c>
      <c r="K71" s="1027" t="s">
        <v>368</v>
      </c>
      <c r="L71" s="1027" t="s">
        <v>368</v>
      </c>
      <c r="M71" s="1027" t="s">
        <v>368</v>
      </c>
      <c r="N71" s="1027" t="s">
        <v>368</v>
      </c>
      <c r="O71" s="1027" t="s">
        <v>368</v>
      </c>
      <c r="P71" s="1027" t="s">
        <v>368</v>
      </c>
      <c r="Q71" s="1027" t="s">
        <v>368</v>
      </c>
      <c r="R71" s="1027" t="s">
        <v>368</v>
      </c>
      <c r="S71" s="1027" t="s">
        <v>368</v>
      </c>
      <c r="T71" s="1027" t="s">
        <v>368</v>
      </c>
      <c r="U71" s="1027" t="s">
        <v>368</v>
      </c>
      <c r="V71" s="1027" t="s">
        <v>368</v>
      </c>
      <c r="W71" s="1027" t="s">
        <v>368</v>
      </c>
      <c r="X71" s="1027" t="s">
        <v>368</v>
      </c>
      <c r="Y71" s="1027" t="s">
        <v>368</v>
      </c>
      <c r="Z71" s="1027" t="s">
        <v>368</v>
      </c>
      <c r="AA71" s="1027" t="s">
        <v>368</v>
      </c>
      <c r="AB71" s="1027" t="s">
        <v>368</v>
      </c>
      <c r="AC71" s="1027" t="s">
        <v>368</v>
      </c>
      <c r="AD71" s="1027" t="s">
        <v>368</v>
      </c>
      <c r="AE71" s="1027" t="s">
        <v>368</v>
      </c>
    </row>
    <row r="73" spans="1:31">
      <c r="A73" s="1038" t="s">
        <v>406</v>
      </c>
      <c r="B73" s="1038"/>
      <c r="C73" s="1038"/>
      <c r="D73" s="1038"/>
      <c r="E73" s="1038"/>
      <c r="F73" s="1038"/>
      <c r="G73" s="1038"/>
      <c r="H73" s="1038"/>
      <c r="I73" s="1038"/>
      <c r="J73" s="1038"/>
      <c r="K73" s="1038"/>
      <c r="L73" s="1038"/>
      <c r="M73" s="1038"/>
      <c r="N73" s="1038"/>
      <c r="O73" s="1038"/>
      <c r="P73" s="1038"/>
      <c r="Q73" s="1038"/>
      <c r="R73" s="1038"/>
      <c r="S73" s="1038"/>
      <c r="T73" s="1038"/>
      <c r="U73" s="1038"/>
      <c r="V73" s="1038"/>
      <c r="W73" s="1038"/>
      <c r="X73" s="1038"/>
      <c r="Y73" s="1038"/>
      <c r="Z73" s="1038"/>
      <c r="AA73" s="1038"/>
      <c r="AB73" s="1038"/>
      <c r="AC73" s="1038"/>
      <c r="AD73" s="1038"/>
      <c r="AE73" s="1038"/>
    </row>
    <row r="74" spans="1:31" ht="113.45" customHeight="1">
      <c r="A74" s="138"/>
      <c r="B74" s="1034" t="s">
        <v>394</v>
      </c>
      <c r="C74" s="1034" t="s">
        <v>354</v>
      </c>
      <c r="D74" s="1034" t="s">
        <v>354</v>
      </c>
      <c r="E74" s="1034" t="s">
        <v>395</v>
      </c>
      <c r="F74" s="1034" t="s">
        <v>355</v>
      </c>
      <c r="G74" s="1034" t="s">
        <v>355</v>
      </c>
      <c r="H74" s="1034" t="s">
        <v>396</v>
      </c>
      <c r="I74" s="1034" t="s">
        <v>356</v>
      </c>
      <c r="J74" s="1034" t="s">
        <v>356</v>
      </c>
      <c r="K74" s="1034" t="s">
        <v>397</v>
      </c>
      <c r="L74" s="1034" t="s">
        <v>357</v>
      </c>
      <c r="M74" s="1034" t="s">
        <v>357</v>
      </c>
      <c r="N74" s="1034" t="s">
        <v>398</v>
      </c>
      <c r="O74" s="1034" t="s">
        <v>358</v>
      </c>
      <c r="P74" s="1034" t="s">
        <v>358</v>
      </c>
      <c r="Q74" s="1034" t="s">
        <v>399</v>
      </c>
      <c r="R74" s="1034" t="s">
        <v>359</v>
      </c>
      <c r="S74" s="1034" t="s">
        <v>359</v>
      </c>
      <c r="T74" s="1034" t="s">
        <v>400</v>
      </c>
      <c r="U74" s="1034" t="s">
        <v>360</v>
      </c>
      <c r="V74" s="1034" t="s">
        <v>360</v>
      </c>
      <c r="W74" s="1034" t="s">
        <v>401</v>
      </c>
      <c r="X74" s="1034" t="s">
        <v>361</v>
      </c>
      <c r="Y74" s="1034" t="s">
        <v>361</v>
      </c>
      <c r="Z74" s="1034" t="s">
        <v>402</v>
      </c>
      <c r="AA74" s="1034" t="s">
        <v>362</v>
      </c>
      <c r="AB74" s="1034" t="s">
        <v>362</v>
      </c>
      <c r="AC74" s="1034" t="s">
        <v>403</v>
      </c>
      <c r="AD74" s="1034" t="s">
        <v>363</v>
      </c>
      <c r="AE74" s="1035" t="s">
        <v>363</v>
      </c>
    </row>
    <row r="75" spans="1:31" ht="15.75" thickBot="1">
      <c r="A75" s="139"/>
      <c r="B75" s="140" t="s">
        <v>55</v>
      </c>
      <c r="C75" s="140" t="s">
        <v>128</v>
      </c>
      <c r="D75" s="141" t="s">
        <v>129</v>
      </c>
      <c r="E75" s="140" t="s">
        <v>55</v>
      </c>
      <c r="F75" s="140" t="s">
        <v>128</v>
      </c>
      <c r="G75" s="141" t="s">
        <v>129</v>
      </c>
      <c r="H75" s="140" t="s">
        <v>55</v>
      </c>
      <c r="I75" s="140" t="s">
        <v>128</v>
      </c>
      <c r="J75" s="141" t="s">
        <v>129</v>
      </c>
      <c r="K75" s="140" t="s">
        <v>55</v>
      </c>
      <c r="L75" s="140" t="s">
        <v>128</v>
      </c>
      <c r="M75" s="141" t="s">
        <v>129</v>
      </c>
      <c r="N75" s="140" t="s">
        <v>55</v>
      </c>
      <c r="O75" s="140" t="s">
        <v>128</v>
      </c>
      <c r="P75" s="141" t="s">
        <v>129</v>
      </c>
      <c r="Q75" s="140" t="s">
        <v>55</v>
      </c>
      <c r="R75" s="140" t="s">
        <v>128</v>
      </c>
      <c r="S75" s="141" t="s">
        <v>129</v>
      </c>
      <c r="T75" s="140" t="s">
        <v>55</v>
      </c>
      <c r="U75" s="140" t="s">
        <v>128</v>
      </c>
      <c r="V75" s="141" t="s">
        <v>129</v>
      </c>
      <c r="W75" s="140" t="s">
        <v>55</v>
      </c>
      <c r="X75" s="140" t="s">
        <v>128</v>
      </c>
      <c r="Y75" s="141" t="s">
        <v>129</v>
      </c>
      <c r="Z75" s="140" t="s">
        <v>55</v>
      </c>
      <c r="AA75" s="140" t="s">
        <v>128</v>
      </c>
      <c r="AB75" s="141" t="s">
        <v>129</v>
      </c>
      <c r="AC75" s="140" t="s">
        <v>55</v>
      </c>
      <c r="AD75" s="140" t="s">
        <v>128</v>
      </c>
      <c r="AE75" s="140" t="s">
        <v>129</v>
      </c>
    </row>
    <row r="76" spans="1:31">
      <c r="A76" s="142" t="s">
        <v>134</v>
      </c>
      <c r="B76" s="143">
        <v>87.316162688812241</v>
      </c>
      <c r="C76" s="144">
        <v>1.3552481680387189</v>
      </c>
      <c r="D76" s="145">
        <v>654</v>
      </c>
      <c r="E76" s="143">
        <v>36.704034236170209</v>
      </c>
      <c r="F76" s="144">
        <v>1.9497526046009079</v>
      </c>
      <c r="G76" s="145">
        <v>654</v>
      </c>
      <c r="H76" s="143">
        <v>29.391047838363779</v>
      </c>
      <c r="I76" s="144">
        <v>1.833378919742999</v>
      </c>
      <c r="J76" s="145">
        <v>654</v>
      </c>
      <c r="K76" s="143">
        <v>54.848424019431967</v>
      </c>
      <c r="L76" s="144">
        <v>2.047849264084717</v>
      </c>
      <c r="M76" s="145">
        <v>654</v>
      </c>
      <c r="N76" s="143">
        <v>7.2069520425865008</v>
      </c>
      <c r="O76" s="144">
        <v>1.0747821333650029</v>
      </c>
      <c r="P76" s="145">
        <v>654</v>
      </c>
      <c r="Q76" s="143">
        <v>32.791501073824577</v>
      </c>
      <c r="R76" s="144">
        <v>1.9230827280253791</v>
      </c>
      <c r="S76" s="145">
        <v>654</v>
      </c>
      <c r="T76" s="143">
        <v>35.226698860239289</v>
      </c>
      <c r="U76" s="144">
        <v>1.9488289850528451</v>
      </c>
      <c r="V76" s="145">
        <v>654</v>
      </c>
      <c r="W76" s="143">
        <v>59.618305966414731</v>
      </c>
      <c r="X76" s="144">
        <v>2.0157819165669939</v>
      </c>
      <c r="Y76" s="145">
        <v>654</v>
      </c>
      <c r="Z76" s="143">
        <v>26.026563142765529</v>
      </c>
      <c r="AA76" s="144">
        <v>1.8077515922584739</v>
      </c>
      <c r="AB76" s="145">
        <v>654</v>
      </c>
      <c r="AC76" s="143">
        <v>1.0767625598102799</v>
      </c>
      <c r="AD76" s="144">
        <v>0.41813803118983622</v>
      </c>
      <c r="AE76" s="146">
        <v>661</v>
      </c>
    </row>
    <row r="77" spans="1:31">
      <c r="A77" s="147" t="s">
        <v>135</v>
      </c>
      <c r="B77" s="148">
        <v>91.223208261749136</v>
      </c>
      <c r="C77" s="149">
        <v>1.2561818373345099</v>
      </c>
      <c r="D77" s="150">
        <v>534</v>
      </c>
      <c r="E77" s="148">
        <v>38.273152094455277</v>
      </c>
      <c r="F77" s="149">
        <v>2.156567420309635</v>
      </c>
      <c r="G77" s="150">
        <v>534</v>
      </c>
      <c r="H77" s="148">
        <v>33.073047254944719</v>
      </c>
      <c r="I77" s="149">
        <v>2.0863376434920822</v>
      </c>
      <c r="J77" s="150">
        <v>534</v>
      </c>
      <c r="K77" s="148">
        <v>66.671674748288439</v>
      </c>
      <c r="L77" s="149">
        <v>2.10173826099432</v>
      </c>
      <c r="M77" s="150">
        <v>534</v>
      </c>
      <c r="N77" s="148">
        <v>19.564610410654009</v>
      </c>
      <c r="O77" s="149">
        <v>1.7870788874095751</v>
      </c>
      <c r="P77" s="150">
        <v>534</v>
      </c>
      <c r="Q77" s="148">
        <v>34.974691502591277</v>
      </c>
      <c r="R77" s="149">
        <v>2.116282460911012</v>
      </c>
      <c r="S77" s="150">
        <v>534</v>
      </c>
      <c r="T77" s="148">
        <v>37.151566731148833</v>
      </c>
      <c r="U77" s="149">
        <v>2.142219191343993</v>
      </c>
      <c r="V77" s="150">
        <v>534</v>
      </c>
      <c r="W77" s="148">
        <v>70.463281655340339</v>
      </c>
      <c r="X77" s="149">
        <v>2.0241056143159351</v>
      </c>
      <c r="Y77" s="150">
        <v>534</v>
      </c>
      <c r="Z77" s="148">
        <v>30.5478353639026</v>
      </c>
      <c r="AA77" s="149">
        <v>2.0449619702847799</v>
      </c>
      <c r="AB77" s="150">
        <v>534</v>
      </c>
      <c r="AC77" s="148">
        <v>0.58728732895155522</v>
      </c>
      <c r="AD77" s="149">
        <v>0.34365878929723542</v>
      </c>
      <c r="AE77" s="151">
        <v>537</v>
      </c>
    </row>
    <row r="78" spans="1:31">
      <c r="A78" s="291" t="s">
        <v>136</v>
      </c>
      <c r="B78" s="182">
        <v>81.822960484171588</v>
      </c>
      <c r="C78" s="183">
        <v>1.704469600744138</v>
      </c>
      <c r="D78" s="184">
        <v>555</v>
      </c>
      <c r="E78" s="182">
        <v>47.277359488375517</v>
      </c>
      <c r="F78" s="183">
        <v>2.2006318427421401</v>
      </c>
      <c r="G78" s="184">
        <v>555</v>
      </c>
      <c r="H78" s="182">
        <v>34.483457274926508</v>
      </c>
      <c r="I78" s="183">
        <v>2.0870474788268032</v>
      </c>
      <c r="J78" s="184">
        <v>555</v>
      </c>
      <c r="K78" s="182">
        <v>62.976889101538923</v>
      </c>
      <c r="L78" s="183">
        <v>2.1177487904165222</v>
      </c>
      <c r="M78" s="184">
        <v>555</v>
      </c>
      <c r="N78" s="182">
        <v>14.58604585665864</v>
      </c>
      <c r="O78" s="183">
        <v>1.5543736576711551</v>
      </c>
      <c r="P78" s="184">
        <v>555</v>
      </c>
      <c r="Q78" s="182">
        <v>28.950329920304981</v>
      </c>
      <c r="R78" s="183">
        <v>1.982264627910437</v>
      </c>
      <c r="S78" s="184">
        <v>555</v>
      </c>
      <c r="T78" s="182">
        <v>28.640559877258148</v>
      </c>
      <c r="U78" s="183">
        <v>1.980201784542583</v>
      </c>
      <c r="V78" s="184">
        <v>555</v>
      </c>
      <c r="W78" s="182">
        <v>61.688464987171763</v>
      </c>
      <c r="X78" s="183">
        <v>2.155242212524846</v>
      </c>
      <c r="Y78" s="184">
        <v>555</v>
      </c>
      <c r="Z78" s="182">
        <v>35.763445050662511</v>
      </c>
      <c r="AA78" s="183">
        <v>2.115553091594685</v>
      </c>
      <c r="AB78" s="184">
        <v>555</v>
      </c>
      <c r="AC78" s="182">
        <v>0.5781532107329066</v>
      </c>
      <c r="AD78" s="183">
        <v>0.34054368987748662</v>
      </c>
      <c r="AE78" s="185">
        <v>558</v>
      </c>
    </row>
    <row r="79" spans="1:31">
      <c r="A79" s="147" t="s">
        <v>137</v>
      </c>
      <c r="B79" s="148">
        <v>87.639329920832239</v>
      </c>
      <c r="C79" s="149">
        <v>1.380413119407446</v>
      </c>
      <c r="D79" s="150">
        <v>596</v>
      </c>
      <c r="E79" s="148">
        <v>27.258506367098491</v>
      </c>
      <c r="F79" s="149">
        <v>1.8776508852556051</v>
      </c>
      <c r="G79" s="150">
        <v>596</v>
      </c>
      <c r="H79" s="148">
        <v>23.26376930382553</v>
      </c>
      <c r="I79" s="149">
        <v>1.7868050869461229</v>
      </c>
      <c r="J79" s="150">
        <v>596</v>
      </c>
      <c r="K79" s="148">
        <v>59.098813341986222</v>
      </c>
      <c r="L79" s="149">
        <v>2.089155313484067</v>
      </c>
      <c r="M79" s="150">
        <v>596</v>
      </c>
      <c r="N79" s="148">
        <v>12.51251691194387</v>
      </c>
      <c r="O79" s="149">
        <v>1.480450893508594</v>
      </c>
      <c r="P79" s="150">
        <v>596</v>
      </c>
      <c r="Q79" s="148">
        <v>23.376467747373159</v>
      </c>
      <c r="R79" s="149">
        <v>1.7825433633401611</v>
      </c>
      <c r="S79" s="150">
        <v>596</v>
      </c>
      <c r="T79" s="148">
        <v>26.936608489199731</v>
      </c>
      <c r="U79" s="149">
        <v>1.8791524304462099</v>
      </c>
      <c r="V79" s="150">
        <v>596</v>
      </c>
      <c r="W79" s="148">
        <v>61.086730278543008</v>
      </c>
      <c r="X79" s="149">
        <v>2.077411806268683</v>
      </c>
      <c r="Y79" s="150">
        <v>596</v>
      </c>
      <c r="Z79" s="148">
        <v>35.176185263011703</v>
      </c>
      <c r="AA79" s="149">
        <v>2.0435378687561472</v>
      </c>
      <c r="AB79" s="150">
        <v>596</v>
      </c>
      <c r="AC79" s="148">
        <v>1.2899488647214969</v>
      </c>
      <c r="AD79" s="149">
        <v>0.46710031136868602</v>
      </c>
      <c r="AE79" s="151">
        <v>604</v>
      </c>
    </row>
    <row r="80" spans="1:31">
      <c r="A80" s="142" t="s">
        <v>138</v>
      </c>
      <c r="B80" s="143">
        <v>86.511600615032464</v>
      </c>
      <c r="C80" s="144">
        <v>1.394470221396688</v>
      </c>
      <c r="D80" s="145">
        <v>663</v>
      </c>
      <c r="E80" s="143">
        <v>39.096673079315011</v>
      </c>
      <c r="F80" s="144">
        <v>1.9785514904631001</v>
      </c>
      <c r="G80" s="145">
        <v>663</v>
      </c>
      <c r="H80" s="143">
        <v>27.898366001656839</v>
      </c>
      <c r="I80" s="144">
        <v>1.803580959563444</v>
      </c>
      <c r="J80" s="145">
        <v>663</v>
      </c>
      <c r="K80" s="143">
        <v>59.673741648552287</v>
      </c>
      <c r="L80" s="144">
        <v>1.98795244721228</v>
      </c>
      <c r="M80" s="145">
        <v>663</v>
      </c>
      <c r="N80" s="143">
        <v>11.67444857104396</v>
      </c>
      <c r="O80" s="144">
        <v>1.3553421569295649</v>
      </c>
      <c r="P80" s="145">
        <v>663</v>
      </c>
      <c r="Q80" s="143">
        <v>32.307889078987643</v>
      </c>
      <c r="R80" s="144">
        <v>1.903284640171504</v>
      </c>
      <c r="S80" s="145">
        <v>663</v>
      </c>
      <c r="T80" s="143">
        <v>32.289339215709497</v>
      </c>
      <c r="U80" s="144">
        <v>1.8945183888005599</v>
      </c>
      <c r="V80" s="145">
        <v>663</v>
      </c>
      <c r="W80" s="143">
        <v>65.419042103865962</v>
      </c>
      <c r="X80" s="144">
        <v>1.9171095599583721</v>
      </c>
      <c r="Y80" s="145">
        <v>663</v>
      </c>
      <c r="Z80" s="143">
        <v>26.126851792398949</v>
      </c>
      <c r="AA80" s="144">
        <v>1.7681281326658349</v>
      </c>
      <c r="AB80" s="145">
        <v>663</v>
      </c>
      <c r="AC80" s="143">
        <v>0.21245330561664241</v>
      </c>
      <c r="AD80" s="144">
        <v>0.21223769149703001</v>
      </c>
      <c r="AE80" s="146">
        <v>664</v>
      </c>
    </row>
    <row r="81" spans="1:31" ht="15.75" thickBot="1">
      <c r="A81" s="160" t="s">
        <v>139</v>
      </c>
      <c r="B81" s="161">
        <v>86.694369425631308</v>
      </c>
      <c r="C81" s="162">
        <v>1.582329318918783</v>
      </c>
      <c r="D81" s="163">
        <v>475</v>
      </c>
      <c r="E81" s="161">
        <v>63.151826921353347</v>
      </c>
      <c r="F81" s="162">
        <v>2.32915483933016</v>
      </c>
      <c r="G81" s="163">
        <v>475</v>
      </c>
      <c r="H81" s="161">
        <v>53.192988418342679</v>
      </c>
      <c r="I81" s="162">
        <v>2.393488949260854</v>
      </c>
      <c r="J81" s="163">
        <v>475</v>
      </c>
      <c r="K81" s="161">
        <v>68.195813302489455</v>
      </c>
      <c r="L81" s="162">
        <v>2.2208367540598348</v>
      </c>
      <c r="M81" s="163">
        <v>475</v>
      </c>
      <c r="N81" s="161">
        <v>19.608864102287001</v>
      </c>
      <c r="O81" s="162">
        <v>1.9036596825424481</v>
      </c>
      <c r="P81" s="163">
        <v>475</v>
      </c>
      <c r="Q81" s="161">
        <v>46.351963281423579</v>
      </c>
      <c r="R81" s="162">
        <v>2.404105843758142</v>
      </c>
      <c r="S81" s="163">
        <v>475</v>
      </c>
      <c r="T81" s="161">
        <v>46.469374439654928</v>
      </c>
      <c r="U81" s="162">
        <v>2.401091726505844</v>
      </c>
      <c r="V81" s="163">
        <v>475</v>
      </c>
      <c r="W81" s="161">
        <v>67.138137946381377</v>
      </c>
      <c r="X81" s="162">
        <v>2.2478330944859648</v>
      </c>
      <c r="Y81" s="163">
        <v>475</v>
      </c>
      <c r="Z81" s="161">
        <v>30.250326855031052</v>
      </c>
      <c r="AA81" s="162">
        <v>2.199707816316967</v>
      </c>
      <c r="AB81" s="163">
        <v>475</v>
      </c>
      <c r="AC81" s="161">
        <v>0.76064594563950827</v>
      </c>
      <c r="AD81" s="162">
        <v>0.38544985617643091</v>
      </c>
      <c r="AE81" s="164">
        <v>479</v>
      </c>
    </row>
    <row r="82" spans="1:31">
      <c r="A82" s="170" t="s">
        <v>140</v>
      </c>
      <c r="B82" s="171">
        <v>87.047059613624739</v>
      </c>
      <c r="C82" s="172">
        <v>0.83179081909365915</v>
      </c>
      <c r="D82" s="173">
        <v>1743</v>
      </c>
      <c r="E82" s="171">
        <v>40.527889275040621</v>
      </c>
      <c r="F82" s="172">
        <v>1.22322444426524</v>
      </c>
      <c r="G82" s="173">
        <v>1743</v>
      </c>
      <c r="H82" s="171">
        <v>32.297029152451358</v>
      </c>
      <c r="I82" s="172">
        <v>1.1640786771437091</v>
      </c>
      <c r="J82" s="173">
        <v>1743</v>
      </c>
      <c r="K82" s="171">
        <v>61.649559847733201</v>
      </c>
      <c r="L82" s="172">
        <v>1.215787861176048</v>
      </c>
      <c r="M82" s="173">
        <v>1743</v>
      </c>
      <c r="N82" s="171">
        <v>13.97189260520555</v>
      </c>
      <c r="O82" s="172">
        <v>0.89110113281299674</v>
      </c>
      <c r="P82" s="173">
        <v>1743</v>
      </c>
      <c r="Q82" s="171">
        <v>32.403708780560422</v>
      </c>
      <c r="R82" s="172">
        <v>1.1698534885936001</v>
      </c>
      <c r="S82" s="173">
        <v>1743</v>
      </c>
      <c r="T82" s="171">
        <v>33.900392850994074</v>
      </c>
      <c r="U82" s="172">
        <v>1.1817850270333941</v>
      </c>
      <c r="V82" s="173">
        <v>1743</v>
      </c>
      <c r="W82" s="171">
        <v>64.19964235082243</v>
      </c>
      <c r="X82" s="172">
        <v>1.1987268584519499</v>
      </c>
      <c r="Y82" s="173">
        <v>1743</v>
      </c>
      <c r="Z82" s="171">
        <v>30.666785523433582</v>
      </c>
      <c r="AA82" s="172">
        <v>1.156717417037145</v>
      </c>
      <c r="AB82" s="173">
        <v>1743</v>
      </c>
      <c r="AC82" s="171">
        <v>0.7458695566483956</v>
      </c>
      <c r="AD82" s="172">
        <v>0.2134195051646067</v>
      </c>
      <c r="AE82" s="174">
        <v>1756</v>
      </c>
    </row>
    <row r="83" spans="1:31">
      <c r="A83" s="1027" t="s">
        <v>365</v>
      </c>
      <c r="B83" s="1027" t="s">
        <v>365</v>
      </c>
      <c r="C83" s="1027" t="s">
        <v>365</v>
      </c>
      <c r="D83" s="1027" t="s">
        <v>365</v>
      </c>
      <c r="E83" s="1027" t="s">
        <v>365</v>
      </c>
      <c r="F83" s="1027" t="s">
        <v>365</v>
      </c>
      <c r="G83" s="1027" t="s">
        <v>365</v>
      </c>
      <c r="H83" s="1027" t="s">
        <v>365</v>
      </c>
      <c r="I83" s="1027" t="s">
        <v>365</v>
      </c>
      <c r="J83" s="1027" t="s">
        <v>365</v>
      </c>
      <c r="K83" s="1027" t="s">
        <v>365</v>
      </c>
      <c r="L83" s="1027" t="s">
        <v>365</v>
      </c>
      <c r="M83" s="1027" t="s">
        <v>365</v>
      </c>
      <c r="N83" s="1027" t="s">
        <v>365</v>
      </c>
      <c r="O83" s="1027" t="s">
        <v>365</v>
      </c>
      <c r="P83" s="1027" t="s">
        <v>365</v>
      </c>
      <c r="Q83" s="1027" t="s">
        <v>365</v>
      </c>
      <c r="R83" s="1027" t="s">
        <v>365</v>
      </c>
      <c r="S83" s="1027" t="s">
        <v>365</v>
      </c>
      <c r="T83" s="1027" t="s">
        <v>365</v>
      </c>
      <c r="U83" s="1027" t="s">
        <v>365</v>
      </c>
      <c r="V83" s="1027" t="s">
        <v>365</v>
      </c>
      <c r="W83" s="1027" t="s">
        <v>365</v>
      </c>
      <c r="X83" s="1027" t="s">
        <v>365</v>
      </c>
      <c r="Y83" s="1027" t="s">
        <v>365</v>
      </c>
      <c r="Z83" s="1027" t="s">
        <v>365</v>
      </c>
      <c r="AA83" s="1027" t="s">
        <v>365</v>
      </c>
      <c r="AB83" s="1027" t="s">
        <v>365</v>
      </c>
      <c r="AC83" s="1027" t="s">
        <v>365</v>
      </c>
      <c r="AD83" s="1027" t="s">
        <v>365</v>
      </c>
      <c r="AE83" s="1027" t="s">
        <v>365</v>
      </c>
    </row>
    <row r="84" spans="1:31">
      <c r="A84" s="1027" t="s">
        <v>404</v>
      </c>
      <c r="B84" s="1027" t="s">
        <v>132</v>
      </c>
      <c r="C84" s="1027" t="s">
        <v>132</v>
      </c>
      <c r="D84" s="1027" t="s">
        <v>132</v>
      </c>
      <c r="E84" s="1027" t="s">
        <v>132</v>
      </c>
      <c r="F84" s="1027" t="s">
        <v>132</v>
      </c>
      <c r="G84" s="1027" t="s">
        <v>132</v>
      </c>
      <c r="H84" s="1027" t="s">
        <v>132</v>
      </c>
      <c r="I84" s="1027" t="s">
        <v>132</v>
      </c>
      <c r="J84" s="1027" t="s">
        <v>132</v>
      </c>
      <c r="K84" s="1027" t="s">
        <v>132</v>
      </c>
      <c r="L84" s="1027" t="s">
        <v>132</v>
      </c>
      <c r="M84" s="1027" t="s">
        <v>132</v>
      </c>
      <c r="N84" s="1027" t="s">
        <v>132</v>
      </c>
      <c r="O84" s="1027" t="s">
        <v>132</v>
      </c>
      <c r="P84" s="1027" t="s">
        <v>132</v>
      </c>
      <c r="Q84" s="1027" t="s">
        <v>132</v>
      </c>
      <c r="R84" s="1027" t="s">
        <v>132</v>
      </c>
      <c r="S84" s="1027" t="s">
        <v>132</v>
      </c>
      <c r="T84" s="1027" t="s">
        <v>132</v>
      </c>
      <c r="U84" s="1027" t="s">
        <v>132</v>
      </c>
      <c r="V84" s="1027" t="s">
        <v>132</v>
      </c>
      <c r="W84" s="1027" t="s">
        <v>132</v>
      </c>
      <c r="X84" s="1027" t="s">
        <v>132</v>
      </c>
      <c r="Y84" s="1027" t="s">
        <v>132</v>
      </c>
      <c r="Z84" s="1027" t="s">
        <v>132</v>
      </c>
      <c r="AA84" s="1027" t="s">
        <v>132</v>
      </c>
      <c r="AB84" s="1027" t="s">
        <v>132</v>
      </c>
      <c r="AC84" s="1027" t="s">
        <v>132</v>
      </c>
      <c r="AD84" s="1027" t="s">
        <v>132</v>
      </c>
      <c r="AE84" s="1027" t="s">
        <v>132</v>
      </c>
    </row>
    <row r="85" spans="1:31">
      <c r="A85" s="1027" t="s">
        <v>369</v>
      </c>
      <c r="B85" s="1027" t="s">
        <v>369</v>
      </c>
      <c r="C85" s="1027" t="s">
        <v>369</v>
      </c>
      <c r="D85" s="1027" t="s">
        <v>369</v>
      </c>
      <c r="E85" s="1027" t="s">
        <v>369</v>
      </c>
      <c r="F85" s="1027" t="s">
        <v>369</v>
      </c>
      <c r="G85" s="1027" t="s">
        <v>369</v>
      </c>
      <c r="H85" s="1027" t="s">
        <v>369</v>
      </c>
      <c r="I85" s="1027" t="s">
        <v>369</v>
      </c>
      <c r="J85" s="1027" t="s">
        <v>369</v>
      </c>
      <c r="K85" s="1027" t="s">
        <v>369</v>
      </c>
      <c r="L85" s="1027" t="s">
        <v>369</v>
      </c>
      <c r="M85" s="1027" t="s">
        <v>369</v>
      </c>
      <c r="N85" s="1027" t="s">
        <v>369</v>
      </c>
      <c r="O85" s="1027" t="s">
        <v>369</v>
      </c>
      <c r="P85" s="1027" t="s">
        <v>369</v>
      </c>
      <c r="Q85" s="1027" t="s">
        <v>369</v>
      </c>
      <c r="R85" s="1027" t="s">
        <v>369</v>
      </c>
      <c r="S85" s="1027" t="s">
        <v>369</v>
      </c>
      <c r="T85" s="1027" t="s">
        <v>369</v>
      </c>
      <c r="U85" s="1027" t="s">
        <v>369</v>
      </c>
      <c r="V85" s="1027" t="s">
        <v>369</v>
      </c>
      <c r="W85" s="1027" t="s">
        <v>369</v>
      </c>
      <c r="X85" s="1027" t="s">
        <v>369</v>
      </c>
      <c r="Y85" s="1027" t="s">
        <v>369</v>
      </c>
      <c r="Z85" s="1027" t="s">
        <v>369</v>
      </c>
      <c r="AA85" s="1027" t="s">
        <v>369</v>
      </c>
      <c r="AB85" s="1027" t="s">
        <v>369</v>
      </c>
      <c r="AC85" s="1027" t="s">
        <v>369</v>
      </c>
      <c r="AD85" s="1027" t="s">
        <v>369</v>
      </c>
      <c r="AE85" s="1027" t="s">
        <v>369</v>
      </c>
    </row>
  </sheetData>
  <mergeCells count="60">
    <mergeCell ref="A3:AE3"/>
    <mergeCell ref="A31:AE31"/>
    <mergeCell ref="A5:AE5"/>
    <mergeCell ref="A6:A7"/>
    <mergeCell ref="B6:D6"/>
    <mergeCell ref="E6:G6"/>
    <mergeCell ref="H6:J6"/>
    <mergeCell ref="K6:M6"/>
    <mergeCell ref="N6:P6"/>
    <mergeCell ref="Q6:S6"/>
    <mergeCell ref="T6:V6"/>
    <mergeCell ref="W6:Y6"/>
    <mergeCell ref="Z6:AB6"/>
    <mergeCell ref="AC6:AE6"/>
    <mergeCell ref="A27:AE27"/>
    <mergeCell ref="A28:AE28"/>
    <mergeCell ref="A29:AE29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AC32:AE32"/>
    <mergeCell ref="A41:AE41"/>
    <mergeCell ref="A42:AE42"/>
    <mergeCell ref="A43:AE43"/>
    <mergeCell ref="A45:AE45"/>
    <mergeCell ref="A47:AE47"/>
    <mergeCell ref="AC48:AE48"/>
    <mergeCell ref="A69:AE69"/>
    <mergeCell ref="A70:AE70"/>
    <mergeCell ref="A71:AE71"/>
    <mergeCell ref="A73:AE73"/>
    <mergeCell ref="N48:P48"/>
    <mergeCell ref="Q48:S48"/>
    <mergeCell ref="T48:V48"/>
    <mergeCell ref="W48:Y48"/>
    <mergeCell ref="Z48:AB48"/>
    <mergeCell ref="A48:A49"/>
    <mergeCell ref="B48:D48"/>
    <mergeCell ref="E48:G48"/>
    <mergeCell ref="H48:J48"/>
    <mergeCell ref="K48:M48"/>
    <mergeCell ref="A83:AE83"/>
    <mergeCell ref="A84:AE84"/>
    <mergeCell ref="A85:AE85"/>
    <mergeCell ref="Q74:S74"/>
    <mergeCell ref="T74:V74"/>
    <mergeCell ref="W74:Y74"/>
    <mergeCell ref="Z74:AB74"/>
    <mergeCell ref="AC74:AE74"/>
    <mergeCell ref="B74:D74"/>
    <mergeCell ref="E74:G74"/>
    <mergeCell ref="H74:J74"/>
    <mergeCell ref="K74:M74"/>
    <mergeCell ref="N74:P74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9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332" customWidth="1"/>
    <col min="2" max="10" width="11.125" style="332" customWidth="1"/>
    <col min="11" max="16384" width="11.125" style="332"/>
  </cols>
  <sheetData>
    <row r="1" spans="1:7" s="33" customFormat="1">
      <c r="A1" s="454" t="s">
        <v>593</v>
      </c>
    </row>
    <row r="2" spans="1:7">
      <c r="A2" s="93"/>
      <c r="B2" s="93"/>
      <c r="C2" s="93"/>
      <c r="D2" s="93"/>
      <c r="E2" s="93"/>
      <c r="F2" s="93"/>
      <c r="G2" s="93"/>
    </row>
    <row r="3" spans="1:7" ht="24" customHeight="1">
      <c r="A3" s="1108">
        <v>2022</v>
      </c>
      <c r="B3" s="1108"/>
      <c r="C3" s="1108"/>
      <c r="D3" s="1108"/>
      <c r="E3" s="1108"/>
      <c r="F3" s="1108"/>
      <c r="G3" s="1108"/>
    </row>
    <row r="4" spans="1:7">
      <c r="A4" s="93"/>
      <c r="B4" s="93"/>
      <c r="C4" s="93"/>
      <c r="D4" s="93"/>
      <c r="E4" s="93"/>
      <c r="F4" s="93"/>
      <c r="G4" s="93"/>
    </row>
    <row r="5" spans="1:7" ht="14.45" customHeight="1">
      <c r="A5" s="1033" t="s">
        <v>407</v>
      </c>
      <c r="B5" s="1033"/>
      <c r="C5" s="1033"/>
      <c r="D5" s="1033"/>
      <c r="E5" s="1033"/>
      <c r="F5" s="1033"/>
      <c r="G5" s="1033"/>
    </row>
    <row r="6" spans="1:7" ht="42" customHeight="1" thickBot="1">
      <c r="A6" s="1107" t="s">
        <v>59</v>
      </c>
      <c r="B6" s="1034" t="s">
        <v>411</v>
      </c>
      <c r="C6" s="1034" t="s">
        <v>370</v>
      </c>
      <c r="D6" s="1034" t="s">
        <v>370</v>
      </c>
      <c r="E6" s="1029" t="s">
        <v>412</v>
      </c>
      <c r="F6" s="1029" t="s">
        <v>371</v>
      </c>
      <c r="G6" s="1030" t="s">
        <v>371</v>
      </c>
    </row>
    <row r="7" spans="1:7" ht="14.45" customHeight="1" thickBot="1">
      <c r="A7" s="1037" t="s">
        <v>59</v>
      </c>
      <c r="B7" s="140" t="s">
        <v>44</v>
      </c>
      <c r="C7" s="140" t="s">
        <v>128</v>
      </c>
      <c r="D7" s="141" t="s">
        <v>129</v>
      </c>
      <c r="E7" s="140" t="s">
        <v>44</v>
      </c>
      <c r="F7" s="140" t="s">
        <v>128</v>
      </c>
      <c r="G7" s="140" t="s">
        <v>129</v>
      </c>
    </row>
    <row r="8" spans="1:7">
      <c r="A8" s="142" t="s">
        <v>70</v>
      </c>
      <c r="B8" s="375">
        <v>21.043412731398821</v>
      </c>
      <c r="C8" s="144">
        <v>0.58854660963060346</v>
      </c>
      <c r="D8" s="145">
        <v>370</v>
      </c>
      <c r="E8" s="375">
        <v>10.206762754978641</v>
      </c>
      <c r="F8" s="144">
        <v>0.51375455828143013</v>
      </c>
      <c r="G8" s="146">
        <v>369</v>
      </c>
    </row>
    <row r="9" spans="1:7">
      <c r="A9" s="147" t="s">
        <v>71</v>
      </c>
      <c r="B9" s="376">
        <v>19.85214466382152</v>
      </c>
      <c r="C9" s="149">
        <v>0.61408949644008304</v>
      </c>
      <c r="D9" s="150">
        <v>336</v>
      </c>
      <c r="E9" s="376">
        <v>9.6702677155201613</v>
      </c>
      <c r="F9" s="149">
        <v>0.47496562112148483</v>
      </c>
      <c r="G9" s="151">
        <v>335</v>
      </c>
    </row>
    <row r="10" spans="1:7">
      <c r="A10" s="142" t="s">
        <v>72</v>
      </c>
      <c r="B10" s="375">
        <v>20.033096847697578</v>
      </c>
      <c r="C10" s="144">
        <v>0.66143441213887488</v>
      </c>
      <c r="D10" s="145">
        <v>327</v>
      </c>
      <c r="E10" s="375">
        <v>9.1660276227714945</v>
      </c>
      <c r="F10" s="144">
        <v>0.44884770323182321</v>
      </c>
      <c r="G10" s="146">
        <v>326</v>
      </c>
    </row>
    <row r="11" spans="1:7">
      <c r="A11" s="147" t="s">
        <v>73</v>
      </c>
      <c r="B11" s="376">
        <v>21.98725646903085</v>
      </c>
      <c r="C11" s="149">
        <v>0.68014343106239128</v>
      </c>
      <c r="D11" s="150">
        <v>273</v>
      </c>
      <c r="E11" s="376">
        <v>10.377698667422541</v>
      </c>
      <c r="F11" s="149">
        <v>0.52845770439961892</v>
      </c>
      <c r="G11" s="151">
        <v>273</v>
      </c>
    </row>
    <row r="12" spans="1:7">
      <c r="A12" s="142" t="s">
        <v>74</v>
      </c>
      <c r="B12" s="287">
        <v>20.081532037562091</v>
      </c>
      <c r="C12" s="144">
        <v>0.92323333194438806</v>
      </c>
      <c r="D12" s="145">
        <v>105</v>
      </c>
      <c r="E12" s="287">
        <v>9.1048515712996316</v>
      </c>
      <c r="F12" s="144">
        <v>0.77254372608429656</v>
      </c>
      <c r="G12" s="146">
        <v>105</v>
      </c>
    </row>
    <row r="13" spans="1:7">
      <c r="A13" s="147" t="s">
        <v>75</v>
      </c>
      <c r="B13" s="285">
        <v>18.091279211549221</v>
      </c>
      <c r="C13" s="149">
        <v>0.72582563238118636</v>
      </c>
      <c r="D13" s="150">
        <v>208</v>
      </c>
      <c r="E13" s="285">
        <v>9.7937360443338211</v>
      </c>
      <c r="F13" s="149">
        <v>0.55339180847199587</v>
      </c>
      <c r="G13" s="151">
        <v>210</v>
      </c>
    </row>
    <row r="14" spans="1:7">
      <c r="A14" s="142" t="s">
        <v>76</v>
      </c>
      <c r="B14" s="375">
        <v>21.36366102355808</v>
      </c>
      <c r="C14" s="144">
        <v>0.65685564778947803</v>
      </c>
      <c r="D14" s="145">
        <v>312</v>
      </c>
      <c r="E14" s="375">
        <v>10.656338500192509</v>
      </c>
      <c r="F14" s="144">
        <v>0.53100673651303198</v>
      </c>
      <c r="G14" s="146">
        <v>313</v>
      </c>
    </row>
    <row r="15" spans="1:7">
      <c r="A15" s="147" t="s">
        <v>77</v>
      </c>
      <c r="B15" s="376">
        <v>21.3660240764668</v>
      </c>
      <c r="C15" s="149">
        <v>0.77641053407141003</v>
      </c>
      <c r="D15" s="150">
        <v>199</v>
      </c>
      <c r="E15" s="285">
        <v>9.9919524827084327</v>
      </c>
      <c r="F15" s="149">
        <v>0.63061477447303194</v>
      </c>
      <c r="G15" s="151">
        <v>200</v>
      </c>
    </row>
    <row r="16" spans="1:7">
      <c r="A16" s="142" t="s">
        <v>78</v>
      </c>
      <c r="B16" s="375">
        <v>22.62597283929642</v>
      </c>
      <c r="C16" s="144">
        <v>0.61320554152102547</v>
      </c>
      <c r="D16" s="145">
        <v>328</v>
      </c>
      <c r="E16" s="287">
        <v>11.11764373125607</v>
      </c>
      <c r="F16" s="144">
        <v>0.53404834910747656</v>
      </c>
      <c r="G16" s="146">
        <v>328</v>
      </c>
    </row>
    <row r="17" spans="1:7">
      <c r="A17" s="147" t="s">
        <v>116</v>
      </c>
      <c r="B17" s="376">
        <v>21.95927680574578</v>
      </c>
      <c r="C17" s="149">
        <v>0.56905478764298567</v>
      </c>
      <c r="D17" s="150">
        <v>354</v>
      </c>
      <c r="E17" s="376">
        <v>9.7923214101162745</v>
      </c>
      <c r="F17" s="149">
        <v>0.50481035467117286</v>
      </c>
      <c r="G17" s="151">
        <v>351</v>
      </c>
    </row>
    <row r="18" spans="1:7">
      <c r="A18" s="142" t="s">
        <v>80</v>
      </c>
      <c r="B18" s="375">
        <v>22.331818388551561</v>
      </c>
      <c r="C18" s="144">
        <v>0.56495150211808165</v>
      </c>
      <c r="D18" s="145">
        <v>338</v>
      </c>
      <c r="E18" s="375">
        <v>10.373839722815649</v>
      </c>
      <c r="F18" s="144">
        <v>0.50036094236676909</v>
      </c>
      <c r="G18" s="146">
        <v>337</v>
      </c>
    </row>
    <row r="19" spans="1:7">
      <c r="A19" s="147" t="s">
        <v>81</v>
      </c>
      <c r="B19" s="285">
        <v>22.30405907585774</v>
      </c>
      <c r="C19" s="149">
        <v>0.92073533541987207</v>
      </c>
      <c r="D19" s="150">
        <v>116</v>
      </c>
      <c r="E19" s="376">
        <v>10.970470654328571</v>
      </c>
      <c r="F19" s="149">
        <v>0.85497405172923502</v>
      </c>
      <c r="G19" s="151">
        <v>116</v>
      </c>
    </row>
    <row r="20" spans="1:7">
      <c r="A20" s="142" t="s">
        <v>82</v>
      </c>
      <c r="B20" s="287">
        <v>18.845432665315631</v>
      </c>
      <c r="C20" s="144">
        <v>0.64348488470780241</v>
      </c>
      <c r="D20" s="145">
        <v>310</v>
      </c>
      <c r="E20" s="287">
        <v>10.57777232689411</v>
      </c>
      <c r="F20" s="144">
        <v>0.48773742515897189</v>
      </c>
      <c r="G20" s="146">
        <v>309</v>
      </c>
    </row>
    <row r="21" spans="1:7">
      <c r="A21" s="147" t="s">
        <v>83</v>
      </c>
      <c r="B21" s="376">
        <v>23.34098072790999</v>
      </c>
      <c r="C21" s="149">
        <v>0.58492461168141741</v>
      </c>
      <c r="D21" s="150">
        <v>344</v>
      </c>
      <c r="E21" s="376">
        <v>10.69816095539711</v>
      </c>
      <c r="F21" s="149">
        <v>0.43901721553810469</v>
      </c>
      <c r="G21" s="151">
        <v>345</v>
      </c>
    </row>
    <row r="22" spans="1:7">
      <c r="A22" s="142" t="s">
        <v>84</v>
      </c>
      <c r="B22" s="375">
        <v>20.50144829990295</v>
      </c>
      <c r="C22" s="144">
        <v>0.50934701732478205</v>
      </c>
      <c r="D22" s="145">
        <v>400</v>
      </c>
      <c r="E22" s="287">
        <v>10.75920697302041</v>
      </c>
      <c r="F22" s="144">
        <v>0.46481805538419968</v>
      </c>
      <c r="G22" s="146">
        <v>400</v>
      </c>
    </row>
    <row r="23" spans="1:7" ht="15.75" thickBot="1">
      <c r="A23" s="160" t="s">
        <v>85</v>
      </c>
      <c r="B23" s="377">
        <v>20.925422529864449</v>
      </c>
      <c r="C23" s="162">
        <v>0.62140788686852666</v>
      </c>
      <c r="D23" s="163">
        <v>325</v>
      </c>
      <c r="E23" s="377">
        <v>10.33335143833518</v>
      </c>
      <c r="F23" s="162">
        <v>0.45198438375568428</v>
      </c>
      <c r="G23" s="164">
        <v>327</v>
      </c>
    </row>
    <row r="24" spans="1:7">
      <c r="A24" s="165" t="s">
        <v>86</v>
      </c>
      <c r="B24" s="378">
        <v>21.22088507243064</v>
      </c>
      <c r="C24" s="167">
        <v>0.24439154729585849</v>
      </c>
      <c r="D24" s="168">
        <v>2867</v>
      </c>
      <c r="E24" s="378">
        <v>10.16342798749873</v>
      </c>
      <c r="F24" s="167">
        <v>0.20705457538357189</v>
      </c>
      <c r="G24" s="169">
        <v>2864</v>
      </c>
    </row>
    <row r="25" spans="1:7">
      <c r="A25" s="165" t="s">
        <v>87</v>
      </c>
      <c r="B25" s="378">
        <v>20.59437381574239</v>
      </c>
      <c r="C25" s="167">
        <v>0.29474849704377798</v>
      </c>
      <c r="D25" s="168">
        <v>1778</v>
      </c>
      <c r="E25" s="378">
        <v>10.1024731960543</v>
      </c>
      <c r="F25" s="167">
        <v>0.2142818022903622</v>
      </c>
      <c r="G25" s="169">
        <v>1780</v>
      </c>
    </row>
    <row r="26" spans="1:7">
      <c r="A26" s="170" t="s">
        <v>88</v>
      </c>
      <c r="B26" s="379">
        <v>21.099842389009929</v>
      </c>
      <c r="C26" s="172">
        <v>0.20517714771660381</v>
      </c>
      <c r="D26" s="173">
        <v>4645</v>
      </c>
      <c r="E26" s="379">
        <v>10.151635976903041</v>
      </c>
      <c r="F26" s="172">
        <v>0.1720627976311937</v>
      </c>
      <c r="G26" s="174">
        <v>4644</v>
      </c>
    </row>
    <row r="27" spans="1:7" ht="24" customHeight="1">
      <c r="A27" s="948" t="s">
        <v>372</v>
      </c>
      <c r="B27" s="948" t="s">
        <v>373</v>
      </c>
      <c r="C27" s="948" t="s">
        <v>373</v>
      </c>
      <c r="D27" s="948" t="s">
        <v>373</v>
      </c>
      <c r="E27" s="948" t="s">
        <v>373</v>
      </c>
      <c r="F27" s="948" t="s">
        <v>373</v>
      </c>
      <c r="G27" s="948" t="s">
        <v>373</v>
      </c>
    </row>
    <row r="28" spans="1:7" ht="39" customHeight="1">
      <c r="A28" s="948" t="s">
        <v>423</v>
      </c>
      <c r="B28" s="948" t="s">
        <v>132</v>
      </c>
      <c r="C28" s="948" t="s">
        <v>132</v>
      </c>
      <c r="D28" s="948" t="s">
        <v>132</v>
      </c>
      <c r="E28" s="948" t="s">
        <v>132</v>
      </c>
      <c r="F28" s="948" t="s">
        <v>132</v>
      </c>
      <c r="G28" s="948" t="s">
        <v>132</v>
      </c>
    </row>
    <row r="29" spans="1:7" ht="27" customHeight="1">
      <c r="A29" s="948" t="s">
        <v>374</v>
      </c>
      <c r="B29" s="948" t="s">
        <v>374</v>
      </c>
      <c r="C29" s="948" t="s">
        <v>374</v>
      </c>
      <c r="D29" s="948" t="s">
        <v>374</v>
      </c>
      <c r="E29" s="948" t="s">
        <v>374</v>
      </c>
      <c r="F29" s="948" t="s">
        <v>374</v>
      </c>
      <c r="G29" s="948" t="s">
        <v>374</v>
      </c>
    </row>
    <row r="31" spans="1:7" ht="42" customHeight="1">
      <c r="A31" s="1032" t="s">
        <v>408</v>
      </c>
      <c r="B31" s="1032"/>
      <c r="C31" s="1032"/>
      <c r="D31" s="1032"/>
    </row>
    <row r="32" spans="1:7" ht="30" customHeight="1" thickBot="1">
      <c r="A32" s="1107" t="s">
        <v>59</v>
      </c>
      <c r="B32" s="1034" t="s">
        <v>413</v>
      </c>
      <c r="C32" s="1034" t="s">
        <v>375</v>
      </c>
      <c r="D32" s="1035" t="s">
        <v>375</v>
      </c>
    </row>
    <row r="33" spans="1:4" ht="14.45" customHeight="1" thickBot="1">
      <c r="A33" s="1037" t="s">
        <v>59</v>
      </c>
      <c r="B33" s="140" t="s">
        <v>44</v>
      </c>
      <c r="C33" s="140" t="s">
        <v>128</v>
      </c>
      <c r="D33" s="140" t="s">
        <v>129</v>
      </c>
    </row>
    <row r="34" spans="1:4">
      <c r="A34" s="142" t="s">
        <v>70</v>
      </c>
      <c r="B34" s="287">
        <v>11.073783852719551</v>
      </c>
      <c r="C34" s="144">
        <v>0.43787540404527059</v>
      </c>
      <c r="D34" s="146">
        <v>365</v>
      </c>
    </row>
    <row r="35" spans="1:4">
      <c r="A35" s="147" t="s">
        <v>71</v>
      </c>
      <c r="B35" s="285">
        <v>10.42520024041546</v>
      </c>
      <c r="C35" s="149">
        <v>0.44076783275130471</v>
      </c>
      <c r="D35" s="151">
        <v>328</v>
      </c>
    </row>
    <row r="36" spans="1:4">
      <c r="A36" s="142" t="s">
        <v>72</v>
      </c>
      <c r="B36" s="287">
        <v>11.15227444392759</v>
      </c>
      <c r="C36" s="144">
        <v>0.45425400481109612</v>
      </c>
      <c r="D36" s="146">
        <v>319</v>
      </c>
    </row>
    <row r="37" spans="1:4">
      <c r="A37" s="147" t="s">
        <v>73</v>
      </c>
      <c r="B37" s="285">
        <v>11.944060544784771</v>
      </c>
      <c r="C37" s="149">
        <v>0.47892783619575408</v>
      </c>
      <c r="D37" s="151">
        <v>269</v>
      </c>
    </row>
    <row r="38" spans="1:4">
      <c r="A38" s="142" t="s">
        <v>74</v>
      </c>
      <c r="B38" s="287">
        <v>11.382933941661429</v>
      </c>
      <c r="C38" s="144">
        <v>0.68400929764602614</v>
      </c>
      <c r="D38" s="146">
        <v>103</v>
      </c>
    </row>
    <row r="39" spans="1:4">
      <c r="A39" s="147" t="s">
        <v>75</v>
      </c>
      <c r="B39" s="285">
        <v>8.8561107918402868</v>
      </c>
      <c r="C39" s="149">
        <v>0.50326070244848797</v>
      </c>
      <c r="D39" s="151">
        <v>201</v>
      </c>
    </row>
    <row r="40" spans="1:4">
      <c r="A40" s="142" t="s">
        <v>76</v>
      </c>
      <c r="B40" s="375">
        <v>10.99283758831414</v>
      </c>
      <c r="C40" s="144">
        <v>0.46983506754152982</v>
      </c>
      <c r="D40" s="146">
        <v>306</v>
      </c>
    </row>
    <row r="41" spans="1:4">
      <c r="A41" s="147" t="s">
        <v>77</v>
      </c>
      <c r="B41" s="285">
        <v>11.64880010624794</v>
      </c>
      <c r="C41" s="149">
        <v>0.54294042372759377</v>
      </c>
      <c r="D41" s="151">
        <v>197</v>
      </c>
    </row>
    <row r="42" spans="1:4">
      <c r="A42" s="142" t="s">
        <v>78</v>
      </c>
      <c r="B42" s="287">
        <v>11.761538778182519</v>
      </c>
      <c r="C42" s="144">
        <v>0.44983684023529008</v>
      </c>
      <c r="D42" s="146">
        <v>323</v>
      </c>
    </row>
    <row r="43" spans="1:4">
      <c r="A43" s="147" t="s">
        <v>116</v>
      </c>
      <c r="B43" s="285">
        <v>12.39944227235579</v>
      </c>
      <c r="C43" s="149">
        <v>0.43558743076445772</v>
      </c>
      <c r="D43" s="151">
        <v>348</v>
      </c>
    </row>
    <row r="44" spans="1:4">
      <c r="A44" s="142" t="s">
        <v>80</v>
      </c>
      <c r="B44" s="287">
        <v>12.444406652366711</v>
      </c>
      <c r="C44" s="144">
        <v>0.45309319204310661</v>
      </c>
      <c r="D44" s="146">
        <v>328</v>
      </c>
    </row>
    <row r="45" spans="1:4">
      <c r="A45" s="147" t="s">
        <v>81</v>
      </c>
      <c r="B45" s="285">
        <v>11.33358842152917</v>
      </c>
      <c r="C45" s="149">
        <v>0.61681622139614289</v>
      </c>
      <c r="D45" s="151">
        <v>116</v>
      </c>
    </row>
    <row r="46" spans="1:4">
      <c r="A46" s="142" t="s">
        <v>82</v>
      </c>
      <c r="B46" s="287">
        <v>9.098306949321783</v>
      </c>
      <c r="C46" s="144">
        <v>0.40967736238514552</v>
      </c>
      <c r="D46" s="146">
        <v>299</v>
      </c>
    </row>
    <row r="47" spans="1:4">
      <c r="A47" s="147" t="s">
        <v>83</v>
      </c>
      <c r="B47" s="376">
        <v>12.8495689839762</v>
      </c>
      <c r="C47" s="149">
        <v>0.45089915508300099</v>
      </c>
      <c r="D47" s="151">
        <v>341</v>
      </c>
    </row>
    <row r="48" spans="1:4">
      <c r="A48" s="142" t="s">
        <v>84</v>
      </c>
      <c r="B48" s="287">
        <v>10.26715266587957</v>
      </c>
      <c r="C48" s="144">
        <v>0.36463288882892492</v>
      </c>
      <c r="D48" s="146">
        <v>389</v>
      </c>
    </row>
    <row r="49" spans="1:10" ht="15.75" thickBot="1">
      <c r="A49" s="160" t="s">
        <v>85</v>
      </c>
      <c r="B49" s="288">
        <v>11.098740652914771</v>
      </c>
      <c r="C49" s="162">
        <v>0.41869157706964749</v>
      </c>
      <c r="D49" s="164">
        <v>317</v>
      </c>
    </row>
    <row r="50" spans="1:10">
      <c r="A50" s="165" t="s">
        <v>86</v>
      </c>
      <c r="B50" s="378">
        <v>11.336763498272671</v>
      </c>
      <c r="C50" s="167">
        <v>0.1815832298787235</v>
      </c>
      <c r="D50" s="169">
        <v>2807</v>
      </c>
    </row>
    <row r="51" spans="1:10">
      <c r="A51" s="165" t="s">
        <v>87</v>
      </c>
      <c r="B51" s="378">
        <v>10.962359012301571</v>
      </c>
      <c r="C51" s="167">
        <v>0.19919275691323651</v>
      </c>
      <c r="D51" s="169">
        <v>1742</v>
      </c>
    </row>
    <row r="52" spans="1:10">
      <c r="A52" s="170" t="s">
        <v>88</v>
      </c>
      <c r="B52" s="379">
        <v>11.26476901177602</v>
      </c>
      <c r="C52" s="172">
        <v>0.15156558612834631</v>
      </c>
      <c r="D52" s="174">
        <v>4549</v>
      </c>
    </row>
    <row r="53" spans="1:10" ht="27.6" customHeight="1">
      <c r="A53" s="948" t="s">
        <v>372</v>
      </c>
      <c r="B53" s="948" t="s">
        <v>376</v>
      </c>
      <c r="C53" s="948" t="s">
        <v>376</v>
      </c>
      <c r="D53" s="948" t="s">
        <v>376</v>
      </c>
    </row>
    <row r="54" spans="1:10" ht="73.5" customHeight="1">
      <c r="A54" s="948" t="s">
        <v>424</v>
      </c>
      <c r="B54" s="948" t="s">
        <v>132</v>
      </c>
      <c r="C54" s="948" t="s">
        <v>132</v>
      </c>
      <c r="D54" s="948" t="s">
        <v>132</v>
      </c>
    </row>
    <row r="55" spans="1:10" ht="36" customHeight="1">
      <c r="A55" s="948" t="s">
        <v>377</v>
      </c>
      <c r="B55" s="948" t="s">
        <v>377</v>
      </c>
      <c r="C55" s="948" t="s">
        <v>377</v>
      </c>
      <c r="D55" s="948" t="s">
        <v>377</v>
      </c>
    </row>
    <row r="57" spans="1:10" ht="24" customHeight="1">
      <c r="A57" s="1108">
        <v>2020</v>
      </c>
      <c r="B57" s="1108"/>
      <c r="C57" s="1108"/>
      <c r="D57" s="1108"/>
      <c r="E57" s="1108"/>
      <c r="F57" s="1108"/>
      <c r="G57" s="1108"/>
      <c r="H57" s="1108"/>
      <c r="I57" s="1108"/>
      <c r="J57" s="1108"/>
    </row>
    <row r="59" spans="1:10" ht="14.45" customHeight="1">
      <c r="A59" s="1033" t="s">
        <v>409</v>
      </c>
      <c r="B59" s="1033"/>
      <c r="C59" s="1033"/>
      <c r="D59" s="1033"/>
      <c r="E59" s="1033"/>
      <c r="F59" s="1033"/>
      <c r="G59" s="1033"/>
      <c r="H59" s="1033"/>
      <c r="I59" s="1033"/>
      <c r="J59" s="1033"/>
    </row>
    <row r="60" spans="1:10" ht="30" customHeight="1" thickBot="1">
      <c r="A60" s="1107" t="s">
        <v>59</v>
      </c>
      <c r="B60" s="1034" t="s">
        <v>370</v>
      </c>
      <c r="C60" s="1034" t="s">
        <v>370</v>
      </c>
      <c r="D60" s="1034" t="s">
        <v>370</v>
      </c>
      <c r="E60" s="1034" t="s">
        <v>378</v>
      </c>
      <c r="F60" s="1034" t="s">
        <v>378</v>
      </c>
      <c r="G60" s="1034" t="s">
        <v>378</v>
      </c>
      <c r="H60" s="1034" t="s">
        <v>371</v>
      </c>
      <c r="I60" s="1034" t="s">
        <v>371</v>
      </c>
      <c r="J60" s="1035" t="s">
        <v>371</v>
      </c>
    </row>
    <row r="61" spans="1:10" ht="15.75" thickBot="1">
      <c r="A61" s="1037" t="s">
        <v>59</v>
      </c>
      <c r="B61" s="140" t="s">
        <v>44</v>
      </c>
      <c r="C61" s="140" t="s">
        <v>128</v>
      </c>
      <c r="D61" s="141" t="s">
        <v>129</v>
      </c>
      <c r="E61" s="140" t="s">
        <v>44</v>
      </c>
      <c r="F61" s="140" t="s">
        <v>128</v>
      </c>
      <c r="G61" s="141" t="s">
        <v>129</v>
      </c>
      <c r="H61" s="140" t="s">
        <v>44</v>
      </c>
      <c r="I61" s="140" t="s">
        <v>128</v>
      </c>
      <c r="J61" s="140" t="s">
        <v>129</v>
      </c>
    </row>
    <row r="62" spans="1:10">
      <c r="A62" s="142" t="s">
        <v>70</v>
      </c>
      <c r="B62" s="287">
        <v>23.15000373062988</v>
      </c>
      <c r="C62" s="144">
        <v>0.56591404377234134</v>
      </c>
      <c r="D62" s="145">
        <v>426</v>
      </c>
      <c r="E62" s="287">
        <v>12.997722067978341</v>
      </c>
      <c r="F62" s="144">
        <v>0.52608347791089283</v>
      </c>
      <c r="G62" s="145">
        <v>427</v>
      </c>
      <c r="H62" s="287">
        <v>12.391032927772271</v>
      </c>
      <c r="I62" s="144">
        <v>0.52685067711263778</v>
      </c>
      <c r="J62" s="146">
        <v>428</v>
      </c>
    </row>
    <row r="63" spans="1:10">
      <c r="A63" s="147" t="s">
        <v>71</v>
      </c>
      <c r="B63" s="285">
        <v>23.133325424533801</v>
      </c>
      <c r="C63" s="149">
        <v>0.51200030448183786</v>
      </c>
      <c r="D63" s="150">
        <v>480</v>
      </c>
      <c r="E63" s="285">
        <v>14.104763642320719</v>
      </c>
      <c r="F63" s="149">
        <v>0.48154071948780941</v>
      </c>
      <c r="G63" s="150">
        <v>478</v>
      </c>
      <c r="H63" s="285">
        <v>12.87298287307299</v>
      </c>
      <c r="I63" s="149">
        <v>0.46268490764011211</v>
      </c>
      <c r="J63" s="151">
        <v>491</v>
      </c>
    </row>
    <row r="64" spans="1:10">
      <c r="A64" s="142" t="s">
        <v>72</v>
      </c>
      <c r="B64" s="287">
        <v>24.333963538973869</v>
      </c>
      <c r="C64" s="144">
        <v>1.02443224132309</v>
      </c>
      <c r="D64" s="145">
        <v>146</v>
      </c>
      <c r="E64" s="287">
        <v>12.331820621000009</v>
      </c>
      <c r="F64" s="144">
        <v>0.9382698597141883</v>
      </c>
      <c r="G64" s="145">
        <v>145</v>
      </c>
      <c r="H64" s="287">
        <v>11.717013735894099</v>
      </c>
      <c r="I64" s="144">
        <v>0.87081547546579652</v>
      </c>
      <c r="J64" s="146">
        <v>145</v>
      </c>
    </row>
    <row r="65" spans="1:10">
      <c r="A65" s="147" t="s">
        <v>73</v>
      </c>
      <c r="B65" s="285">
        <v>25.204334899905799</v>
      </c>
      <c r="C65" s="149">
        <v>0.75971371939499932</v>
      </c>
      <c r="D65" s="150">
        <v>210</v>
      </c>
      <c r="E65" s="285">
        <v>15.065064910029459</v>
      </c>
      <c r="F65" s="149">
        <v>0.71530303878651147</v>
      </c>
      <c r="G65" s="150">
        <v>208</v>
      </c>
      <c r="H65" s="285">
        <v>12.33545080258447</v>
      </c>
      <c r="I65" s="149">
        <v>0.69579527933047336</v>
      </c>
      <c r="J65" s="151">
        <v>210</v>
      </c>
    </row>
    <row r="66" spans="1:10">
      <c r="A66" s="142" t="s">
        <v>74</v>
      </c>
      <c r="B66" s="287">
        <v>21.799428479094519</v>
      </c>
      <c r="C66" s="144">
        <v>1.1064450925804259</v>
      </c>
      <c r="D66" s="145">
        <v>87</v>
      </c>
      <c r="E66" s="287">
        <v>12.294333835874809</v>
      </c>
      <c r="F66" s="144">
        <v>1.0387133414434739</v>
      </c>
      <c r="G66" s="145">
        <v>86</v>
      </c>
      <c r="H66" s="287">
        <v>11.005524309128271</v>
      </c>
      <c r="I66" s="144">
        <v>1.039824545788903</v>
      </c>
      <c r="J66" s="146">
        <v>88</v>
      </c>
    </row>
    <row r="67" spans="1:10">
      <c r="A67" s="147" t="s">
        <v>75</v>
      </c>
      <c r="B67" s="380" t="s">
        <v>167</v>
      </c>
      <c r="C67" s="157" t="s">
        <v>167</v>
      </c>
      <c r="D67" s="158" t="s">
        <v>167</v>
      </c>
      <c r="E67" s="380" t="s">
        <v>167</v>
      </c>
      <c r="F67" s="157" t="s">
        <v>167</v>
      </c>
      <c r="G67" s="158" t="s">
        <v>167</v>
      </c>
      <c r="H67" s="380" t="s">
        <v>167</v>
      </c>
      <c r="I67" s="157" t="s">
        <v>167</v>
      </c>
      <c r="J67" s="159" t="s">
        <v>167</v>
      </c>
    </row>
    <row r="68" spans="1:10">
      <c r="A68" s="142" t="s">
        <v>76</v>
      </c>
      <c r="B68" s="287">
        <v>24.611175715976039</v>
      </c>
      <c r="C68" s="144">
        <v>0.6309473180271935</v>
      </c>
      <c r="D68" s="145">
        <v>284</v>
      </c>
      <c r="E68" s="287">
        <v>15.06619215243574</v>
      </c>
      <c r="F68" s="144">
        <v>0.62616180578797442</v>
      </c>
      <c r="G68" s="145">
        <v>287</v>
      </c>
      <c r="H68" s="287">
        <v>12.363391852450381</v>
      </c>
      <c r="I68" s="144">
        <v>0.59880777018774445</v>
      </c>
      <c r="J68" s="146">
        <v>289</v>
      </c>
    </row>
    <row r="69" spans="1:10">
      <c r="A69" s="147" t="s">
        <v>77</v>
      </c>
      <c r="B69" s="285">
        <v>24.23984474003867</v>
      </c>
      <c r="C69" s="149">
        <v>1.017860577959669</v>
      </c>
      <c r="D69" s="150">
        <v>132</v>
      </c>
      <c r="E69" s="285">
        <v>14.098487320020631</v>
      </c>
      <c r="F69" s="149">
        <v>0.92995697288329338</v>
      </c>
      <c r="G69" s="150">
        <v>132</v>
      </c>
      <c r="H69" s="285">
        <v>11.5442917619154</v>
      </c>
      <c r="I69" s="149">
        <v>0.79564980620773396</v>
      </c>
      <c r="J69" s="151">
        <v>137</v>
      </c>
    </row>
    <row r="70" spans="1:10">
      <c r="A70" s="142" t="s">
        <v>78</v>
      </c>
      <c r="B70" s="287">
        <v>24.657278348541809</v>
      </c>
      <c r="C70" s="144">
        <v>0.62926703577755838</v>
      </c>
      <c r="D70" s="145">
        <v>293</v>
      </c>
      <c r="E70" s="287">
        <v>13.465672120497469</v>
      </c>
      <c r="F70" s="144">
        <v>0.58901771997477936</v>
      </c>
      <c r="G70" s="145">
        <v>289</v>
      </c>
      <c r="H70" s="287">
        <v>12.522744071412969</v>
      </c>
      <c r="I70" s="144">
        <v>0.5589111384526787</v>
      </c>
      <c r="J70" s="146">
        <v>297</v>
      </c>
    </row>
    <row r="71" spans="1:10">
      <c r="A71" s="147" t="s">
        <v>116</v>
      </c>
      <c r="B71" s="285">
        <v>25.014140914537879</v>
      </c>
      <c r="C71" s="149">
        <v>0.49763695405430047</v>
      </c>
      <c r="D71" s="150">
        <v>434</v>
      </c>
      <c r="E71" s="285">
        <v>14.398294301741689</v>
      </c>
      <c r="F71" s="149">
        <v>0.55609950160220634</v>
      </c>
      <c r="G71" s="150">
        <v>436</v>
      </c>
      <c r="H71" s="285">
        <v>12.38306239741943</v>
      </c>
      <c r="I71" s="149">
        <v>0.48593192445830607</v>
      </c>
      <c r="J71" s="151">
        <v>433</v>
      </c>
    </row>
    <row r="72" spans="1:10">
      <c r="A72" s="142" t="s">
        <v>80</v>
      </c>
      <c r="B72" s="287">
        <v>24.76564805987039</v>
      </c>
      <c r="C72" s="144">
        <v>0.60016969136139975</v>
      </c>
      <c r="D72" s="145">
        <v>293</v>
      </c>
      <c r="E72" s="287">
        <v>15.207432673621801</v>
      </c>
      <c r="F72" s="144">
        <v>0.6115452813722041</v>
      </c>
      <c r="G72" s="145">
        <v>294</v>
      </c>
      <c r="H72" s="287">
        <v>12.25069655547823</v>
      </c>
      <c r="I72" s="144">
        <v>0.58440990799273262</v>
      </c>
      <c r="J72" s="146">
        <v>297</v>
      </c>
    </row>
    <row r="73" spans="1:10">
      <c r="A73" s="147" t="s">
        <v>81</v>
      </c>
      <c r="B73" s="285">
        <v>23.905866738995741</v>
      </c>
      <c r="C73" s="149">
        <v>1.288038036823707</v>
      </c>
      <c r="D73" s="150">
        <v>81</v>
      </c>
      <c r="E73" s="285">
        <v>13.538976136280141</v>
      </c>
      <c r="F73" s="149">
        <v>1.2992138806646769</v>
      </c>
      <c r="G73" s="150">
        <v>82</v>
      </c>
      <c r="H73" s="285">
        <v>14.354867490951589</v>
      </c>
      <c r="I73" s="149">
        <v>1.1884207036317911</v>
      </c>
      <c r="J73" s="151">
        <v>80</v>
      </c>
    </row>
    <row r="74" spans="1:10">
      <c r="A74" s="142" t="s">
        <v>82</v>
      </c>
      <c r="B74" s="287">
        <v>20.7269699857932</v>
      </c>
      <c r="C74" s="144">
        <v>0.74230932411538009</v>
      </c>
      <c r="D74" s="145">
        <v>272</v>
      </c>
      <c r="E74" s="287">
        <v>12.928494270834531</v>
      </c>
      <c r="F74" s="144">
        <v>0.65466745701507123</v>
      </c>
      <c r="G74" s="145">
        <v>273</v>
      </c>
      <c r="H74" s="287">
        <v>11.62428928500386</v>
      </c>
      <c r="I74" s="144">
        <v>0.59396101106593324</v>
      </c>
      <c r="J74" s="146">
        <v>277</v>
      </c>
    </row>
    <row r="75" spans="1:10">
      <c r="A75" s="147" t="s">
        <v>83</v>
      </c>
      <c r="B75" s="285">
        <v>27.199344686372079</v>
      </c>
      <c r="C75" s="149">
        <v>0.84928356020874984</v>
      </c>
      <c r="D75" s="150">
        <v>173</v>
      </c>
      <c r="E75" s="285">
        <v>15.43016174150511</v>
      </c>
      <c r="F75" s="149">
        <v>0.79170175585552605</v>
      </c>
      <c r="G75" s="150">
        <v>175</v>
      </c>
      <c r="H75" s="285">
        <v>12.5616224246447</v>
      </c>
      <c r="I75" s="149">
        <v>0.66945014323184648</v>
      </c>
      <c r="J75" s="151">
        <v>174</v>
      </c>
    </row>
    <row r="76" spans="1:10">
      <c r="A76" s="142" t="s">
        <v>84</v>
      </c>
      <c r="B76" s="287">
        <v>22.912723748323881</v>
      </c>
      <c r="C76" s="144">
        <v>0.79675957605552961</v>
      </c>
      <c r="D76" s="145">
        <v>198</v>
      </c>
      <c r="E76" s="287">
        <v>12.182112589420891</v>
      </c>
      <c r="F76" s="144">
        <v>0.63947093778381559</v>
      </c>
      <c r="G76" s="145">
        <v>198</v>
      </c>
      <c r="H76" s="287">
        <v>11.976153933968259</v>
      </c>
      <c r="I76" s="144">
        <v>0.63919841123460297</v>
      </c>
      <c r="J76" s="146">
        <v>202</v>
      </c>
    </row>
    <row r="77" spans="1:10" ht="15.75" thickBot="1">
      <c r="A77" s="160" t="s">
        <v>85</v>
      </c>
      <c r="B77" s="288">
        <v>25.273926846048429</v>
      </c>
      <c r="C77" s="162">
        <v>0.82924625981572031</v>
      </c>
      <c r="D77" s="163">
        <v>205</v>
      </c>
      <c r="E77" s="288">
        <v>16.54631077253153</v>
      </c>
      <c r="F77" s="162">
        <v>0.79584594816321474</v>
      </c>
      <c r="G77" s="163">
        <v>205</v>
      </c>
      <c r="H77" s="288">
        <v>13.406778304876219</v>
      </c>
      <c r="I77" s="162">
        <v>0.7074944333943779</v>
      </c>
      <c r="J77" s="164">
        <v>206</v>
      </c>
    </row>
    <row r="78" spans="1:10">
      <c r="A78" s="165" t="s">
        <v>86</v>
      </c>
      <c r="B78" s="209">
        <v>24.008212743611828</v>
      </c>
      <c r="C78" s="167">
        <v>0.2228988692219927</v>
      </c>
      <c r="D78" s="168">
        <v>2630</v>
      </c>
      <c r="E78" s="209">
        <v>13.8991848169505</v>
      </c>
      <c r="F78" s="167">
        <v>0.22011833423469421</v>
      </c>
      <c r="G78" s="168">
        <v>2632</v>
      </c>
      <c r="H78" s="209">
        <v>12.49942332639039</v>
      </c>
      <c r="I78" s="167">
        <v>0.20720113590473049</v>
      </c>
      <c r="J78" s="169">
        <v>2662</v>
      </c>
    </row>
    <row r="79" spans="1:10">
      <c r="A79" s="165" t="s">
        <v>87</v>
      </c>
      <c r="B79" s="209">
        <v>23.910552187055352</v>
      </c>
      <c r="C79" s="167">
        <v>0.36074726064562668</v>
      </c>
      <c r="D79" s="168">
        <v>1138</v>
      </c>
      <c r="E79" s="209">
        <v>14.11959415336597</v>
      </c>
      <c r="F79" s="167">
        <v>0.32759132462991852</v>
      </c>
      <c r="G79" s="168">
        <v>1138</v>
      </c>
      <c r="H79" s="209">
        <v>12.09857627722714</v>
      </c>
      <c r="I79" s="167">
        <v>0.29946737250375949</v>
      </c>
      <c r="J79" s="169">
        <v>1149</v>
      </c>
    </row>
    <row r="80" spans="1:10">
      <c r="A80" s="170" t="s">
        <v>88</v>
      </c>
      <c r="B80" s="214">
        <v>23.988800848076121</v>
      </c>
      <c r="C80" s="172">
        <v>0.19244342695433431</v>
      </c>
      <c r="D80" s="173">
        <v>3768</v>
      </c>
      <c r="E80" s="214">
        <v>13.943063135287471</v>
      </c>
      <c r="F80" s="172">
        <v>0.1879939429884874</v>
      </c>
      <c r="G80" s="173">
        <v>3770</v>
      </c>
      <c r="H80" s="214">
        <v>12.419864656426681</v>
      </c>
      <c r="I80" s="172">
        <v>0.1763642806090793</v>
      </c>
      <c r="J80" s="174">
        <v>3811</v>
      </c>
    </row>
    <row r="81" spans="1:10" ht="22.5" customHeight="1">
      <c r="A81" s="948" t="s">
        <v>379</v>
      </c>
      <c r="B81" s="948" t="s">
        <v>373</v>
      </c>
      <c r="C81" s="948" t="s">
        <v>373</v>
      </c>
      <c r="D81" s="948" t="s">
        <v>373</v>
      </c>
      <c r="E81" s="948" t="s">
        <v>373</v>
      </c>
      <c r="F81" s="948" t="s">
        <v>373</v>
      </c>
      <c r="G81" s="948" t="s">
        <v>373</v>
      </c>
      <c r="H81" s="948" t="s">
        <v>373</v>
      </c>
      <c r="I81" s="948" t="s">
        <v>373</v>
      </c>
      <c r="J81" s="948" t="s">
        <v>373</v>
      </c>
    </row>
    <row r="82" spans="1:10">
      <c r="A82" s="948" t="s">
        <v>225</v>
      </c>
      <c r="B82" s="948" t="s">
        <v>132</v>
      </c>
      <c r="C82" s="948" t="s">
        <v>132</v>
      </c>
      <c r="D82" s="948" t="s">
        <v>132</v>
      </c>
      <c r="E82" s="948" t="s">
        <v>132</v>
      </c>
      <c r="F82" s="948" t="s">
        <v>132</v>
      </c>
      <c r="G82" s="948" t="s">
        <v>132</v>
      </c>
      <c r="H82" s="948" t="s">
        <v>132</v>
      </c>
      <c r="I82" s="948" t="s">
        <v>132</v>
      </c>
      <c r="J82" s="948" t="s">
        <v>132</v>
      </c>
    </row>
    <row r="83" spans="1:10">
      <c r="A83" s="948" t="s">
        <v>380</v>
      </c>
      <c r="B83" s="948" t="s">
        <v>380</v>
      </c>
      <c r="C83" s="948" t="s">
        <v>380</v>
      </c>
      <c r="D83" s="948" t="s">
        <v>380</v>
      </c>
      <c r="E83" s="948" t="s">
        <v>380</v>
      </c>
      <c r="F83" s="948" t="s">
        <v>380</v>
      </c>
      <c r="G83" s="948" t="s">
        <v>380</v>
      </c>
      <c r="H83" s="948" t="s">
        <v>380</v>
      </c>
      <c r="I83" s="948" t="s">
        <v>380</v>
      </c>
      <c r="J83" s="948" t="s">
        <v>380</v>
      </c>
    </row>
    <row r="85" spans="1:10" ht="42" customHeight="1">
      <c r="A85" s="1032" t="s">
        <v>410</v>
      </c>
      <c r="B85" s="1032"/>
      <c r="C85" s="1032"/>
      <c r="D85" s="1032"/>
    </row>
    <row r="86" spans="1:10" ht="30" customHeight="1" thickBot="1">
      <c r="A86" s="1107" t="s">
        <v>59</v>
      </c>
      <c r="B86" s="1034" t="s">
        <v>413</v>
      </c>
      <c r="C86" s="1034" t="s">
        <v>375</v>
      </c>
      <c r="D86" s="1035" t="s">
        <v>375</v>
      </c>
    </row>
    <row r="87" spans="1:10" ht="14.45" customHeight="1" thickBot="1">
      <c r="A87" s="1037" t="s">
        <v>59</v>
      </c>
      <c r="B87" s="140" t="s">
        <v>44</v>
      </c>
      <c r="C87" s="140" t="s">
        <v>128</v>
      </c>
      <c r="D87" s="140" t="s">
        <v>129</v>
      </c>
    </row>
    <row r="88" spans="1:10">
      <c r="A88" s="142" t="s">
        <v>70</v>
      </c>
      <c r="B88" s="287">
        <v>11.31081268332427</v>
      </c>
      <c r="C88" s="144">
        <v>0.41170388218949561</v>
      </c>
      <c r="D88" s="146">
        <v>415</v>
      </c>
    </row>
    <row r="89" spans="1:10">
      <c r="A89" s="147" t="s">
        <v>71</v>
      </c>
      <c r="B89" s="285">
        <v>10.558998844567141</v>
      </c>
      <c r="C89" s="149">
        <v>0.35200788253214882</v>
      </c>
      <c r="D89" s="151">
        <v>473</v>
      </c>
    </row>
    <row r="90" spans="1:10">
      <c r="A90" s="142" t="s">
        <v>72</v>
      </c>
      <c r="B90" s="287">
        <v>12.8704400961595</v>
      </c>
      <c r="C90" s="144">
        <v>0.73861927052894583</v>
      </c>
      <c r="D90" s="146">
        <v>143</v>
      </c>
    </row>
    <row r="91" spans="1:10">
      <c r="A91" s="147" t="s">
        <v>73</v>
      </c>
      <c r="B91" s="285">
        <v>13.10685954430577</v>
      </c>
      <c r="C91" s="149">
        <v>0.60253635930343019</v>
      </c>
      <c r="D91" s="151">
        <v>205</v>
      </c>
    </row>
    <row r="92" spans="1:10">
      <c r="A92" s="142" t="s">
        <v>74</v>
      </c>
      <c r="B92" s="287">
        <v>11.01017613967932</v>
      </c>
      <c r="C92" s="144">
        <v>0.88592858421300757</v>
      </c>
      <c r="D92" s="146">
        <v>82</v>
      </c>
    </row>
    <row r="93" spans="1:10">
      <c r="A93" s="147" t="s">
        <v>75</v>
      </c>
      <c r="B93" s="380" t="s">
        <v>167</v>
      </c>
      <c r="C93" s="157" t="s">
        <v>167</v>
      </c>
      <c r="D93" s="159" t="s">
        <v>167</v>
      </c>
    </row>
    <row r="94" spans="1:10">
      <c r="A94" s="142" t="s">
        <v>76</v>
      </c>
      <c r="B94" s="287">
        <v>12.82948669875606</v>
      </c>
      <c r="C94" s="144">
        <v>0.48020675011058289</v>
      </c>
      <c r="D94" s="146">
        <v>276</v>
      </c>
    </row>
    <row r="95" spans="1:10">
      <c r="A95" s="147" t="s">
        <v>77</v>
      </c>
      <c r="B95" s="285">
        <v>13.11118433431573</v>
      </c>
      <c r="C95" s="149">
        <v>0.79550329580405388</v>
      </c>
      <c r="D95" s="151">
        <v>129</v>
      </c>
    </row>
    <row r="96" spans="1:10">
      <c r="A96" s="142" t="s">
        <v>78</v>
      </c>
      <c r="B96" s="287">
        <v>12.628537361816409</v>
      </c>
      <c r="C96" s="144">
        <v>0.51525745950893864</v>
      </c>
      <c r="D96" s="146">
        <v>286</v>
      </c>
    </row>
    <row r="97" spans="1:4">
      <c r="A97" s="147" t="s">
        <v>116</v>
      </c>
      <c r="B97" s="285">
        <v>12.913275883046079</v>
      </c>
      <c r="C97" s="149">
        <v>0.40807128253667208</v>
      </c>
      <c r="D97" s="151">
        <v>421</v>
      </c>
    </row>
    <row r="98" spans="1:4">
      <c r="A98" s="142" t="s">
        <v>80</v>
      </c>
      <c r="B98" s="287">
        <v>12.884168521160261</v>
      </c>
      <c r="C98" s="144">
        <v>0.47772280107940468</v>
      </c>
      <c r="D98" s="146">
        <v>283</v>
      </c>
    </row>
    <row r="99" spans="1:4">
      <c r="A99" s="147" t="s">
        <v>81</v>
      </c>
      <c r="B99" s="285">
        <v>11.44604634746956</v>
      </c>
      <c r="C99" s="149">
        <v>0.81798256119993074</v>
      </c>
      <c r="D99" s="151">
        <v>77</v>
      </c>
    </row>
    <row r="100" spans="1:4">
      <c r="A100" s="142" t="s">
        <v>82</v>
      </c>
      <c r="B100" s="287">
        <v>9.5152013930124451</v>
      </c>
      <c r="C100" s="144">
        <v>0.46032025718038472</v>
      </c>
      <c r="D100" s="146">
        <v>262</v>
      </c>
    </row>
    <row r="101" spans="1:4">
      <c r="A101" s="147" t="s">
        <v>83</v>
      </c>
      <c r="B101" s="285">
        <v>14.99680388683173</v>
      </c>
      <c r="C101" s="149">
        <v>0.62641498104206805</v>
      </c>
      <c r="D101" s="151">
        <v>170</v>
      </c>
    </row>
    <row r="102" spans="1:4">
      <c r="A102" s="142" t="s">
        <v>84</v>
      </c>
      <c r="B102" s="287">
        <v>11.58733512328147</v>
      </c>
      <c r="C102" s="144">
        <v>0.64752203920485041</v>
      </c>
      <c r="D102" s="146">
        <v>188</v>
      </c>
    </row>
    <row r="103" spans="1:4" ht="15.75" thickBot="1">
      <c r="A103" s="160" t="s">
        <v>85</v>
      </c>
      <c r="B103" s="288">
        <v>11.9803934711555</v>
      </c>
      <c r="C103" s="162">
        <v>0.6495081679182021</v>
      </c>
      <c r="D103" s="164">
        <v>200</v>
      </c>
    </row>
    <row r="104" spans="1:4">
      <c r="A104" s="165" t="s">
        <v>86</v>
      </c>
      <c r="B104" s="209">
        <v>11.931670799001809</v>
      </c>
      <c r="C104" s="167">
        <v>0.16992687387102501</v>
      </c>
      <c r="D104" s="169">
        <v>2554</v>
      </c>
    </row>
    <row r="105" spans="1:4">
      <c r="A105" s="165" t="s">
        <v>87</v>
      </c>
      <c r="B105" s="209">
        <v>12.134120211874921</v>
      </c>
      <c r="C105" s="167">
        <v>0.25666170777998021</v>
      </c>
      <c r="D105" s="169">
        <v>1109</v>
      </c>
    </row>
    <row r="106" spans="1:4">
      <c r="A106" s="170" t="s">
        <v>88</v>
      </c>
      <c r="B106" s="214">
        <v>11.971910366191571</v>
      </c>
      <c r="C106" s="172">
        <v>0.14539657850067161</v>
      </c>
      <c r="D106" s="174">
        <v>3663</v>
      </c>
    </row>
    <row r="107" spans="1:4" ht="28.5" customHeight="1">
      <c r="A107" s="948" t="s">
        <v>372</v>
      </c>
      <c r="B107" s="948" t="s">
        <v>376</v>
      </c>
      <c r="C107" s="948" t="s">
        <v>376</v>
      </c>
      <c r="D107" s="948" t="s">
        <v>376</v>
      </c>
    </row>
    <row r="108" spans="1:4" ht="48" customHeight="1">
      <c r="A108" s="948" t="s">
        <v>381</v>
      </c>
      <c r="B108" s="948" t="s">
        <v>132</v>
      </c>
      <c r="C108" s="948" t="s">
        <v>132</v>
      </c>
      <c r="D108" s="948" t="s">
        <v>132</v>
      </c>
    </row>
    <row r="109" spans="1:4" ht="34.700000000000003" customHeight="1">
      <c r="A109" s="948" t="s">
        <v>382</v>
      </c>
      <c r="B109" s="948" t="s">
        <v>382</v>
      </c>
      <c r="C109" s="948" t="s">
        <v>382</v>
      </c>
      <c r="D109" s="948" t="s">
        <v>382</v>
      </c>
    </row>
  </sheetData>
  <mergeCells count="29">
    <mergeCell ref="B6:D6"/>
    <mergeCell ref="E6:G6"/>
    <mergeCell ref="A109:D109"/>
    <mergeCell ref="A82:J82"/>
    <mergeCell ref="A83:J83"/>
    <mergeCell ref="A57:J57"/>
    <mergeCell ref="A85:D85"/>
    <mergeCell ref="A60:A61"/>
    <mergeCell ref="B60:D60"/>
    <mergeCell ref="E60:G60"/>
    <mergeCell ref="H60:J60"/>
    <mergeCell ref="A81:J81"/>
    <mergeCell ref="A59:J59"/>
    <mergeCell ref="A3:G3"/>
    <mergeCell ref="A86:A87"/>
    <mergeCell ref="B86:D86"/>
    <mergeCell ref="A107:D107"/>
    <mergeCell ref="A108:D108"/>
    <mergeCell ref="A53:D53"/>
    <mergeCell ref="A54:D54"/>
    <mergeCell ref="A55:D55"/>
    <mergeCell ref="A27:G27"/>
    <mergeCell ref="A28:G28"/>
    <mergeCell ref="A29:G29"/>
    <mergeCell ref="A31:D31"/>
    <mergeCell ref="A32:A33"/>
    <mergeCell ref="B32:D32"/>
    <mergeCell ref="A5:G5"/>
    <mergeCell ref="A6:A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5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332" customWidth="1"/>
    <col min="2" max="10" width="11.125" style="332" customWidth="1"/>
    <col min="11" max="16384" width="11.125" style="332"/>
  </cols>
  <sheetData>
    <row r="1" spans="1:10" s="33" customFormat="1" ht="14.45" customHeight="1">
      <c r="A1" s="136" t="s">
        <v>593</v>
      </c>
    </row>
    <row r="2" spans="1:10" ht="14.45" customHeight="1"/>
    <row r="3" spans="1:10" ht="24" customHeight="1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</row>
    <row r="5" spans="1:10" ht="30" customHeight="1">
      <c r="A5" s="1032" t="s">
        <v>498</v>
      </c>
      <c r="B5" s="1032"/>
      <c r="C5" s="1032"/>
      <c r="D5" s="1032"/>
      <c r="E5" s="1032"/>
      <c r="F5" s="1032"/>
      <c r="G5" s="1032"/>
      <c r="H5" s="1032"/>
    </row>
    <row r="6" spans="1:10" ht="14.45" customHeight="1" thickBot="1">
      <c r="A6" s="1107" t="s">
        <v>59</v>
      </c>
      <c r="B6" s="1095" t="s">
        <v>496</v>
      </c>
      <c r="C6" s="1095" t="s">
        <v>425</v>
      </c>
      <c r="D6" s="1095" t="s">
        <v>425</v>
      </c>
      <c r="E6" s="1095" t="s">
        <v>425</v>
      </c>
      <c r="F6" s="1095" t="s">
        <v>425</v>
      </c>
      <c r="G6" s="1095" t="s">
        <v>425</v>
      </c>
      <c r="H6" s="1096" t="s">
        <v>425</v>
      </c>
    </row>
    <row r="7" spans="1:10" ht="30.6" customHeight="1" thickBot="1">
      <c r="A7" s="1037" t="s">
        <v>59</v>
      </c>
      <c r="B7" s="1031" t="s">
        <v>426</v>
      </c>
      <c r="C7" s="1031" t="s">
        <v>426</v>
      </c>
      <c r="D7" s="1031" t="s">
        <v>576</v>
      </c>
      <c r="E7" s="1031" t="s">
        <v>427</v>
      </c>
      <c r="F7" s="1142" t="s">
        <v>428</v>
      </c>
      <c r="G7" s="1142" t="s">
        <v>428</v>
      </c>
      <c r="H7" s="189"/>
    </row>
    <row r="8" spans="1:10" ht="14.45" customHeight="1" thickBot="1">
      <c r="A8" s="1037" t="s">
        <v>59</v>
      </c>
      <c r="B8" s="191" t="s">
        <v>55</v>
      </c>
      <c r="C8" s="192" t="s">
        <v>128</v>
      </c>
      <c r="D8" s="191" t="s">
        <v>55</v>
      </c>
      <c r="E8" s="192" t="s">
        <v>128</v>
      </c>
      <c r="F8" s="191" t="s">
        <v>55</v>
      </c>
      <c r="G8" s="192" t="s">
        <v>128</v>
      </c>
      <c r="H8" s="191" t="s">
        <v>129</v>
      </c>
    </row>
    <row r="9" spans="1:10">
      <c r="A9" s="142" t="s">
        <v>70</v>
      </c>
      <c r="B9" s="143">
        <v>5.1766550475187572</v>
      </c>
      <c r="C9" s="194">
        <v>0.98544701526859702</v>
      </c>
      <c r="D9" s="193">
        <v>28.40689046707945</v>
      </c>
      <c r="E9" s="194">
        <v>1.896794044359867</v>
      </c>
      <c r="F9" s="193">
        <v>66.4164544854018</v>
      </c>
      <c r="G9" s="194">
        <v>1.9902076998744149</v>
      </c>
      <c r="H9" s="146">
        <v>669</v>
      </c>
    </row>
    <row r="10" spans="1:10">
      <c r="A10" s="147" t="s">
        <v>71</v>
      </c>
      <c r="B10" s="148">
        <v>5.815571294329736</v>
      </c>
      <c r="C10" s="196">
        <v>0.78343185411093741</v>
      </c>
      <c r="D10" s="195">
        <v>26.164529758511161</v>
      </c>
      <c r="E10" s="196">
        <v>1.5249964348527949</v>
      </c>
      <c r="F10" s="195">
        <v>68.019898947159106</v>
      </c>
      <c r="G10" s="196">
        <v>1.604561750240856</v>
      </c>
      <c r="H10" s="151">
        <v>992</v>
      </c>
    </row>
    <row r="11" spans="1:10">
      <c r="A11" s="142" t="s">
        <v>72</v>
      </c>
      <c r="B11" s="143">
        <v>15.91394000533254</v>
      </c>
      <c r="C11" s="194">
        <v>2.4627510683982332</v>
      </c>
      <c r="D11" s="143">
        <v>36.341534673079693</v>
      </c>
      <c r="E11" s="194">
        <v>3.2041108297777412</v>
      </c>
      <c r="F11" s="143">
        <v>47.744525321587759</v>
      </c>
      <c r="G11" s="194">
        <v>3.3027791012420309</v>
      </c>
      <c r="H11" s="146">
        <v>246</v>
      </c>
    </row>
    <row r="12" spans="1:10">
      <c r="A12" s="147" t="s">
        <v>73</v>
      </c>
      <c r="B12" s="148">
        <v>4.9390550669366604</v>
      </c>
      <c r="C12" s="196">
        <v>1.780385948331483</v>
      </c>
      <c r="D12" s="148">
        <v>56.399497287473011</v>
      </c>
      <c r="E12" s="196">
        <v>4.2178320458435472</v>
      </c>
      <c r="F12" s="148">
        <v>38.661447645590329</v>
      </c>
      <c r="G12" s="196">
        <v>4.1238455569036079</v>
      </c>
      <c r="H12" s="151">
        <v>152</v>
      </c>
    </row>
    <row r="13" spans="1:10">
      <c r="A13" s="142" t="s">
        <v>74</v>
      </c>
      <c r="B13" s="152" t="s">
        <v>167</v>
      </c>
      <c r="C13" s="251" t="s">
        <v>167</v>
      </c>
      <c r="D13" s="152" t="s">
        <v>167</v>
      </c>
      <c r="E13" s="251" t="s">
        <v>167</v>
      </c>
      <c r="F13" s="152" t="s">
        <v>167</v>
      </c>
      <c r="G13" s="251" t="s">
        <v>167</v>
      </c>
      <c r="H13" s="155" t="s">
        <v>167</v>
      </c>
    </row>
    <row r="14" spans="1:10">
      <c r="A14" s="147" t="s">
        <v>75</v>
      </c>
      <c r="B14" s="156">
        <v>17.4306870865815</v>
      </c>
      <c r="C14" s="252">
        <v>4.610960812839938</v>
      </c>
      <c r="D14" s="156">
        <v>35.917785958020303</v>
      </c>
      <c r="E14" s="252">
        <v>5.8603206596867929</v>
      </c>
      <c r="F14" s="156">
        <v>46.651526955398211</v>
      </c>
      <c r="G14" s="252">
        <v>6.1035672928272806</v>
      </c>
      <c r="H14" s="159">
        <v>73</v>
      </c>
    </row>
    <row r="15" spans="1:10">
      <c r="A15" s="142" t="s">
        <v>76</v>
      </c>
      <c r="B15" s="152">
        <v>24.013893128048299</v>
      </c>
      <c r="C15" s="251">
        <v>2.381809147758946</v>
      </c>
      <c r="D15" s="311">
        <v>28.260980571317379</v>
      </c>
      <c r="E15" s="251">
        <v>2.4600667301031822</v>
      </c>
      <c r="F15" s="152">
        <v>47.725126300634322</v>
      </c>
      <c r="G15" s="251">
        <v>2.7525103527150372</v>
      </c>
      <c r="H15" s="155">
        <v>383</v>
      </c>
    </row>
    <row r="16" spans="1:10">
      <c r="A16" s="147" t="s">
        <v>77</v>
      </c>
      <c r="B16" s="156">
        <v>76.330049963883226</v>
      </c>
      <c r="C16" s="252">
        <v>5.4073948245831147</v>
      </c>
      <c r="D16" s="156">
        <v>11.423742910681019</v>
      </c>
      <c r="E16" s="252">
        <v>3.9878331105308749</v>
      </c>
      <c r="F16" s="156">
        <v>12.246207125435751</v>
      </c>
      <c r="G16" s="252">
        <v>4.148384643673249</v>
      </c>
      <c r="H16" s="159">
        <v>63</v>
      </c>
    </row>
    <row r="17" spans="1:8">
      <c r="A17" s="142" t="s">
        <v>78</v>
      </c>
      <c r="B17" s="152">
        <v>24.564998227712241</v>
      </c>
      <c r="C17" s="251">
        <v>2.1255731343872082</v>
      </c>
      <c r="D17" s="311">
        <v>25.108268673239891</v>
      </c>
      <c r="E17" s="251">
        <v>2.244457847597777</v>
      </c>
      <c r="F17" s="311">
        <v>50.326733099047857</v>
      </c>
      <c r="G17" s="251">
        <v>2.5270511163171832</v>
      </c>
      <c r="H17" s="155">
        <v>455</v>
      </c>
    </row>
    <row r="18" spans="1:8">
      <c r="A18" s="147" t="s">
        <v>116</v>
      </c>
      <c r="B18" s="156">
        <v>5.8532546405373376</v>
      </c>
      <c r="C18" s="252">
        <v>0.97369966395777563</v>
      </c>
      <c r="D18" s="195">
        <v>25.75291370420932</v>
      </c>
      <c r="E18" s="252">
        <v>1.7233835512011091</v>
      </c>
      <c r="F18" s="195">
        <v>68.393831655253351</v>
      </c>
      <c r="G18" s="252">
        <v>1.837934022029875</v>
      </c>
      <c r="H18" s="159">
        <v>735</v>
      </c>
    </row>
    <row r="19" spans="1:8">
      <c r="A19" s="142" t="s">
        <v>80</v>
      </c>
      <c r="B19" s="152">
        <v>7.6659846415972277</v>
      </c>
      <c r="C19" s="251">
        <v>1.690075243104431</v>
      </c>
      <c r="D19" s="152">
        <v>19.56268677026917</v>
      </c>
      <c r="E19" s="251">
        <v>2.6292835028540971</v>
      </c>
      <c r="F19" s="152">
        <v>72.771328588133599</v>
      </c>
      <c r="G19" s="251">
        <v>2.924082836697405</v>
      </c>
      <c r="H19" s="155">
        <v>258</v>
      </c>
    </row>
    <row r="20" spans="1:8">
      <c r="A20" s="147" t="s">
        <v>81</v>
      </c>
      <c r="B20" s="156" t="s">
        <v>167</v>
      </c>
      <c r="C20" s="252" t="s">
        <v>167</v>
      </c>
      <c r="D20" s="156" t="s">
        <v>167</v>
      </c>
      <c r="E20" s="252" t="s">
        <v>167</v>
      </c>
      <c r="F20" s="156" t="s">
        <v>167</v>
      </c>
      <c r="G20" s="252" t="s">
        <v>167</v>
      </c>
      <c r="H20" s="159" t="s">
        <v>167</v>
      </c>
    </row>
    <row r="21" spans="1:8">
      <c r="A21" s="142" t="s">
        <v>82</v>
      </c>
      <c r="B21" s="143">
        <v>49.597120318983663</v>
      </c>
      <c r="C21" s="194">
        <v>3.7727002488013879</v>
      </c>
      <c r="D21" s="143">
        <v>21.048711557492741</v>
      </c>
      <c r="E21" s="194">
        <v>3.0298330268100528</v>
      </c>
      <c r="F21" s="143">
        <v>29.354168123523589</v>
      </c>
      <c r="G21" s="194">
        <v>3.5098229679405391</v>
      </c>
      <c r="H21" s="146">
        <v>201</v>
      </c>
    </row>
    <row r="22" spans="1:8">
      <c r="A22" s="147" t="s">
        <v>83</v>
      </c>
      <c r="B22" s="148">
        <v>19.23451117478556</v>
      </c>
      <c r="C22" s="196">
        <v>4.216981553578286</v>
      </c>
      <c r="D22" s="148">
        <v>43.944289142757661</v>
      </c>
      <c r="E22" s="196">
        <v>5.6406212657097621</v>
      </c>
      <c r="F22" s="148">
        <v>36.821199682456772</v>
      </c>
      <c r="G22" s="196">
        <v>5.4557537944871601</v>
      </c>
      <c r="H22" s="151">
        <v>93</v>
      </c>
    </row>
    <row r="23" spans="1:8">
      <c r="A23" s="142" t="s">
        <v>84</v>
      </c>
      <c r="B23" s="143">
        <v>29.004302242401149</v>
      </c>
      <c r="C23" s="194">
        <v>3.2427004903334549</v>
      </c>
      <c r="D23" s="143">
        <v>25.810596719493208</v>
      </c>
      <c r="E23" s="194">
        <v>3.0632489882167508</v>
      </c>
      <c r="F23" s="143">
        <v>45.185101038105643</v>
      </c>
      <c r="G23" s="194">
        <v>3.5317953677634559</v>
      </c>
      <c r="H23" s="146">
        <v>218</v>
      </c>
    </row>
    <row r="24" spans="1:8" ht="15.75" thickBot="1">
      <c r="A24" s="160" t="s">
        <v>85</v>
      </c>
      <c r="B24" s="161">
        <v>35.39139353676935</v>
      </c>
      <c r="C24" s="197">
        <v>5.2985609126722188</v>
      </c>
      <c r="D24" s="161">
        <v>33.518992860451412</v>
      </c>
      <c r="E24" s="197">
        <v>5.2574313679971034</v>
      </c>
      <c r="F24" s="161">
        <v>31.089613602779249</v>
      </c>
      <c r="G24" s="197">
        <v>5.359316552162138</v>
      </c>
      <c r="H24" s="164">
        <v>92</v>
      </c>
    </row>
    <row r="25" spans="1:8">
      <c r="A25" s="165" t="s">
        <v>86</v>
      </c>
      <c r="B25" s="166">
        <v>10.930392038024671</v>
      </c>
      <c r="C25" s="199">
        <v>0.53362356977894376</v>
      </c>
      <c r="D25" s="198">
        <v>26.35091424590896</v>
      </c>
      <c r="E25" s="199">
        <v>0.7727988768814914</v>
      </c>
      <c r="F25" s="198">
        <v>62.718693716066362</v>
      </c>
      <c r="G25" s="199">
        <v>0.8403423709049519</v>
      </c>
      <c r="H25" s="169">
        <v>3849</v>
      </c>
    </row>
    <row r="26" spans="1:8">
      <c r="A26" s="165" t="s">
        <v>87</v>
      </c>
      <c r="B26" s="166">
        <v>29.84925983527906</v>
      </c>
      <c r="C26" s="199">
        <v>1.6955048276475551</v>
      </c>
      <c r="D26" s="198">
        <v>34.392358339237553</v>
      </c>
      <c r="E26" s="199">
        <v>1.7375997251306079</v>
      </c>
      <c r="F26" s="198">
        <v>35.758381825483397</v>
      </c>
      <c r="G26" s="199">
        <v>1.748048222337701</v>
      </c>
      <c r="H26" s="169">
        <v>847</v>
      </c>
    </row>
    <row r="27" spans="1:8">
      <c r="A27" s="170" t="s">
        <v>88</v>
      </c>
      <c r="B27" s="171">
        <v>14.48158372090168</v>
      </c>
      <c r="C27" s="201">
        <v>0.55214151645224385</v>
      </c>
      <c r="D27" s="271">
        <v>27.860344391971569</v>
      </c>
      <c r="E27" s="201">
        <v>0.70852100787389727</v>
      </c>
      <c r="F27" s="271">
        <v>57.658071887126752</v>
      </c>
      <c r="G27" s="201">
        <v>0.77537999784459355</v>
      </c>
      <c r="H27" s="174">
        <v>4696</v>
      </c>
    </row>
    <row r="28" spans="1:8" ht="25.5" customHeight="1">
      <c r="A28" s="948" t="s">
        <v>429</v>
      </c>
      <c r="B28" s="948" t="s">
        <v>429</v>
      </c>
      <c r="C28" s="948" t="s">
        <v>429</v>
      </c>
      <c r="D28" s="948" t="s">
        <v>429</v>
      </c>
      <c r="E28" s="948" t="s">
        <v>429</v>
      </c>
      <c r="F28" s="948" t="s">
        <v>429</v>
      </c>
      <c r="G28" s="948" t="s">
        <v>429</v>
      </c>
      <c r="H28" s="948" t="s">
        <v>429</v>
      </c>
    </row>
    <row r="29" spans="1:8" ht="36" customHeight="1">
      <c r="A29" s="948" t="s">
        <v>430</v>
      </c>
      <c r="B29" s="948" t="s">
        <v>132</v>
      </c>
      <c r="C29" s="948" t="s">
        <v>132</v>
      </c>
      <c r="D29" s="948" t="s">
        <v>132</v>
      </c>
      <c r="E29" s="948" t="s">
        <v>132</v>
      </c>
      <c r="F29" s="948" t="s">
        <v>132</v>
      </c>
      <c r="G29" s="948" t="s">
        <v>132</v>
      </c>
      <c r="H29" s="948" t="s">
        <v>132</v>
      </c>
    </row>
    <row r="30" spans="1:8" ht="24" customHeight="1">
      <c r="A30" s="948" t="s">
        <v>431</v>
      </c>
      <c r="B30" s="948" t="s">
        <v>431</v>
      </c>
      <c r="C30" s="948" t="s">
        <v>431</v>
      </c>
      <c r="D30" s="948" t="s">
        <v>431</v>
      </c>
      <c r="E30" s="948" t="s">
        <v>431</v>
      </c>
      <c r="F30" s="948" t="s">
        <v>431</v>
      </c>
      <c r="G30" s="948" t="s">
        <v>431</v>
      </c>
      <c r="H30" s="948" t="s">
        <v>431</v>
      </c>
    </row>
    <row r="32" spans="1:8" ht="30" customHeight="1">
      <c r="A32" s="1082" t="s">
        <v>499</v>
      </c>
      <c r="B32" s="1082"/>
      <c r="C32" s="1082"/>
      <c r="D32" s="1082"/>
      <c r="E32" s="1082"/>
      <c r="F32" s="1082"/>
      <c r="G32" s="1082"/>
      <c r="H32" s="1082"/>
    </row>
    <row r="33" spans="1:10" ht="15.75" thickBot="1">
      <c r="A33" s="857"/>
      <c r="B33" s="1146" t="s">
        <v>496</v>
      </c>
      <c r="C33" s="1143" t="s">
        <v>425</v>
      </c>
      <c r="D33" s="1143" t="s">
        <v>425</v>
      </c>
      <c r="E33" s="1143" t="s">
        <v>425</v>
      </c>
      <c r="F33" s="1143" t="s">
        <v>425</v>
      </c>
      <c r="G33" s="1143" t="s">
        <v>425</v>
      </c>
      <c r="H33" s="1084" t="s">
        <v>425</v>
      </c>
    </row>
    <row r="34" spans="1:10" ht="29.85" customHeight="1">
      <c r="A34" s="177"/>
      <c r="B34" s="1031" t="s">
        <v>426</v>
      </c>
      <c r="C34" s="1031" t="s">
        <v>426</v>
      </c>
      <c r="D34" s="1031" t="s">
        <v>576</v>
      </c>
      <c r="E34" s="1031" t="s">
        <v>427</v>
      </c>
      <c r="F34" s="1142" t="s">
        <v>428</v>
      </c>
      <c r="G34" s="1142" t="s">
        <v>428</v>
      </c>
      <c r="H34" s="903"/>
    </row>
    <row r="35" spans="1:10" ht="15.75" thickBot="1">
      <c r="A35" s="858"/>
      <c r="B35" s="191" t="s">
        <v>55</v>
      </c>
      <c r="C35" s="859" t="s">
        <v>128</v>
      </c>
      <c r="D35" s="202" t="s">
        <v>55</v>
      </c>
      <c r="E35" s="859" t="s">
        <v>128</v>
      </c>
      <c r="F35" s="202" t="s">
        <v>55</v>
      </c>
      <c r="G35" s="859" t="s">
        <v>128</v>
      </c>
      <c r="H35" s="202" t="s">
        <v>129</v>
      </c>
    </row>
    <row r="36" spans="1:10">
      <c r="A36" s="179" t="s">
        <v>134</v>
      </c>
      <c r="B36" s="143">
        <v>16.43333644204516</v>
      </c>
      <c r="C36" s="194">
        <v>1.0892465299178571</v>
      </c>
      <c r="D36" s="143">
        <v>17.357568067122291</v>
      </c>
      <c r="E36" s="194">
        <v>1.1261673131339589</v>
      </c>
      <c r="F36" s="143">
        <v>66.209095490832553</v>
      </c>
      <c r="G36" s="194">
        <v>1.394833807439001</v>
      </c>
      <c r="H36" s="460">
        <v>1315</v>
      </c>
    </row>
    <row r="37" spans="1:10">
      <c r="A37" s="180" t="s">
        <v>135</v>
      </c>
      <c r="B37" s="148">
        <v>12.18551945768254</v>
      </c>
      <c r="C37" s="196">
        <v>0.95569781293961165</v>
      </c>
      <c r="D37" s="148">
        <v>32.788729616224927</v>
      </c>
      <c r="E37" s="196">
        <v>1.3587843280654439</v>
      </c>
      <c r="F37" s="148">
        <v>55.02575092609252</v>
      </c>
      <c r="G37" s="196">
        <v>1.4409004173872291</v>
      </c>
      <c r="H37" s="904">
        <v>1323</v>
      </c>
    </row>
    <row r="38" spans="1:10">
      <c r="A38" s="181" t="s">
        <v>136</v>
      </c>
      <c r="B38" s="182">
        <v>15.35511079365655</v>
      </c>
      <c r="C38" s="253">
        <v>0.85300856364584687</v>
      </c>
      <c r="D38" s="182">
        <v>29.163545666265499</v>
      </c>
      <c r="E38" s="253">
        <v>1.057982918132192</v>
      </c>
      <c r="F38" s="182">
        <v>55.481343540077951</v>
      </c>
      <c r="G38" s="253">
        <v>1.1580001978963741</v>
      </c>
      <c r="H38" s="905">
        <v>2058</v>
      </c>
    </row>
    <row r="39" spans="1:10">
      <c r="A39" s="180" t="s">
        <v>137</v>
      </c>
      <c r="B39" s="148">
        <v>13.429304898841449</v>
      </c>
      <c r="C39" s="196">
        <v>0.69890248185004933</v>
      </c>
      <c r="D39" s="148">
        <v>25.253276996225711</v>
      </c>
      <c r="E39" s="196">
        <v>0.90281013484325712</v>
      </c>
      <c r="F39" s="148">
        <v>61.317418104932841</v>
      </c>
      <c r="G39" s="196">
        <v>1.0014655019636629</v>
      </c>
      <c r="H39" s="904">
        <v>2617</v>
      </c>
    </row>
    <row r="40" spans="1:10">
      <c r="A40" s="179" t="s">
        <v>138</v>
      </c>
      <c r="B40" s="143">
        <v>15.935229655220651</v>
      </c>
      <c r="C40" s="194">
        <v>1.096226240106666</v>
      </c>
      <c r="D40" s="143">
        <v>29.963219424873142</v>
      </c>
      <c r="E40" s="194">
        <v>1.376531289940091</v>
      </c>
      <c r="F40" s="143">
        <v>54.101550919906217</v>
      </c>
      <c r="G40" s="194">
        <v>1.484376435845479</v>
      </c>
      <c r="H40" s="460">
        <v>1343</v>
      </c>
    </row>
    <row r="41" spans="1:10" ht="14.45" customHeight="1" thickBot="1">
      <c r="A41" s="186" t="s">
        <v>139</v>
      </c>
      <c r="B41" s="161">
        <v>16.525400945325401</v>
      </c>
      <c r="C41" s="197">
        <v>1.452413223758712</v>
      </c>
      <c r="D41" s="161">
        <v>37.326689650315323</v>
      </c>
      <c r="E41" s="197">
        <v>1.906460923395495</v>
      </c>
      <c r="F41" s="161">
        <v>46.147909404359282</v>
      </c>
      <c r="G41" s="197">
        <v>1.9450255531194549</v>
      </c>
      <c r="H41" s="461">
        <v>736</v>
      </c>
    </row>
    <row r="42" spans="1:10">
      <c r="A42" s="187" t="s">
        <v>140</v>
      </c>
      <c r="B42" s="171">
        <v>14.48158372090168</v>
      </c>
      <c r="C42" s="201">
        <v>0.55214151645224385</v>
      </c>
      <c r="D42" s="171">
        <v>27.860344391971569</v>
      </c>
      <c r="E42" s="201">
        <v>0.70852100787389727</v>
      </c>
      <c r="F42" s="171">
        <v>57.658071887126752</v>
      </c>
      <c r="G42" s="201">
        <v>0.77537999784459355</v>
      </c>
      <c r="H42" s="906">
        <v>4696</v>
      </c>
    </row>
    <row r="43" spans="1:10" ht="26.25" customHeight="1">
      <c r="A43" s="948" t="s">
        <v>429</v>
      </c>
      <c r="B43" s="948" t="s">
        <v>429</v>
      </c>
      <c r="C43" s="948" t="s">
        <v>429</v>
      </c>
      <c r="D43" s="948" t="s">
        <v>429</v>
      </c>
      <c r="E43" s="948" t="s">
        <v>429</v>
      </c>
      <c r="F43" s="948" t="s">
        <v>429</v>
      </c>
      <c r="G43" s="948" t="s">
        <v>429</v>
      </c>
      <c r="H43" s="948" t="s">
        <v>429</v>
      </c>
    </row>
    <row r="44" spans="1:10" ht="24" customHeight="1">
      <c r="A44" s="948" t="s">
        <v>431</v>
      </c>
      <c r="B44" s="948" t="s">
        <v>431</v>
      </c>
      <c r="C44" s="948" t="s">
        <v>431</v>
      </c>
      <c r="D44" s="948" t="s">
        <v>431</v>
      </c>
      <c r="E44" s="948" t="s">
        <v>431</v>
      </c>
      <c r="F44" s="948" t="s">
        <v>431</v>
      </c>
      <c r="G44" s="948" t="s">
        <v>431</v>
      </c>
      <c r="H44" s="948" t="s">
        <v>431</v>
      </c>
    </row>
    <row r="46" spans="1:10" ht="14.45" customHeight="1">
      <c r="A46" s="1033" t="s">
        <v>500</v>
      </c>
      <c r="B46" s="1033"/>
      <c r="C46" s="1033"/>
      <c r="D46" s="1033"/>
      <c r="E46" s="1033"/>
      <c r="F46" s="1033"/>
      <c r="G46" s="1033"/>
      <c r="H46" s="1033"/>
      <c r="I46" s="1033"/>
      <c r="J46" s="1033"/>
    </row>
    <row r="47" spans="1:10" ht="30" customHeight="1" thickBot="1">
      <c r="A47" s="1107" t="s">
        <v>59</v>
      </c>
      <c r="B47" s="1029" t="s">
        <v>432</v>
      </c>
      <c r="C47" s="1029" t="s">
        <v>432</v>
      </c>
      <c r="D47" s="1029" t="s">
        <v>432</v>
      </c>
      <c r="E47" s="1034" t="s">
        <v>433</v>
      </c>
      <c r="F47" s="1034" t="s">
        <v>433</v>
      </c>
      <c r="G47" s="1034" t="s">
        <v>433</v>
      </c>
      <c r="H47" s="1029" t="s">
        <v>434</v>
      </c>
      <c r="I47" s="1029" t="s">
        <v>434</v>
      </c>
      <c r="J47" s="1030" t="s">
        <v>434</v>
      </c>
    </row>
    <row r="48" spans="1:10" ht="14.45" customHeight="1" thickBot="1">
      <c r="A48" s="1037" t="s">
        <v>59</v>
      </c>
      <c r="B48" s="140" t="s">
        <v>44</v>
      </c>
      <c r="C48" s="140" t="s">
        <v>128</v>
      </c>
      <c r="D48" s="141" t="s">
        <v>129</v>
      </c>
      <c r="E48" s="140" t="s">
        <v>44</v>
      </c>
      <c r="F48" s="140" t="s">
        <v>128</v>
      </c>
      <c r="G48" s="141" t="s">
        <v>129</v>
      </c>
      <c r="H48" s="140" t="s">
        <v>44</v>
      </c>
      <c r="I48" s="140" t="s">
        <v>128</v>
      </c>
      <c r="J48" s="140" t="s">
        <v>129</v>
      </c>
    </row>
    <row r="49" spans="1:10">
      <c r="A49" s="142" t="s">
        <v>70</v>
      </c>
      <c r="B49" s="287">
        <v>4.4699199189354619</v>
      </c>
      <c r="C49" s="144">
        <v>0.2106834848804254</v>
      </c>
      <c r="D49" s="145">
        <v>187</v>
      </c>
      <c r="E49" s="287">
        <v>3.7046541278797491</v>
      </c>
      <c r="F49" s="144">
        <v>0.15017006500096991</v>
      </c>
      <c r="G49" s="145">
        <v>188</v>
      </c>
      <c r="H49" s="287">
        <v>1.990790150025556</v>
      </c>
      <c r="I49" s="144">
        <v>0.17941821614490711</v>
      </c>
      <c r="J49" s="146">
        <v>153</v>
      </c>
    </row>
    <row r="50" spans="1:10">
      <c r="A50" s="147" t="s">
        <v>71</v>
      </c>
      <c r="B50" s="285">
        <v>4.2517298841740807</v>
      </c>
      <c r="C50" s="149">
        <v>0.13876003206340609</v>
      </c>
      <c r="D50" s="150">
        <v>279</v>
      </c>
      <c r="E50" s="285">
        <v>3.694713631771259</v>
      </c>
      <c r="F50" s="149">
        <v>0.1194355802914393</v>
      </c>
      <c r="G50" s="150">
        <v>278</v>
      </c>
      <c r="H50" s="285">
        <v>2.906611021659391</v>
      </c>
      <c r="I50" s="149">
        <v>0.22853336397126969</v>
      </c>
      <c r="J50" s="151">
        <v>245</v>
      </c>
    </row>
    <row r="51" spans="1:10">
      <c r="A51" s="142" t="s">
        <v>72</v>
      </c>
      <c r="B51" s="287">
        <v>4.4573493395776502</v>
      </c>
      <c r="C51" s="144">
        <v>0.24888224620560839</v>
      </c>
      <c r="D51" s="145">
        <v>109</v>
      </c>
      <c r="E51" s="287">
        <v>4.1993680304245906</v>
      </c>
      <c r="F51" s="144">
        <v>0.2330556060864109</v>
      </c>
      <c r="G51" s="145">
        <v>111</v>
      </c>
      <c r="H51" s="287">
        <v>2.921414096909003</v>
      </c>
      <c r="I51" s="144">
        <v>0.37847508438849459</v>
      </c>
      <c r="J51" s="146">
        <v>99</v>
      </c>
    </row>
    <row r="52" spans="1:10">
      <c r="A52" s="147" t="s">
        <v>73</v>
      </c>
      <c r="B52" s="285">
        <v>3.135889694625424</v>
      </c>
      <c r="C52" s="149">
        <v>0.21528097603731711</v>
      </c>
      <c r="D52" s="150">
        <v>85</v>
      </c>
      <c r="E52" s="285">
        <v>2.5655324636121271</v>
      </c>
      <c r="F52" s="149">
        <v>0.16503951379727061</v>
      </c>
      <c r="G52" s="150">
        <v>85</v>
      </c>
      <c r="H52" s="285">
        <v>1.222450878483015</v>
      </c>
      <c r="I52" s="149">
        <v>0.34059678886613431</v>
      </c>
      <c r="J52" s="151">
        <v>60</v>
      </c>
    </row>
    <row r="53" spans="1:10">
      <c r="A53" s="142" t="s">
        <v>74</v>
      </c>
      <c r="B53" s="381" t="s">
        <v>167</v>
      </c>
      <c r="C53" s="381" t="s">
        <v>167</v>
      </c>
      <c r="D53" s="382" t="s">
        <v>167</v>
      </c>
      <c r="E53" s="381" t="s">
        <v>167</v>
      </c>
      <c r="F53" s="381" t="s">
        <v>167</v>
      </c>
      <c r="G53" s="382" t="s">
        <v>167</v>
      </c>
      <c r="H53" s="381" t="s">
        <v>167</v>
      </c>
      <c r="I53" s="381" t="s">
        <v>167</v>
      </c>
      <c r="J53" s="385" t="s">
        <v>167</v>
      </c>
    </row>
    <row r="54" spans="1:10">
      <c r="A54" s="147" t="s">
        <v>75</v>
      </c>
      <c r="B54" s="285">
        <v>3.4669230107850262</v>
      </c>
      <c r="C54" s="149">
        <v>0.45615344340820613</v>
      </c>
      <c r="D54" s="150">
        <v>33</v>
      </c>
      <c r="E54" s="285">
        <v>3.0791335348736779</v>
      </c>
      <c r="F54" s="149">
        <v>0.24057748105750859</v>
      </c>
      <c r="G54" s="150">
        <v>32</v>
      </c>
      <c r="H54" s="285">
        <v>2.6905087750475172</v>
      </c>
      <c r="I54" s="149">
        <v>0.28366369626721127</v>
      </c>
      <c r="J54" s="151">
        <v>33</v>
      </c>
    </row>
    <row r="55" spans="1:10">
      <c r="A55" s="142" t="s">
        <v>76</v>
      </c>
      <c r="B55" s="375">
        <v>4.9355363355900668</v>
      </c>
      <c r="C55" s="144">
        <v>0.27169741940286818</v>
      </c>
      <c r="D55" s="145">
        <v>169</v>
      </c>
      <c r="E55" s="287">
        <v>4.3418878309083162</v>
      </c>
      <c r="F55" s="144">
        <v>0.242457788154961</v>
      </c>
      <c r="G55" s="145">
        <v>174</v>
      </c>
      <c r="H55" s="287">
        <v>2.4214176699815582</v>
      </c>
      <c r="I55" s="144">
        <v>0.23060362765897571</v>
      </c>
      <c r="J55" s="146">
        <v>131</v>
      </c>
    </row>
    <row r="56" spans="1:10">
      <c r="A56" s="147" t="s">
        <v>77</v>
      </c>
      <c r="B56" s="285">
        <v>5.0819006338335617</v>
      </c>
      <c r="C56" s="149">
        <v>0.37294227799084428</v>
      </c>
      <c r="D56" s="150">
        <v>52</v>
      </c>
      <c r="E56" s="285">
        <v>4.9222978350195792</v>
      </c>
      <c r="F56" s="149">
        <v>0.35791837675579191</v>
      </c>
      <c r="G56" s="150">
        <v>53</v>
      </c>
      <c r="H56" s="285">
        <v>3.9504165880724229</v>
      </c>
      <c r="I56" s="149">
        <v>0.59188966837141188</v>
      </c>
      <c r="J56" s="151">
        <v>39</v>
      </c>
    </row>
    <row r="57" spans="1:10">
      <c r="A57" s="142" t="s">
        <v>78</v>
      </c>
      <c r="B57" s="287">
        <v>3.4920082074036838</v>
      </c>
      <c r="C57" s="144">
        <v>0.12890869786080289</v>
      </c>
      <c r="D57" s="145">
        <v>203</v>
      </c>
      <c r="E57" s="287">
        <v>3.1732013019844389</v>
      </c>
      <c r="F57" s="144">
        <v>9.2966787209284599E-2</v>
      </c>
      <c r="G57" s="145">
        <v>206</v>
      </c>
      <c r="H57" s="287">
        <v>2.7334811017092671</v>
      </c>
      <c r="I57" s="144">
        <v>0.10609836727017311</v>
      </c>
      <c r="J57" s="146">
        <v>199</v>
      </c>
    </row>
    <row r="58" spans="1:10">
      <c r="A58" s="147" t="s">
        <v>116</v>
      </c>
      <c r="B58" s="285">
        <v>4.2418546291758794</v>
      </c>
      <c r="C58" s="149">
        <v>0.1783277097145663</v>
      </c>
      <c r="D58" s="150">
        <v>196</v>
      </c>
      <c r="E58" s="285">
        <v>3.611687445129466</v>
      </c>
      <c r="F58" s="149">
        <v>0.1418412311515044</v>
      </c>
      <c r="G58" s="150">
        <v>195</v>
      </c>
      <c r="H58" s="285">
        <v>2.490974858356068</v>
      </c>
      <c r="I58" s="149">
        <v>0.1826080990062991</v>
      </c>
      <c r="J58" s="151">
        <v>164</v>
      </c>
    </row>
    <row r="59" spans="1:10">
      <c r="A59" s="142" t="s">
        <v>80</v>
      </c>
      <c r="B59" s="287">
        <v>4.9501388046937551</v>
      </c>
      <c r="C59" s="144">
        <v>0.32418874958952648</v>
      </c>
      <c r="D59" s="145">
        <v>57</v>
      </c>
      <c r="E59" s="287">
        <v>4.3568488650664889</v>
      </c>
      <c r="F59" s="144">
        <v>0.43786389733328213</v>
      </c>
      <c r="G59" s="145">
        <v>54</v>
      </c>
      <c r="H59" s="287">
        <v>4.7343714864267712</v>
      </c>
      <c r="I59" s="144">
        <v>2.012127559247074</v>
      </c>
      <c r="J59" s="146">
        <v>52</v>
      </c>
    </row>
    <row r="60" spans="1:10">
      <c r="A60" s="147" t="s">
        <v>81</v>
      </c>
      <c r="B60" s="376" t="s">
        <v>167</v>
      </c>
      <c r="C60" s="157" t="s">
        <v>167</v>
      </c>
      <c r="D60" s="158" t="s">
        <v>167</v>
      </c>
      <c r="E60" s="376" t="s">
        <v>167</v>
      </c>
      <c r="F60" s="157" t="s">
        <v>167</v>
      </c>
      <c r="G60" s="158" t="s">
        <v>167</v>
      </c>
      <c r="H60" s="380" t="s">
        <v>167</v>
      </c>
      <c r="I60" s="157" t="s">
        <v>167</v>
      </c>
      <c r="J60" s="159" t="s">
        <v>167</v>
      </c>
    </row>
    <row r="61" spans="1:10">
      <c r="A61" s="142" t="s">
        <v>82</v>
      </c>
      <c r="B61" s="375">
        <v>6.1991254733159691</v>
      </c>
      <c r="C61" s="144">
        <v>0.58681199295832631</v>
      </c>
      <c r="D61" s="145">
        <v>141</v>
      </c>
      <c r="E61" s="375">
        <v>6.3523080001168406</v>
      </c>
      <c r="F61" s="144">
        <v>0.65392609672141488</v>
      </c>
      <c r="G61" s="145">
        <v>142</v>
      </c>
      <c r="H61" s="287">
        <v>3.8365559480395079</v>
      </c>
      <c r="I61" s="144">
        <v>0.49572295748783018</v>
      </c>
      <c r="J61" s="146">
        <v>113</v>
      </c>
    </row>
    <row r="62" spans="1:10">
      <c r="A62" s="147" t="s">
        <v>83</v>
      </c>
      <c r="B62" s="285">
        <v>3.0433502660938401</v>
      </c>
      <c r="C62" s="149">
        <v>0.33475302041528421</v>
      </c>
      <c r="D62" s="150">
        <v>54</v>
      </c>
      <c r="E62" s="285">
        <v>2.4143312258668548</v>
      </c>
      <c r="F62" s="149">
        <v>0.18901258643194599</v>
      </c>
      <c r="G62" s="150">
        <v>54</v>
      </c>
      <c r="H62" s="285">
        <v>1.4839744779030599</v>
      </c>
      <c r="I62" s="149">
        <v>0.2267678498032854</v>
      </c>
      <c r="J62" s="151">
        <v>42</v>
      </c>
    </row>
    <row r="63" spans="1:10">
      <c r="A63" s="142" t="s">
        <v>84</v>
      </c>
      <c r="B63" s="287">
        <v>3.5591109690314209</v>
      </c>
      <c r="C63" s="144">
        <v>0.2271586390043013</v>
      </c>
      <c r="D63" s="145">
        <v>96</v>
      </c>
      <c r="E63" s="287">
        <v>3.1032885934452499</v>
      </c>
      <c r="F63" s="144">
        <v>0.1687155771485204</v>
      </c>
      <c r="G63" s="145">
        <v>96</v>
      </c>
      <c r="H63" s="287">
        <v>2.954959941722064</v>
      </c>
      <c r="I63" s="144">
        <v>0.47664757487685178</v>
      </c>
      <c r="J63" s="146">
        <v>88</v>
      </c>
    </row>
    <row r="64" spans="1:10" ht="15.75" thickBot="1">
      <c r="A64" s="160" t="s">
        <v>85</v>
      </c>
      <c r="B64" s="288">
        <v>3.3307571217442908</v>
      </c>
      <c r="C64" s="162">
        <v>0.41672386348009799</v>
      </c>
      <c r="D64" s="163">
        <v>65</v>
      </c>
      <c r="E64" s="288">
        <v>2.3608089585912042</v>
      </c>
      <c r="F64" s="162">
        <v>0.1253033771649836</v>
      </c>
      <c r="G64" s="163">
        <v>65</v>
      </c>
      <c r="H64" s="377">
        <v>1.6079739176144769</v>
      </c>
      <c r="I64" s="162">
        <v>0.225959362327115</v>
      </c>
      <c r="J64" s="164">
        <v>52</v>
      </c>
    </row>
    <row r="65" spans="1:10">
      <c r="A65" s="165" t="s">
        <v>86</v>
      </c>
      <c r="B65" s="209">
        <v>4.2153550050827704</v>
      </c>
      <c r="C65" s="167">
        <v>7.5288052667912692E-2</v>
      </c>
      <c r="D65" s="168">
        <v>1238</v>
      </c>
      <c r="E65" s="209">
        <v>3.6574703604294809</v>
      </c>
      <c r="F65" s="167">
        <v>6.1580238188375151E-2</v>
      </c>
      <c r="G65" s="168">
        <v>1243</v>
      </c>
      <c r="H65" s="209">
        <v>2.689743717947966</v>
      </c>
      <c r="I65" s="167">
        <v>0.1258720148118404</v>
      </c>
      <c r="J65" s="169">
        <v>1083</v>
      </c>
    </row>
    <row r="66" spans="1:10">
      <c r="A66" s="165" t="s">
        <v>87</v>
      </c>
      <c r="B66" s="209">
        <v>4.4676082509717521</v>
      </c>
      <c r="C66" s="167">
        <v>0.18284575133250841</v>
      </c>
      <c r="D66" s="168">
        <v>506</v>
      </c>
      <c r="E66" s="209">
        <v>4.1487454694246733</v>
      </c>
      <c r="F66" s="167">
        <v>0.18890513652474131</v>
      </c>
      <c r="G66" s="168">
        <v>510</v>
      </c>
      <c r="H66" s="209">
        <v>2.7209906465680711</v>
      </c>
      <c r="I66" s="167">
        <v>0.18989319296197521</v>
      </c>
      <c r="J66" s="169">
        <v>405</v>
      </c>
    </row>
    <row r="67" spans="1:10">
      <c r="A67" s="170" t="s">
        <v>88</v>
      </c>
      <c r="B67" s="214">
        <v>4.2900738867363613</v>
      </c>
      <c r="C67" s="172">
        <v>7.5774254209122455E-2</v>
      </c>
      <c r="D67" s="173">
        <v>1744</v>
      </c>
      <c r="E67" s="214">
        <v>3.803542145152746</v>
      </c>
      <c r="F67" s="172">
        <v>7.0991572767007183E-2</v>
      </c>
      <c r="G67" s="173">
        <v>1753</v>
      </c>
      <c r="H67" s="214">
        <v>2.6984512021968579</v>
      </c>
      <c r="I67" s="172">
        <v>0.10508214149900159</v>
      </c>
      <c r="J67" s="174">
        <v>1488</v>
      </c>
    </row>
    <row r="68" spans="1:10">
      <c r="A68" s="1027" t="s">
        <v>435</v>
      </c>
      <c r="B68" s="1027" t="s">
        <v>436</v>
      </c>
      <c r="C68" s="1027" t="s">
        <v>436</v>
      </c>
      <c r="D68" s="1027" t="s">
        <v>436</v>
      </c>
      <c r="E68" s="1027" t="s">
        <v>436</v>
      </c>
      <c r="F68" s="1027" t="s">
        <v>436</v>
      </c>
      <c r="G68" s="1027" t="s">
        <v>436</v>
      </c>
      <c r="H68" s="1027" t="s">
        <v>436</v>
      </c>
      <c r="I68" s="1027" t="s">
        <v>436</v>
      </c>
      <c r="J68" s="1027" t="s">
        <v>436</v>
      </c>
    </row>
    <row r="69" spans="1:10" ht="36" customHeight="1">
      <c r="A69" s="948" t="s">
        <v>188</v>
      </c>
      <c r="B69" s="948" t="s">
        <v>132</v>
      </c>
      <c r="C69" s="948" t="s">
        <v>132</v>
      </c>
      <c r="D69" s="948" t="s">
        <v>132</v>
      </c>
      <c r="E69" s="948" t="s">
        <v>132</v>
      </c>
      <c r="F69" s="948" t="s">
        <v>132</v>
      </c>
      <c r="G69" s="948" t="s">
        <v>132</v>
      </c>
      <c r="H69" s="948" t="s">
        <v>132</v>
      </c>
      <c r="I69" s="948" t="s">
        <v>132</v>
      </c>
      <c r="J69" s="948" t="s">
        <v>132</v>
      </c>
    </row>
    <row r="70" spans="1:10">
      <c r="A70" s="1027" t="s">
        <v>437</v>
      </c>
      <c r="B70" s="1027" t="s">
        <v>437</v>
      </c>
      <c r="C70" s="1027" t="s">
        <v>437</v>
      </c>
      <c r="D70" s="1027" t="s">
        <v>437</v>
      </c>
      <c r="E70" s="1027" t="s">
        <v>437</v>
      </c>
      <c r="F70" s="1027" t="s">
        <v>437</v>
      </c>
      <c r="G70" s="1027" t="s">
        <v>437</v>
      </c>
      <c r="H70" s="1027" t="s">
        <v>437</v>
      </c>
      <c r="I70" s="1027" t="s">
        <v>437</v>
      </c>
      <c r="J70" s="1027" t="s">
        <v>437</v>
      </c>
    </row>
    <row r="72" spans="1:10">
      <c r="A72" s="1038" t="s">
        <v>501</v>
      </c>
      <c r="B72" s="1038"/>
      <c r="C72" s="1038"/>
      <c r="D72" s="1038"/>
      <c r="E72" s="1038"/>
      <c r="F72" s="1038"/>
      <c r="G72" s="1038"/>
      <c r="H72" s="1038"/>
      <c r="I72" s="1038"/>
      <c r="J72" s="1038"/>
    </row>
    <row r="73" spans="1:10" ht="30" customHeight="1">
      <c r="A73" s="177"/>
      <c r="B73" s="1141" t="s">
        <v>432</v>
      </c>
      <c r="C73" s="1030" t="s">
        <v>432</v>
      </c>
      <c r="D73" s="1029" t="s">
        <v>432</v>
      </c>
      <c r="E73" s="1145" t="s">
        <v>433</v>
      </c>
      <c r="F73" s="1035" t="s">
        <v>433</v>
      </c>
      <c r="G73" s="1034" t="s">
        <v>433</v>
      </c>
      <c r="H73" s="1083" t="s">
        <v>434</v>
      </c>
      <c r="I73" s="1083" t="s">
        <v>434</v>
      </c>
      <c r="J73" s="1083" t="s">
        <v>434</v>
      </c>
    </row>
    <row r="74" spans="1:10" ht="15.75" thickBot="1">
      <c r="A74" s="178"/>
      <c r="B74" s="140" t="s">
        <v>44</v>
      </c>
      <c r="C74" s="140" t="s">
        <v>128</v>
      </c>
      <c r="D74" s="141" t="s">
        <v>129</v>
      </c>
      <c r="E74" s="140" t="s">
        <v>44</v>
      </c>
      <c r="F74" s="140" t="s">
        <v>128</v>
      </c>
      <c r="G74" s="141" t="s">
        <v>129</v>
      </c>
      <c r="H74" s="140" t="s">
        <v>44</v>
      </c>
      <c r="I74" s="140" t="s">
        <v>128</v>
      </c>
      <c r="J74" s="140" t="s">
        <v>129</v>
      </c>
    </row>
    <row r="75" spans="1:10">
      <c r="A75" s="179" t="s">
        <v>134</v>
      </c>
      <c r="B75" s="287">
        <v>4.2403369133585711</v>
      </c>
      <c r="C75" s="144">
        <v>0.2132724725676253</v>
      </c>
      <c r="D75" s="145">
        <v>385</v>
      </c>
      <c r="E75" s="287">
        <v>3.822683188698484</v>
      </c>
      <c r="F75" s="144">
        <v>0.2146038097543741</v>
      </c>
      <c r="G75" s="145">
        <v>388</v>
      </c>
      <c r="H75" s="287">
        <v>2.8203732596930049</v>
      </c>
      <c r="I75" s="144">
        <v>0.44337761364034778</v>
      </c>
      <c r="J75" s="146">
        <v>320</v>
      </c>
    </row>
    <row r="76" spans="1:10">
      <c r="A76" s="180" t="s">
        <v>135</v>
      </c>
      <c r="B76" s="285">
        <v>4.3081240607986997</v>
      </c>
      <c r="C76" s="149">
        <v>0.1139719429297226</v>
      </c>
      <c r="D76" s="150">
        <v>532</v>
      </c>
      <c r="E76" s="285">
        <v>3.8018884167649292</v>
      </c>
      <c r="F76" s="149">
        <v>0.11142264593834569</v>
      </c>
      <c r="G76" s="150">
        <v>530</v>
      </c>
      <c r="H76" s="285">
        <v>2.5085299942881361</v>
      </c>
      <c r="I76" s="149">
        <v>0.10145463019500831</v>
      </c>
      <c r="J76" s="151">
        <v>456</v>
      </c>
    </row>
    <row r="77" spans="1:10">
      <c r="A77" s="181" t="s">
        <v>136</v>
      </c>
      <c r="B77" s="383">
        <v>4.2935301733616784</v>
      </c>
      <c r="C77" s="183">
        <v>0.1122002039388796</v>
      </c>
      <c r="D77" s="184">
        <v>827</v>
      </c>
      <c r="E77" s="383">
        <v>3.7979622520016592</v>
      </c>
      <c r="F77" s="183">
        <v>9.7914533492872741E-2</v>
      </c>
      <c r="G77" s="184">
        <v>835</v>
      </c>
      <c r="H77" s="383">
        <v>2.8079716218006778</v>
      </c>
      <c r="I77" s="183">
        <v>0.14363809702238989</v>
      </c>
      <c r="J77" s="185">
        <v>712</v>
      </c>
    </row>
    <row r="78" spans="1:10">
      <c r="A78" s="180" t="s">
        <v>137</v>
      </c>
      <c r="B78" s="285">
        <v>4.3658176898560503</v>
      </c>
      <c r="C78" s="149">
        <v>0.10391961297160419</v>
      </c>
      <c r="D78" s="150">
        <v>864</v>
      </c>
      <c r="E78" s="285">
        <v>3.8401900906682611</v>
      </c>
      <c r="F78" s="149">
        <v>9.7858193330559937E-2</v>
      </c>
      <c r="G78" s="150">
        <v>870</v>
      </c>
      <c r="H78" s="285">
        <v>2.65301556733945</v>
      </c>
      <c r="I78" s="149">
        <v>0.16443710568586539</v>
      </c>
      <c r="J78" s="151">
        <v>737</v>
      </c>
    </row>
    <row r="79" spans="1:10">
      <c r="A79" s="179" t="s">
        <v>138</v>
      </c>
      <c r="B79" s="287">
        <v>4.2663573427569759</v>
      </c>
      <c r="C79" s="144">
        <v>0.1379723192548985</v>
      </c>
      <c r="D79" s="145">
        <v>533</v>
      </c>
      <c r="E79" s="287">
        <v>3.81026442175345</v>
      </c>
      <c r="F79" s="144">
        <v>0.12876061785223991</v>
      </c>
      <c r="G79" s="145">
        <v>537</v>
      </c>
      <c r="H79" s="287">
        <v>2.6328556916454602</v>
      </c>
      <c r="I79" s="144">
        <v>0.14935582423282279</v>
      </c>
      <c r="J79" s="146">
        <v>446</v>
      </c>
    </row>
    <row r="80" spans="1:10" ht="15.75" thickBot="1">
      <c r="A80" s="186" t="s">
        <v>139</v>
      </c>
      <c r="B80" s="288">
        <v>4.0291858794727036</v>
      </c>
      <c r="C80" s="162">
        <v>0.1748502874468093</v>
      </c>
      <c r="D80" s="163">
        <v>347</v>
      </c>
      <c r="E80" s="288">
        <v>3.6300801020687512</v>
      </c>
      <c r="F80" s="162">
        <v>0.16068211178625971</v>
      </c>
      <c r="G80" s="163">
        <v>346</v>
      </c>
      <c r="H80" s="288">
        <v>3.0388324504052542</v>
      </c>
      <c r="I80" s="162">
        <v>0.18872746961904729</v>
      </c>
      <c r="J80" s="164">
        <v>305</v>
      </c>
    </row>
    <row r="81" spans="1:10">
      <c r="A81" s="187" t="s">
        <v>140</v>
      </c>
      <c r="B81" s="214">
        <v>4.2900738867363613</v>
      </c>
      <c r="C81" s="172">
        <v>7.5774254209122455E-2</v>
      </c>
      <c r="D81" s="173">
        <v>1744</v>
      </c>
      <c r="E81" s="214">
        <v>3.803542145152746</v>
      </c>
      <c r="F81" s="172">
        <v>7.0991572767007183E-2</v>
      </c>
      <c r="G81" s="173">
        <v>1753</v>
      </c>
      <c r="H81" s="214">
        <v>2.6984512021968579</v>
      </c>
      <c r="I81" s="172">
        <v>0.10508214149900159</v>
      </c>
      <c r="J81" s="174">
        <v>1488</v>
      </c>
    </row>
    <row r="82" spans="1:10">
      <c r="A82" s="1027" t="s">
        <v>436</v>
      </c>
      <c r="B82" s="1027" t="s">
        <v>436</v>
      </c>
      <c r="C82" s="1027" t="s">
        <v>436</v>
      </c>
      <c r="D82" s="1027" t="s">
        <v>436</v>
      </c>
      <c r="E82" s="1027" t="s">
        <v>436</v>
      </c>
      <c r="F82" s="1027" t="s">
        <v>436</v>
      </c>
      <c r="G82" s="1027" t="s">
        <v>436</v>
      </c>
      <c r="H82" s="1027" t="s">
        <v>436</v>
      </c>
      <c r="I82" s="1027" t="s">
        <v>436</v>
      </c>
      <c r="J82" s="1027" t="s">
        <v>436</v>
      </c>
    </row>
    <row r="83" spans="1:10">
      <c r="A83" s="1027" t="s">
        <v>437</v>
      </c>
      <c r="B83" s="1027" t="s">
        <v>437</v>
      </c>
      <c r="C83" s="1027" t="s">
        <v>437</v>
      </c>
      <c r="D83" s="1027" t="s">
        <v>437</v>
      </c>
      <c r="E83" s="1027" t="s">
        <v>437</v>
      </c>
      <c r="F83" s="1027" t="s">
        <v>437</v>
      </c>
      <c r="G83" s="1027" t="s">
        <v>437</v>
      </c>
      <c r="H83" s="1027" t="s">
        <v>437</v>
      </c>
      <c r="I83" s="1027" t="s">
        <v>437</v>
      </c>
      <c r="J83" s="1027" t="s">
        <v>437</v>
      </c>
    </row>
    <row r="85" spans="1:10" ht="24" customHeight="1">
      <c r="A85" s="1108">
        <v>2020</v>
      </c>
      <c r="B85" s="1108"/>
      <c r="C85" s="1108"/>
      <c r="D85" s="1108"/>
      <c r="E85" s="1108"/>
      <c r="F85" s="1108"/>
      <c r="G85" s="1108"/>
      <c r="H85" s="1108"/>
      <c r="I85" s="1108"/>
      <c r="J85" s="1108"/>
    </row>
    <row r="87" spans="1:10" ht="28.5" customHeight="1">
      <c r="A87" s="1032" t="s">
        <v>502</v>
      </c>
      <c r="B87" s="1032"/>
      <c r="C87" s="1032"/>
      <c r="D87" s="1032"/>
      <c r="E87" s="1032"/>
      <c r="F87" s="1032"/>
      <c r="G87" s="1032"/>
      <c r="H87" s="1032"/>
    </row>
    <row r="88" spans="1:10" ht="13.7" customHeight="1" thickBot="1">
      <c r="A88" s="1107" t="s">
        <v>59</v>
      </c>
      <c r="B88" s="1095" t="s">
        <v>496</v>
      </c>
      <c r="C88" s="1095" t="s">
        <v>425</v>
      </c>
      <c r="D88" s="1095" t="s">
        <v>425</v>
      </c>
      <c r="E88" s="1095" t="s">
        <v>425</v>
      </c>
      <c r="F88" s="1095" t="s">
        <v>425</v>
      </c>
      <c r="G88" s="1095" t="s">
        <v>425</v>
      </c>
      <c r="H88" s="1096" t="s">
        <v>425</v>
      </c>
    </row>
    <row r="89" spans="1:10" ht="30" customHeight="1" thickBot="1">
      <c r="A89" s="1037" t="s">
        <v>59</v>
      </c>
      <c r="B89" s="1031" t="s">
        <v>426</v>
      </c>
      <c r="C89" s="1031" t="s">
        <v>426</v>
      </c>
      <c r="D89" s="1031" t="s">
        <v>576</v>
      </c>
      <c r="E89" s="1031" t="s">
        <v>427</v>
      </c>
      <c r="F89" s="1142" t="s">
        <v>428</v>
      </c>
      <c r="G89" s="1142" t="s">
        <v>428</v>
      </c>
      <c r="H89" s="189"/>
    </row>
    <row r="90" spans="1:10" ht="15.75" thickBot="1">
      <c r="A90" s="1037" t="s">
        <v>59</v>
      </c>
      <c r="B90" s="191" t="s">
        <v>55</v>
      </c>
      <c r="C90" s="192" t="s">
        <v>128</v>
      </c>
      <c r="D90" s="191" t="s">
        <v>55</v>
      </c>
      <c r="E90" s="192" t="s">
        <v>128</v>
      </c>
      <c r="F90" s="191" t="s">
        <v>55</v>
      </c>
      <c r="G90" s="192" t="s">
        <v>128</v>
      </c>
      <c r="H90" s="191" t="s">
        <v>129</v>
      </c>
    </row>
    <row r="91" spans="1:10">
      <c r="A91" s="142" t="s">
        <v>70</v>
      </c>
      <c r="B91" s="143">
        <v>2.582180832169314</v>
      </c>
      <c r="C91" s="194">
        <v>0.92850436052648644</v>
      </c>
      <c r="D91" s="143">
        <v>46.039433200253853</v>
      </c>
      <c r="E91" s="194">
        <v>2.9565835810922159</v>
      </c>
      <c r="F91" s="143">
        <v>51.378385967576833</v>
      </c>
      <c r="G91" s="194">
        <v>2.9569284950539538</v>
      </c>
      <c r="H91" s="146">
        <v>310</v>
      </c>
    </row>
    <row r="92" spans="1:10">
      <c r="A92" s="147" t="s">
        <v>71</v>
      </c>
      <c r="B92" s="148">
        <v>4.054678055777436</v>
      </c>
      <c r="C92" s="196">
        <v>1.1661479809656261</v>
      </c>
      <c r="D92" s="148">
        <v>36.024530091495251</v>
      </c>
      <c r="E92" s="196">
        <v>3.0376238666671549</v>
      </c>
      <c r="F92" s="148">
        <v>59.920791852727319</v>
      </c>
      <c r="G92" s="196">
        <v>3.0880597103327778</v>
      </c>
      <c r="H92" s="151">
        <v>271</v>
      </c>
    </row>
    <row r="93" spans="1:10">
      <c r="A93" s="142" t="s">
        <v>72</v>
      </c>
      <c r="B93" s="143">
        <v>11.24023676278663</v>
      </c>
      <c r="C93" s="194">
        <v>4.7905903883404424</v>
      </c>
      <c r="D93" s="143">
        <v>58.071307259877699</v>
      </c>
      <c r="E93" s="194">
        <v>7.2342108429906764</v>
      </c>
      <c r="F93" s="143">
        <v>30.688455977335661</v>
      </c>
      <c r="G93" s="194">
        <v>6.7178418968543152</v>
      </c>
      <c r="H93" s="146">
        <v>48</v>
      </c>
    </row>
    <row r="94" spans="1:10">
      <c r="A94" s="147" t="s">
        <v>73</v>
      </c>
      <c r="B94" s="148">
        <v>7.7357338829737357</v>
      </c>
      <c r="C94" s="196">
        <v>3.3730829611641568</v>
      </c>
      <c r="D94" s="148">
        <v>51.898051675749016</v>
      </c>
      <c r="E94" s="196">
        <v>6.4277578256327423</v>
      </c>
      <c r="F94" s="148">
        <v>40.366214441277243</v>
      </c>
      <c r="G94" s="196">
        <v>6.3348925083655097</v>
      </c>
      <c r="H94" s="151">
        <v>63</v>
      </c>
    </row>
    <row r="95" spans="1:10">
      <c r="A95" s="142" t="s">
        <v>74</v>
      </c>
      <c r="B95" s="152" t="s">
        <v>167</v>
      </c>
      <c r="C95" s="251" t="s">
        <v>167</v>
      </c>
      <c r="D95" s="152" t="s">
        <v>167</v>
      </c>
      <c r="E95" s="251" t="s">
        <v>167</v>
      </c>
      <c r="F95" s="152" t="s">
        <v>167</v>
      </c>
      <c r="G95" s="251" t="s">
        <v>167</v>
      </c>
      <c r="H95" s="155" t="s">
        <v>167</v>
      </c>
    </row>
    <row r="96" spans="1:10">
      <c r="A96" s="147" t="s">
        <v>75</v>
      </c>
      <c r="B96" s="156" t="s">
        <v>167</v>
      </c>
      <c r="C96" s="252" t="s">
        <v>167</v>
      </c>
      <c r="D96" s="156" t="s">
        <v>167</v>
      </c>
      <c r="E96" s="252" t="s">
        <v>167</v>
      </c>
      <c r="F96" s="156" t="s">
        <v>167</v>
      </c>
      <c r="G96" s="252" t="s">
        <v>167</v>
      </c>
      <c r="H96" s="159" t="s">
        <v>167</v>
      </c>
    </row>
    <row r="97" spans="1:8">
      <c r="A97" s="142" t="s">
        <v>76</v>
      </c>
      <c r="B97" s="152">
        <v>21.466091577638078</v>
      </c>
      <c r="C97" s="251">
        <v>3.7210989074165468</v>
      </c>
      <c r="D97" s="152">
        <v>39.694770330278267</v>
      </c>
      <c r="E97" s="251">
        <v>4.563232607684875</v>
      </c>
      <c r="F97" s="152">
        <v>38.839138092083651</v>
      </c>
      <c r="G97" s="251">
        <v>4.4754568711586202</v>
      </c>
      <c r="H97" s="155">
        <v>127</v>
      </c>
    </row>
    <row r="98" spans="1:8">
      <c r="A98" s="147" t="s">
        <v>77</v>
      </c>
      <c r="B98" s="156" t="s">
        <v>167</v>
      </c>
      <c r="C98" s="252" t="s">
        <v>167</v>
      </c>
      <c r="D98" s="156" t="s">
        <v>167</v>
      </c>
      <c r="E98" s="252" t="s">
        <v>167</v>
      </c>
      <c r="F98" s="156" t="s">
        <v>167</v>
      </c>
      <c r="G98" s="252" t="s">
        <v>167</v>
      </c>
      <c r="H98" s="159" t="s">
        <v>167</v>
      </c>
    </row>
    <row r="99" spans="1:8">
      <c r="A99" s="142" t="s">
        <v>78</v>
      </c>
      <c r="B99" s="152">
        <v>30.72551031365284</v>
      </c>
      <c r="C99" s="251">
        <v>3.9954712275263442</v>
      </c>
      <c r="D99" s="152">
        <v>37.292425517696053</v>
      </c>
      <c r="E99" s="251">
        <v>4.3123640302766324</v>
      </c>
      <c r="F99" s="152">
        <v>31.982064168651121</v>
      </c>
      <c r="G99" s="251">
        <v>4.120410996462927</v>
      </c>
      <c r="H99" s="155">
        <v>138</v>
      </c>
    </row>
    <row r="100" spans="1:8">
      <c r="A100" s="147" t="s">
        <v>116</v>
      </c>
      <c r="B100" s="156">
        <v>4.8422798279544343</v>
      </c>
      <c r="C100" s="252">
        <v>1.225195755802539</v>
      </c>
      <c r="D100" s="156">
        <v>37.609246833576812</v>
      </c>
      <c r="E100" s="252">
        <v>2.8869101023156709</v>
      </c>
      <c r="F100" s="156">
        <v>57.548473338468767</v>
      </c>
      <c r="G100" s="252">
        <v>2.9310122623551091</v>
      </c>
      <c r="H100" s="159">
        <v>304</v>
      </c>
    </row>
    <row r="101" spans="1:8">
      <c r="A101" s="142" t="s">
        <v>80</v>
      </c>
      <c r="B101" s="152">
        <v>11.843166954686691</v>
      </c>
      <c r="C101" s="251">
        <v>3.2486529051429831</v>
      </c>
      <c r="D101" s="152">
        <v>35.570909832681409</v>
      </c>
      <c r="E101" s="251">
        <v>4.654750632751151</v>
      </c>
      <c r="F101" s="152">
        <v>52.585923212631897</v>
      </c>
      <c r="G101" s="251">
        <v>4.8250737559103394</v>
      </c>
      <c r="H101" s="155">
        <v>117</v>
      </c>
    </row>
    <row r="102" spans="1:8">
      <c r="A102" s="147" t="s">
        <v>81</v>
      </c>
      <c r="B102" s="156" t="s">
        <v>167</v>
      </c>
      <c r="C102" s="252" t="s">
        <v>167</v>
      </c>
      <c r="D102" s="156" t="s">
        <v>167</v>
      </c>
      <c r="E102" s="252" t="s">
        <v>167</v>
      </c>
      <c r="F102" s="156" t="s">
        <v>167</v>
      </c>
      <c r="G102" s="252" t="s">
        <v>167</v>
      </c>
      <c r="H102" s="159" t="s">
        <v>167</v>
      </c>
    </row>
    <row r="103" spans="1:8">
      <c r="A103" s="142" t="s">
        <v>82</v>
      </c>
      <c r="B103" s="152">
        <v>50.190016556247393</v>
      </c>
      <c r="C103" s="251">
        <v>5.1277988358159066</v>
      </c>
      <c r="D103" s="152">
        <v>27.353165548378289</v>
      </c>
      <c r="E103" s="251">
        <v>4.4832783113694976</v>
      </c>
      <c r="F103" s="152">
        <v>22.456817895374321</v>
      </c>
      <c r="G103" s="251">
        <v>4.3512796674570762</v>
      </c>
      <c r="H103" s="155">
        <v>102</v>
      </c>
    </row>
    <row r="104" spans="1:8">
      <c r="A104" s="147" t="s">
        <v>83</v>
      </c>
      <c r="B104" s="156" t="s">
        <v>167</v>
      </c>
      <c r="C104" s="252" t="s">
        <v>167</v>
      </c>
      <c r="D104" s="156" t="s">
        <v>167</v>
      </c>
      <c r="E104" s="252" t="s">
        <v>167</v>
      </c>
      <c r="F104" s="156" t="s">
        <v>167</v>
      </c>
      <c r="G104" s="252" t="s">
        <v>167</v>
      </c>
      <c r="H104" s="159" t="s">
        <v>167</v>
      </c>
    </row>
    <row r="105" spans="1:8">
      <c r="A105" s="142" t="s">
        <v>84</v>
      </c>
      <c r="B105" s="152" t="s">
        <v>167</v>
      </c>
      <c r="C105" s="251" t="s">
        <v>167</v>
      </c>
      <c r="D105" s="152" t="s">
        <v>167</v>
      </c>
      <c r="E105" s="251" t="s">
        <v>167</v>
      </c>
      <c r="F105" s="152" t="s">
        <v>167</v>
      </c>
      <c r="G105" s="251" t="s">
        <v>167</v>
      </c>
      <c r="H105" s="155" t="s">
        <v>167</v>
      </c>
    </row>
    <row r="106" spans="1:8" ht="15.75" thickBot="1">
      <c r="A106" s="160" t="s">
        <v>85</v>
      </c>
      <c r="B106" s="294">
        <v>39.850179811043461</v>
      </c>
      <c r="C106" s="384">
        <v>6.6741408871463426</v>
      </c>
      <c r="D106" s="294">
        <v>42.902405018161417</v>
      </c>
      <c r="E106" s="384">
        <v>6.8312488083555234</v>
      </c>
      <c r="F106" s="294">
        <v>17.247415170795112</v>
      </c>
      <c r="G106" s="384">
        <v>5.2929692436165947</v>
      </c>
      <c r="H106" s="305">
        <v>55</v>
      </c>
    </row>
    <row r="107" spans="1:8">
      <c r="A107" s="165" t="s">
        <v>86</v>
      </c>
      <c r="B107" s="166">
        <v>9.3412746410577423</v>
      </c>
      <c r="C107" s="199">
        <v>0.80503540383852312</v>
      </c>
      <c r="D107" s="166">
        <v>39.715986777030778</v>
      </c>
      <c r="E107" s="199">
        <v>1.389282851616543</v>
      </c>
      <c r="F107" s="166">
        <v>50.942738581911478</v>
      </c>
      <c r="G107" s="199">
        <v>1.4091589504665669</v>
      </c>
      <c r="H107" s="169">
        <v>1372</v>
      </c>
    </row>
    <row r="108" spans="1:8">
      <c r="A108" s="165" t="s">
        <v>87</v>
      </c>
      <c r="B108" s="166">
        <v>34.89399538931918</v>
      </c>
      <c r="C108" s="199">
        <v>2.649730657194127</v>
      </c>
      <c r="D108" s="166">
        <v>41.059226157355397</v>
      </c>
      <c r="E108" s="199">
        <v>2.7627334667280481</v>
      </c>
      <c r="F108" s="166">
        <v>24.04677845332543</v>
      </c>
      <c r="G108" s="199">
        <v>2.417659863016977</v>
      </c>
      <c r="H108" s="169">
        <v>356</v>
      </c>
    </row>
    <row r="109" spans="1:8">
      <c r="A109" s="170" t="s">
        <v>88</v>
      </c>
      <c r="B109" s="171">
        <v>14.759958237863261</v>
      </c>
      <c r="C109" s="201">
        <v>0.88595770869299917</v>
      </c>
      <c r="D109" s="171">
        <v>40.000832734079928</v>
      </c>
      <c r="E109" s="201">
        <v>1.241528933815556</v>
      </c>
      <c r="F109" s="171">
        <v>45.239209028056813</v>
      </c>
      <c r="G109" s="201">
        <v>1.2502141996016121</v>
      </c>
      <c r="H109" s="174">
        <v>1728</v>
      </c>
    </row>
    <row r="110" spans="1:8" ht="26.25" customHeight="1">
      <c r="A110" s="948" t="s">
        <v>438</v>
      </c>
      <c r="B110" s="948" t="s">
        <v>429</v>
      </c>
      <c r="C110" s="948" t="s">
        <v>429</v>
      </c>
      <c r="D110" s="948" t="s">
        <v>429</v>
      </c>
      <c r="E110" s="948" t="s">
        <v>429</v>
      </c>
      <c r="F110" s="948" t="s">
        <v>429</v>
      </c>
      <c r="G110" s="948" t="s">
        <v>429</v>
      </c>
      <c r="H110" s="948" t="s">
        <v>429</v>
      </c>
    </row>
    <row r="111" spans="1:8" ht="35.450000000000003" customHeight="1">
      <c r="A111" s="948" t="s">
        <v>439</v>
      </c>
      <c r="B111" s="948" t="s">
        <v>132</v>
      </c>
      <c r="C111" s="948" t="s">
        <v>132</v>
      </c>
      <c r="D111" s="948" t="s">
        <v>132</v>
      </c>
      <c r="E111" s="948" t="s">
        <v>132</v>
      </c>
      <c r="F111" s="948" t="s">
        <v>132</v>
      </c>
      <c r="G111" s="948" t="s">
        <v>132</v>
      </c>
      <c r="H111" s="948" t="s">
        <v>132</v>
      </c>
    </row>
    <row r="112" spans="1:8" ht="24.6" customHeight="1">
      <c r="A112" s="948" t="s">
        <v>440</v>
      </c>
      <c r="B112" s="948" t="s">
        <v>440</v>
      </c>
      <c r="C112" s="948" t="s">
        <v>440</v>
      </c>
      <c r="D112" s="948" t="s">
        <v>440</v>
      </c>
      <c r="E112" s="948" t="s">
        <v>440</v>
      </c>
      <c r="F112" s="948" t="s">
        <v>440</v>
      </c>
      <c r="G112" s="948" t="s">
        <v>440</v>
      </c>
      <c r="H112" s="948" t="s">
        <v>440</v>
      </c>
    </row>
    <row r="114" spans="1:10" ht="29.1" customHeight="1">
      <c r="A114" s="1082" t="s">
        <v>503</v>
      </c>
      <c r="B114" s="1082"/>
      <c r="C114" s="1082"/>
      <c r="D114" s="1082"/>
      <c r="E114" s="1082"/>
      <c r="F114" s="1082"/>
      <c r="G114" s="1082"/>
      <c r="H114" s="1082"/>
    </row>
    <row r="115" spans="1:10" ht="15.75" thickBot="1">
      <c r="A115" s="857"/>
      <c r="B115" s="1143" t="s">
        <v>496</v>
      </c>
      <c r="C115" s="1143" t="s">
        <v>425</v>
      </c>
      <c r="D115" s="1143" t="s">
        <v>425</v>
      </c>
      <c r="E115" s="1143" t="s">
        <v>425</v>
      </c>
      <c r="F115" s="1143" t="s">
        <v>425</v>
      </c>
      <c r="G115" s="1143" t="s">
        <v>425</v>
      </c>
      <c r="H115" s="1144" t="s">
        <v>425</v>
      </c>
      <c r="I115" s="908"/>
    </row>
    <row r="116" spans="1:10" ht="28.5" customHeight="1">
      <c r="A116" s="177"/>
      <c r="B116" s="1031" t="s">
        <v>426</v>
      </c>
      <c r="C116" s="1031" t="s">
        <v>426</v>
      </c>
      <c r="D116" s="1031" t="s">
        <v>576</v>
      </c>
      <c r="E116" s="1031" t="s">
        <v>427</v>
      </c>
      <c r="F116" s="1142" t="s">
        <v>428</v>
      </c>
      <c r="G116" s="1142" t="s">
        <v>428</v>
      </c>
      <c r="H116" s="903"/>
    </row>
    <row r="117" spans="1:10" ht="15.75" thickBot="1">
      <c r="A117" s="858"/>
      <c r="B117" s="191" t="s">
        <v>55</v>
      </c>
      <c r="C117" s="855" t="s">
        <v>128</v>
      </c>
      <c r="D117" s="191" t="s">
        <v>55</v>
      </c>
      <c r="E117" s="855" t="s">
        <v>128</v>
      </c>
      <c r="F117" s="191" t="s">
        <v>55</v>
      </c>
      <c r="G117" s="855" t="s">
        <v>128</v>
      </c>
      <c r="H117" s="907" t="s">
        <v>129</v>
      </c>
    </row>
    <row r="118" spans="1:10">
      <c r="A118" s="179" t="s">
        <v>134</v>
      </c>
      <c r="B118" s="143">
        <v>15.44201229796904</v>
      </c>
      <c r="C118" s="194">
        <v>1.468879706698154</v>
      </c>
      <c r="D118" s="143">
        <v>27.65679028977522</v>
      </c>
      <c r="E118" s="194">
        <v>1.8528471325920861</v>
      </c>
      <c r="F118" s="143">
        <v>56.90119741225574</v>
      </c>
      <c r="G118" s="194">
        <v>2.0378377463486972</v>
      </c>
      <c r="H118" s="460">
        <v>653</v>
      </c>
    </row>
    <row r="119" spans="1:10">
      <c r="A119" s="180" t="s">
        <v>135</v>
      </c>
      <c r="B119" s="148">
        <v>10.734133833479451</v>
      </c>
      <c r="C119" s="196">
        <v>1.375464532260138</v>
      </c>
      <c r="D119" s="148">
        <v>50.595989322457157</v>
      </c>
      <c r="E119" s="196">
        <v>2.2355115433724499</v>
      </c>
      <c r="F119" s="148">
        <v>38.669876844063381</v>
      </c>
      <c r="G119" s="196">
        <v>2.1721826174735259</v>
      </c>
      <c r="H119" s="904">
        <v>528</v>
      </c>
    </row>
    <row r="120" spans="1:10">
      <c r="A120" s="181" t="s">
        <v>136</v>
      </c>
      <c r="B120" s="182">
        <v>18.559125002772031</v>
      </c>
      <c r="C120" s="253">
        <v>1.7501964315824929</v>
      </c>
      <c r="D120" s="182">
        <v>40.901936411556193</v>
      </c>
      <c r="E120" s="253">
        <v>2.18936859140396</v>
      </c>
      <c r="F120" s="182">
        <v>40.538938585671772</v>
      </c>
      <c r="G120" s="253">
        <v>2.177713247411611</v>
      </c>
      <c r="H120" s="905">
        <v>546</v>
      </c>
    </row>
    <row r="121" spans="1:10">
      <c r="A121" s="180" t="s">
        <v>137</v>
      </c>
      <c r="B121" s="148">
        <v>14.32266231413367</v>
      </c>
      <c r="C121" s="196">
        <v>1.475223855183017</v>
      </c>
      <c r="D121" s="148">
        <v>36.464778422344409</v>
      </c>
      <c r="E121" s="196">
        <v>2.0722573946753369</v>
      </c>
      <c r="F121" s="148">
        <v>49.212559263521918</v>
      </c>
      <c r="G121" s="196">
        <v>2.127139089705552</v>
      </c>
      <c r="H121" s="904">
        <v>597</v>
      </c>
    </row>
    <row r="122" spans="1:10">
      <c r="A122" s="179" t="s">
        <v>138</v>
      </c>
      <c r="B122" s="143">
        <v>12.24806994863876</v>
      </c>
      <c r="C122" s="194">
        <v>1.343806628483728</v>
      </c>
      <c r="D122" s="143">
        <v>37.178898270772059</v>
      </c>
      <c r="E122" s="194">
        <v>1.995657793196741</v>
      </c>
      <c r="F122" s="143">
        <v>50.573031780589183</v>
      </c>
      <c r="G122" s="194">
        <v>2.050522593637611</v>
      </c>
      <c r="H122" s="460">
        <v>652</v>
      </c>
    </row>
    <row r="123" spans="1:10" ht="15.75" thickBot="1">
      <c r="A123" s="186" t="s">
        <v>139</v>
      </c>
      <c r="B123" s="161">
        <v>18.895957161178689</v>
      </c>
      <c r="C123" s="197">
        <v>1.877440952294702</v>
      </c>
      <c r="D123" s="161">
        <v>49.70413061148772</v>
      </c>
      <c r="E123" s="197">
        <v>2.4141746158173238</v>
      </c>
      <c r="F123" s="161">
        <v>31.399912227333591</v>
      </c>
      <c r="G123" s="197">
        <v>2.1939525037764658</v>
      </c>
      <c r="H123" s="461">
        <v>471</v>
      </c>
    </row>
    <row r="124" spans="1:10">
      <c r="A124" s="187" t="s">
        <v>140</v>
      </c>
      <c r="B124" s="171">
        <v>14.759958237863261</v>
      </c>
      <c r="C124" s="201">
        <v>0.88595770869299917</v>
      </c>
      <c r="D124" s="171">
        <v>40.000832734079928</v>
      </c>
      <c r="E124" s="201">
        <v>1.241528933815556</v>
      </c>
      <c r="F124" s="171">
        <v>45.239209028056813</v>
      </c>
      <c r="G124" s="201">
        <v>1.2502141996016121</v>
      </c>
      <c r="H124" s="906">
        <v>1728</v>
      </c>
    </row>
    <row r="125" spans="1:10" ht="24" customHeight="1">
      <c r="A125" s="1109" t="s">
        <v>429</v>
      </c>
      <c r="B125" s="1109" t="s">
        <v>429</v>
      </c>
      <c r="C125" s="1109" t="s">
        <v>429</v>
      </c>
      <c r="D125" s="1109" t="s">
        <v>429</v>
      </c>
      <c r="E125" s="1109" t="s">
        <v>429</v>
      </c>
      <c r="F125" s="1109" t="s">
        <v>429</v>
      </c>
      <c r="G125" s="1109" t="s">
        <v>429</v>
      </c>
      <c r="H125" s="1109" t="s">
        <v>429</v>
      </c>
    </row>
    <row r="126" spans="1:10" ht="23.45" customHeight="1">
      <c r="A126" s="1109" t="s">
        <v>441</v>
      </c>
      <c r="B126" s="1109" t="s">
        <v>441</v>
      </c>
      <c r="C126" s="1109" t="s">
        <v>441</v>
      </c>
      <c r="D126" s="1109" t="s">
        <v>441</v>
      </c>
      <c r="E126" s="1109" t="s">
        <v>441</v>
      </c>
      <c r="F126" s="1109" t="s">
        <v>441</v>
      </c>
      <c r="G126" s="1109" t="s">
        <v>441</v>
      </c>
      <c r="H126" s="1109" t="s">
        <v>441</v>
      </c>
    </row>
    <row r="128" spans="1:10" ht="14.45" customHeight="1">
      <c r="A128" s="1033" t="s">
        <v>504</v>
      </c>
      <c r="B128" s="1033"/>
      <c r="C128" s="1033"/>
      <c r="D128" s="1033"/>
      <c r="E128" s="1033"/>
      <c r="F128" s="1033"/>
      <c r="G128" s="1033"/>
      <c r="H128" s="1033"/>
      <c r="I128" s="1033"/>
      <c r="J128" s="1033"/>
    </row>
    <row r="129" spans="1:10" ht="14.45" customHeight="1" thickBot="1">
      <c r="A129" s="1107" t="s">
        <v>59</v>
      </c>
      <c r="B129" s="1029" t="s">
        <v>432</v>
      </c>
      <c r="C129" s="1029" t="s">
        <v>432</v>
      </c>
      <c r="D129" s="1029" t="s">
        <v>432</v>
      </c>
      <c r="E129" s="1029" t="s">
        <v>442</v>
      </c>
      <c r="F129" s="1029" t="s">
        <v>442</v>
      </c>
      <c r="G129" s="1029" t="s">
        <v>442</v>
      </c>
      <c r="H129" s="1029" t="s">
        <v>434</v>
      </c>
      <c r="I129" s="1029" t="s">
        <v>434</v>
      </c>
      <c r="J129" s="1030" t="s">
        <v>434</v>
      </c>
    </row>
    <row r="130" spans="1:10" ht="14.45" customHeight="1" thickBot="1">
      <c r="A130" s="1037" t="s">
        <v>59</v>
      </c>
      <c r="B130" s="140" t="s">
        <v>44</v>
      </c>
      <c r="C130" s="140" t="s">
        <v>128</v>
      </c>
      <c r="D130" s="141" t="s">
        <v>129</v>
      </c>
      <c r="E130" s="140" t="s">
        <v>44</v>
      </c>
      <c r="F130" s="140" t="s">
        <v>128</v>
      </c>
      <c r="G130" s="141" t="s">
        <v>129</v>
      </c>
      <c r="H130" s="140" t="s">
        <v>44</v>
      </c>
      <c r="I130" s="140" t="s">
        <v>128</v>
      </c>
      <c r="J130" s="140" t="s">
        <v>129</v>
      </c>
    </row>
    <row r="131" spans="1:10">
      <c r="A131" s="142" t="s">
        <v>70</v>
      </c>
      <c r="B131" s="287">
        <v>3.9249020522543212</v>
      </c>
      <c r="C131" s="144">
        <v>0.19316895823652189</v>
      </c>
      <c r="D131" s="145">
        <v>126</v>
      </c>
      <c r="E131" s="287">
        <v>3.5756344516525891</v>
      </c>
      <c r="F131" s="144">
        <v>0.1825860107104752</v>
      </c>
      <c r="G131" s="145">
        <v>126</v>
      </c>
      <c r="H131" s="287">
        <v>1.876284375182429</v>
      </c>
      <c r="I131" s="144">
        <v>0.2556448297805477</v>
      </c>
      <c r="J131" s="146">
        <v>76</v>
      </c>
    </row>
    <row r="132" spans="1:10">
      <c r="A132" s="147" t="s">
        <v>71</v>
      </c>
      <c r="B132" s="285">
        <v>4.4240033167836064</v>
      </c>
      <c r="C132" s="149">
        <v>0.1470799542505738</v>
      </c>
      <c r="D132" s="150">
        <v>91</v>
      </c>
      <c r="E132" s="285">
        <v>3.778950973650455</v>
      </c>
      <c r="F132" s="149">
        <v>0.14951670932300501</v>
      </c>
      <c r="G132" s="150">
        <v>91</v>
      </c>
      <c r="H132" s="285">
        <v>2.7632564183565771</v>
      </c>
      <c r="I132" s="149">
        <v>0.21588113681422541</v>
      </c>
      <c r="J132" s="151">
        <v>76</v>
      </c>
    </row>
    <row r="133" spans="1:10">
      <c r="A133" s="142" t="s">
        <v>72</v>
      </c>
      <c r="B133" s="287">
        <v>4.263230801451563</v>
      </c>
      <c r="C133" s="144">
        <v>0.52790950455751029</v>
      </c>
      <c r="D133" s="145">
        <v>29</v>
      </c>
      <c r="E133" s="287">
        <v>3.853875908035846</v>
      </c>
      <c r="F133" s="144">
        <v>0.38849175575383599</v>
      </c>
      <c r="G133" s="145">
        <v>30</v>
      </c>
      <c r="H133" s="287">
        <v>2.8178792186487471</v>
      </c>
      <c r="I133" s="144">
        <v>0.50992606211032643</v>
      </c>
      <c r="J133" s="146">
        <v>20</v>
      </c>
    </row>
    <row r="134" spans="1:10">
      <c r="A134" s="147" t="s">
        <v>73</v>
      </c>
      <c r="B134" s="285">
        <v>3.4648673636174609</v>
      </c>
      <c r="C134" s="149">
        <v>0.40912766833071462</v>
      </c>
      <c r="D134" s="150">
        <v>36</v>
      </c>
      <c r="E134" s="285">
        <v>2.842061390065199</v>
      </c>
      <c r="F134" s="149">
        <v>0.25224307050261963</v>
      </c>
      <c r="G134" s="150">
        <v>36</v>
      </c>
      <c r="H134" s="285">
        <v>1.1119407761137421</v>
      </c>
      <c r="I134" s="149">
        <v>0.28734254320850611</v>
      </c>
      <c r="J134" s="151">
        <v>17</v>
      </c>
    </row>
    <row r="135" spans="1:10">
      <c r="A135" s="142" t="s">
        <v>74</v>
      </c>
      <c r="B135" s="381" t="s">
        <v>167</v>
      </c>
      <c r="C135" s="153" t="s">
        <v>167</v>
      </c>
      <c r="D135" s="154" t="s">
        <v>167</v>
      </c>
      <c r="E135" s="381" t="s">
        <v>167</v>
      </c>
      <c r="F135" s="153" t="s">
        <v>167</v>
      </c>
      <c r="G135" s="154" t="s">
        <v>167</v>
      </c>
      <c r="H135" s="381" t="s">
        <v>167</v>
      </c>
      <c r="I135" s="153" t="s">
        <v>167</v>
      </c>
      <c r="J135" s="155" t="s">
        <v>167</v>
      </c>
    </row>
    <row r="136" spans="1:10">
      <c r="A136" s="147" t="s">
        <v>75</v>
      </c>
      <c r="B136" s="380" t="s">
        <v>167</v>
      </c>
      <c r="C136" s="157" t="s">
        <v>167</v>
      </c>
      <c r="D136" s="158" t="s">
        <v>167</v>
      </c>
      <c r="E136" s="380" t="s">
        <v>167</v>
      </c>
      <c r="F136" s="157" t="s">
        <v>167</v>
      </c>
      <c r="G136" s="158" t="s">
        <v>167</v>
      </c>
      <c r="H136" s="380" t="s">
        <v>167</v>
      </c>
      <c r="I136" s="157" t="s">
        <v>167</v>
      </c>
      <c r="J136" s="159" t="s">
        <v>167</v>
      </c>
    </row>
    <row r="137" spans="1:10">
      <c r="A137" s="142" t="s">
        <v>76</v>
      </c>
      <c r="B137" s="381">
        <v>4.0430984764651132</v>
      </c>
      <c r="C137" s="153">
        <v>0.22588049438407229</v>
      </c>
      <c r="D137" s="154">
        <v>62</v>
      </c>
      <c r="E137" s="381">
        <v>3.7877884409499729</v>
      </c>
      <c r="F137" s="153">
        <v>0.18605571346416799</v>
      </c>
      <c r="G137" s="154">
        <v>63</v>
      </c>
      <c r="H137" s="381">
        <v>1.8023860060903969</v>
      </c>
      <c r="I137" s="153">
        <v>0.31824879397576028</v>
      </c>
      <c r="J137" s="155">
        <v>43</v>
      </c>
    </row>
    <row r="138" spans="1:10">
      <c r="A138" s="147" t="s">
        <v>77</v>
      </c>
      <c r="B138" s="380" t="s">
        <v>167</v>
      </c>
      <c r="C138" s="157" t="s">
        <v>167</v>
      </c>
      <c r="D138" s="158" t="s">
        <v>167</v>
      </c>
      <c r="E138" s="380" t="s">
        <v>167</v>
      </c>
      <c r="F138" s="157" t="s">
        <v>167</v>
      </c>
      <c r="G138" s="158" t="s">
        <v>167</v>
      </c>
      <c r="H138" s="380" t="s">
        <v>167</v>
      </c>
      <c r="I138" s="157" t="s">
        <v>167</v>
      </c>
      <c r="J138" s="159" t="s">
        <v>167</v>
      </c>
    </row>
    <row r="139" spans="1:10">
      <c r="A139" s="142" t="s">
        <v>78</v>
      </c>
      <c r="B139" s="381">
        <v>3.724349530915473</v>
      </c>
      <c r="C139" s="153">
        <v>0.22398439510889109</v>
      </c>
      <c r="D139" s="154">
        <v>81</v>
      </c>
      <c r="E139" s="381">
        <v>3.4232533230093058</v>
      </c>
      <c r="F139" s="153">
        <v>0.18090785191586761</v>
      </c>
      <c r="G139" s="154">
        <v>81</v>
      </c>
      <c r="H139" s="381">
        <v>3.1075636758432168</v>
      </c>
      <c r="I139" s="153">
        <v>0.36481209088274241</v>
      </c>
      <c r="J139" s="155">
        <v>69</v>
      </c>
    </row>
    <row r="140" spans="1:10">
      <c r="A140" s="147" t="s">
        <v>116</v>
      </c>
      <c r="B140" s="380">
        <v>4.113969125694898</v>
      </c>
      <c r="C140" s="157">
        <v>0.2139755341602404</v>
      </c>
      <c r="D140" s="158">
        <v>106</v>
      </c>
      <c r="E140" s="380">
        <v>3.6121180665777599</v>
      </c>
      <c r="F140" s="157">
        <v>0.16980425731997101</v>
      </c>
      <c r="G140" s="158">
        <v>108</v>
      </c>
      <c r="H140" s="380">
        <v>2.5901980684959711</v>
      </c>
      <c r="I140" s="157">
        <v>0.2386908175852791</v>
      </c>
      <c r="J140" s="159">
        <v>70</v>
      </c>
    </row>
    <row r="141" spans="1:10">
      <c r="A141" s="142" t="s">
        <v>80</v>
      </c>
      <c r="B141" s="381">
        <v>4.9346350392831084</v>
      </c>
      <c r="C141" s="153">
        <v>0.46114036831627192</v>
      </c>
      <c r="D141" s="154">
        <v>39</v>
      </c>
      <c r="E141" s="381">
        <v>4.4346456811701032</v>
      </c>
      <c r="F141" s="153">
        <v>0.43105060738966972</v>
      </c>
      <c r="G141" s="154">
        <v>39</v>
      </c>
      <c r="H141" s="381">
        <v>2.0609538017282389</v>
      </c>
      <c r="I141" s="153">
        <v>0.51196473926038588</v>
      </c>
      <c r="J141" s="155">
        <v>30</v>
      </c>
    </row>
    <row r="142" spans="1:10">
      <c r="A142" s="147" t="s">
        <v>81</v>
      </c>
      <c r="B142" s="380" t="s">
        <v>167</v>
      </c>
      <c r="C142" s="157" t="s">
        <v>167</v>
      </c>
      <c r="D142" s="158" t="s">
        <v>167</v>
      </c>
      <c r="E142" s="380" t="s">
        <v>167</v>
      </c>
      <c r="F142" s="157" t="s">
        <v>167</v>
      </c>
      <c r="G142" s="158" t="s">
        <v>167</v>
      </c>
      <c r="H142" s="380" t="s">
        <v>167</v>
      </c>
      <c r="I142" s="157" t="s">
        <v>167</v>
      </c>
      <c r="J142" s="159" t="s">
        <v>167</v>
      </c>
    </row>
    <row r="143" spans="1:10">
      <c r="A143" s="142" t="s">
        <v>82</v>
      </c>
      <c r="B143" s="381">
        <v>4.7562823573943334</v>
      </c>
      <c r="C143" s="153">
        <v>0.12614529547906031</v>
      </c>
      <c r="D143" s="154">
        <v>78</v>
      </c>
      <c r="E143" s="381">
        <v>4.7350529809464321</v>
      </c>
      <c r="F143" s="153">
        <v>0.128617417002995</v>
      </c>
      <c r="G143" s="154">
        <v>77</v>
      </c>
      <c r="H143" s="381">
        <v>3.646976252463761</v>
      </c>
      <c r="I143" s="153">
        <v>0.30434201581234871</v>
      </c>
      <c r="J143" s="155">
        <v>47</v>
      </c>
    </row>
    <row r="144" spans="1:10">
      <c r="A144" s="147" t="s">
        <v>83</v>
      </c>
      <c r="B144" s="380" t="s">
        <v>167</v>
      </c>
      <c r="C144" s="157" t="s">
        <v>167</v>
      </c>
      <c r="D144" s="158" t="s">
        <v>167</v>
      </c>
      <c r="E144" s="380" t="s">
        <v>167</v>
      </c>
      <c r="F144" s="157" t="s">
        <v>167</v>
      </c>
      <c r="G144" s="158" t="s">
        <v>167</v>
      </c>
      <c r="H144" s="380" t="s">
        <v>167</v>
      </c>
      <c r="I144" s="157" t="s">
        <v>167</v>
      </c>
      <c r="J144" s="159" t="s">
        <v>167</v>
      </c>
    </row>
    <row r="145" spans="1:10">
      <c r="A145" s="142" t="s">
        <v>84</v>
      </c>
      <c r="B145" s="381" t="s">
        <v>167</v>
      </c>
      <c r="C145" s="153" t="s">
        <v>167</v>
      </c>
      <c r="D145" s="154" t="s">
        <v>167</v>
      </c>
      <c r="E145" s="381" t="s">
        <v>167</v>
      </c>
      <c r="F145" s="153" t="s">
        <v>167</v>
      </c>
      <c r="G145" s="154" t="s">
        <v>167</v>
      </c>
      <c r="H145" s="381" t="s">
        <v>167</v>
      </c>
      <c r="I145" s="153" t="s">
        <v>167</v>
      </c>
      <c r="J145" s="155" t="s">
        <v>167</v>
      </c>
    </row>
    <row r="146" spans="1:10" ht="15.75" thickBot="1">
      <c r="A146" s="160" t="s">
        <v>85</v>
      </c>
      <c r="B146" s="288">
        <v>2.7551006671650771</v>
      </c>
      <c r="C146" s="162">
        <v>0.25141629012954553</v>
      </c>
      <c r="D146" s="163">
        <v>42</v>
      </c>
      <c r="E146" s="288">
        <v>2.275993447663383</v>
      </c>
      <c r="F146" s="162">
        <v>0.1088505474436948</v>
      </c>
      <c r="G146" s="163">
        <v>41</v>
      </c>
      <c r="H146" s="288">
        <v>0.68066548016969919</v>
      </c>
      <c r="I146" s="162">
        <v>0.2277022129527953</v>
      </c>
      <c r="J146" s="164">
        <v>16</v>
      </c>
    </row>
    <row r="147" spans="1:10">
      <c r="A147" s="165" t="s">
        <v>86</v>
      </c>
      <c r="B147" s="209">
        <v>4.1359383703426076</v>
      </c>
      <c r="C147" s="167">
        <v>9.7685129729061668E-2</v>
      </c>
      <c r="D147" s="168">
        <v>549</v>
      </c>
      <c r="E147" s="209">
        <v>3.7003004974294962</v>
      </c>
      <c r="F147" s="167">
        <v>8.4547023616949268E-2</v>
      </c>
      <c r="G147" s="168">
        <v>553</v>
      </c>
      <c r="H147" s="209">
        <v>2.4561027502760551</v>
      </c>
      <c r="I147" s="167">
        <v>0.1215038892718151</v>
      </c>
      <c r="J147" s="169">
        <v>399</v>
      </c>
    </row>
    <row r="148" spans="1:10">
      <c r="A148" s="165" t="s">
        <v>87</v>
      </c>
      <c r="B148" s="209">
        <v>4.1666674060909248</v>
      </c>
      <c r="C148" s="167">
        <v>0.24152296986311339</v>
      </c>
      <c r="D148" s="168">
        <v>256</v>
      </c>
      <c r="E148" s="209">
        <v>3.8726322502081478</v>
      </c>
      <c r="F148" s="167">
        <v>0.2352150318154976</v>
      </c>
      <c r="G148" s="168">
        <v>255</v>
      </c>
      <c r="H148" s="209">
        <v>2.7667020586348832</v>
      </c>
      <c r="I148" s="167">
        <v>0.23903173453611351</v>
      </c>
      <c r="J148" s="169">
        <v>149</v>
      </c>
    </row>
    <row r="149" spans="1:10">
      <c r="A149" s="170" t="s">
        <v>88</v>
      </c>
      <c r="B149" s="214">
        <v>4.1456712126588364</v>
      </c>
      <c r="C149" s="172">
        <v>0.10151420800397121</v>
      </c>
      <c r="D149" s="173">
        <v>805</v>
      </c>
      <c r="E149" s="214">
        <v>3.7544200053021659</v>
      </c>
      <c r="F149" s="172">
        <v>9.3878221323209568E-2</v>
      </c>
      <c r="G149" s="173">
        <v>808</v>
      </c>
      <c r="H149" s="214">
        <v>2.5400289309948318</v>
      </c>
      <c r="I149" s="172">
        <v>0.1097847993323452</v>
      </c>
      <c r="J149" s="174">
        <v>548</v>
      </c>
    </row>
    <row r="150" spans="1:10">
      <c r="A150" s="1027" t="s">
        <v>443</v>
      </c>
      <c r="B150" s="1027" t="s">
        <v>436</v>
      </c>
      <c r="C150" s="1027" t="s">
        <v>436</v>
      </c>
      <c r="D150" s="1027" t="s">
        <v>436</v>
      </c>
      <c r="E150" s="1027" t="s">
        <v>436</v>
      </c>
      <c r="F150" s="1027" t="s">
        <v>436</v>
      </c>
      <c r="G150" s="1027" t="s">
        <v>436</v>
      </c>
      <c r="H150" s="1027" t="s">
        <v>436</v>
      </c>
      <c r="I150" s="1027" t="s">
        <v>436</v>
      </c>
      <c r="J150" s="1027" t="s">
        <v>436</v>
      </c>
    </row>
    <row r="151" spans="1:10" ht="32.450000000000003" customHeight="1">
      <c r="A151" s="948" t="s">
        <v>439</v>
      </c>
      <c r="B151" s="948" t="s">
        <v>132</v>
      </c>
      <c r="C151" s="948" t="s">
        <v>132</v>
      </c>
      <c r="D151" s="948" t="s">
        <v>132</v>
      </c>
      <c r="E151" s="948" t="s">
        <v>132</v>
      </c>
      <c r="F151" s="948" t="s">
        <v>132</v>
      </c>
      <c r="G151" s="948" t="s">
        <v>132</v>
      </c>
      <c r="H151" s="948" t="s">
        <v>132</v>
      </c>
      <c r="I151" s="948" t="s">
        <v>132</v>
      </c>
      <c r="J151" s="948" t="s">
        <v>132</v>
      </c>
    </row>
    <row r="152" spans="1:10">
      <c r="A152" s="1027" t="s">
        <v>444</v>
      </c>
      <c r="B152" s="1027" t="s">
        <v>444</v>
      </c>
      <c r="C152" s="1027" t="s">
        <v>444</v>
      </c>
      <c r="D152" s="1027" t="s">
        <v>444</v>
      </c>
      <c r="E152" s="1027" t="s">
        <v>444</v>
      </c>
      <c r="F152" s="1027" t="s">
        <v>444</v>
      </c>
      <c r="G152" s="1027" t="s">
        <v>444</v>
      </c>
      <c r="H152" s="1027" t="s">
        <v>444</v>
      </c>
      <c r="I152" s="1027" t="s">
        <v>444</v>
      </c>
      <c r="J152" s="1027" t="s">
        <v>444</v>
      </c>
    </row>
    <row r="154" spans="1:10">
      <c r="A154" s="1038" t="s">
        <v>505</v>
      </c>
      <c r="B154" s="1038"/>
      <c r="C154" s="1038"/>
      <c r="D154" s="1038"/>
      <c r="E154" s="1038"/>
      <c r="F154" s="1038"/>
      <c r="G154" s="1038"/>
      <c r="H154" s="1038"/>
      <c r="I154" s="1038"/>
      <c r="J154" s="1038"/>
    </row>
    <row r="155" spans="1:10">
      <c r="A155" s="177"/>
      <c r="B155" s="1083" t="s">
        <v>432</v>
      </c>
      <c r="C155" s="1083" t="s">
        <v>432</v>
      </c>
      <c r="D155" s="1140" t="s">
        <v>432</v>
      </c>
      <c r="E155" s="1141" t="s">
        <v>442</v>
      </c>
      <c r="F155" s="1030" t="s">
        <v>442</v>
      </c>
      <c r="G155" s="1029" t="s">
        <v>442</v>
      </c>
      <c r="H155" s="1083" t="s">
        <v>434</v>
      </c>
      <c r="I155" s="1083" t="s">
        <v>434</v>
      </c>
      <c r="J155" s="1083" t="s">
        <v>434</v>
      </c>
    </row>
    <row r="156" spans="1:10" ht="14.45" customHeight="1" thickBot="1">
      <c r="A156" s="178"/>
      <c r="B156" s="140" t="s">
        <v>44</v>
      </c>
      <c r="C156" s="140" t="s">
        <v>128</v>
      </c>
      <c r="D156" s="141" t="s">
        <v>129</v>
      </c>
      <c r="E156" s="140" t="s">
        <v>44</v>
      </c>
      <c r="F156" s="140" t="s">
        <v>128</v>
      </c>
      <c r="G156" s="141" t="s">
        <v>129</v>
      </c>
      <c r="H156" s="140" t="s">
        <v>44</v>
      </c>
      <c r="I156" s="140" t="s">
        <v>128</v>
      </c>
      <c r="J156" s="140" t="s">
        <v>129</v>
      </c>
    </row>
    <row r="157" spans="1:10">
      <c r="A157" s="179" t="s">
        <v>134</v>
      </c>
      <c r="B157" s="287">
        <v>3.5039289585467479</v>
      </c>
      <c r="C157" s="144">
        <v>0.1118965552269881</v>
      </c>
      <c r="D157" s="145">
        <v>243</v>
      </c>
      <c r="E157" s="287">
        <v>3.2056429734471208</v>
      </c>
      <c r="F157" s="144">
        <v>0.1008043072195981</v>
      </c>
      <c r="G157" s="145">
        <v>240</v>
      </c>
      <c r="H157" s="287">
        <v>1.872736011717109</v>
      </c>
      <c r="I157" s="144">
        <v>0.15810466691831759</v>
      </c>
      <c r="J157" s="146">
        <v>155</v>
      </c>
    </row>
    <row r="158" spans="1:10">
      <c r="A158" s="180" t="s">
        <v>135</v>
      </c>
      <c r="B158" s="285">
        <v>4.2942301002903944</v>
      </c>
      <c r="C158" s="149">
        <v>0.12710010687223069</v>
      </c>
      <c r="D158" s="150">
        <v>265</v>
      </c>
      <c r="E158" s="285">
        <v>3.9800163696509721</v>
      </c>
      <c r="F158" s="149">
        <v>0.12512229898763749</v>
      </c>
      <c r="G158" s="150">
        <v>267</v>
      </c>
      <c r="H158" s="285">
        <v>2.6324997106581791</v>
      </c>
      <c r="I158" s="149">
        <v>0.17294865910108839</v>
      </c>
      <c r="J158" s="151">
        <v>197</v>
      </c>
    </row>
    <row r="159" spans="1:10">
      <c r="A159" s="181" t="s">
        <v>136</v>
      </c>
      <c r="B159" s="383">
        <v>4.4390300527041209</v>
      </c>
      <c r="C159" s="183">
        <v>0.23504623146663561</v>
      </c>
      <c r="D159" s="184">
        <v>296</v>
      </c>
      <c r="E159" s="383">
        <v>3.8814235281918941</v>
      </c>
      <c r="F159" s="183">
        <v>0.21091462312651141</v>
      </c>
      <c r="G159" s="184">
        <v>300</v>
      </c>
      <c r="H159" s="383">
        <v>2.882958212989239</v>
      </c>
      <c r="I159" s="183">
        <v>0.2101594875119937</v>
      </c>
      <c r="J159" s="185">
        <v>195</v>
      </c>
    </row>
    <row r="160" spans="1:10">
      <c r="A160" s="180" t="s">
        <v>137</v>
      </c>
      <c r="B160" s="285">
        <v>4.1076229673338576</v>
      </c>
      <c r="C160" s="149">
        <v>0.13486048372115789</v>
      </c>
      <c r="D160" s="150">
        <v>249</v>
      </c>
      <c r="E160" s="285">
        <v>3.659126963999797</v>
      </c>
      <c r="F160" s="149">
        <v>0.1186617179040598</v>
      </c>
      <c r="G160" s="150">
        <v>247</v>
      </c>
      <c r="H160" s="285">
        <v>2.4965800894945032</v>
      </c>
      <c r="I160" s="149">
        <v>0.19769161393596449</v>
      </c>
      <c r="J160" s="151">
        <v>152</v>
      </c>
    </row>
    <row r="161" spans="1:10">
      <c r="A161" s="179" t="s">
        <v>138</v>
      </c>
      <c r="B161" s="287">
        <v>4.2778201893635579</v>
      </c>
      <c r="C161" s="144">
        <v>0.233496511353257</v>
      </c>
      <c r="D161" s="145">
        <v>272</v>
      </c>
      <c r="E161" s="287">
        <v>3.8519888481325268</v>
      </c>
      <c r="F161" s="144">
        <v>0.21947567377038019</v>
      </c>
      <c r="G161" s="145">
        <v>276</v>
      </c>
      <c r="H161" s="287">
        <v>2.4849170769108802</v>
      </c>
      <c r="I161" s="144">
        <v>0.20753773849869081</v>
      </c>
      <c r="J161" s="146">
        <v>194</v>
      </c>
    </row>
    <row r="162" spans="1:10" ht="15.75" thickBot="1">
      <c r="A162" s="186" t="s">
        <v>139</v>
      </c>
      <c r="B162" s="288">
        <v>4.0619266846822484</v>
      </c>
      <c r="C162" s="162">
        <v>0.13895443740451779</v>
      </c>
      <c r="D162" s="163">
        <v>279</v>
      </c>
      <c r="E162" s="288">
        <v>3.7574900818813441</v>
      </c>
      <c r="F162" s="162">
        <v>0.1245767672980143</v>
      </c>
      <c r="G162" s="163">
        <v>280</v>
      </c>
      <c r="H162" s="288">
        <v>2.6339341926825779</v>
      </c>
      <c r="I162" s="162">
        <v>0.15965110162766721</v>
      </c>
      <c r="J162" s="164">
        <v>199</v>
      </c>
    </row>
    <row r="163" spans="1:10">
      <c r="A163" s="187" t="s">
        <v>140</v>
      </c>
      <c r="B163" s="214">
        <v>4.1456712126588364</v>
      </c>
      <c r="C163" s="172">
        <v>0.10151420800397121</v>
      </c>
      <c r="D163" s="173">
        <v>805</v>
      </c>
      <c r="E163" s="214">
        <v>3.7544200053021659</v>
      </c>
      <c r="F163" s="172">
        <v>9.3878221323209568E-2</v>
      </c>
      <c r="G163" s="173">
        <v>808</v>
      </c>
      <c r="H163" s="214">
        <v>2.5400289309948318</v>
      </c>
      <c r="I163" s="172">
        <v>0.1097847993323452</v>
      </c>
      <c r="J163" s="174">
        <v>548</v>
      </c>
    </row>
    <row r="164" spans="1:10">
      <c r="A164" s="1027" t="s">
        <v>497</v>
      </c>
      <c r="B164" s="1027" t="s">
        <v>436</v>
      </c>
      <c r="C164" s="1027" t="s">
        <v>436</v>
      </c>
      <c r="D164" s="1027" t="s">
        <v>436</v>
      </c>
      <c r="E164" s="1027" t="s">
        <v>436</v>
      </c>
      <c r="F164" s="1027" t="s">
        <v>436</v>
      </c>
      <c r="G164" s="1027" t="s">
        <v>436</v>
      </c>
      <c r="H164" s="1027" t="s">
        <v>436</v>
      </c>
      <c r="I164" s="1027" t="s">
        <v>436</v>
      </c>
      <c r="J164" s="1027" t="s">
        <v>436</v>
      </c>
    </row>
    <row r="165" spans="1:10">
      <c r="A165" s="1027" t="s">
        <v>445</v>
      </c>
      <c r="B165" s="1027" t="s">
        <v>445</v>
      </c>
      <c r="C165" s="1027" t="s">
        <v>445</v>
      </c>
      <c r="D165" s="1027" t="s">
        <v>445</v>
      </c>
      <c r="E165" s="1027" t="s">
        <v>445</v>
      </c>
      <c r="F165" s="1027" t="s">
        <v>445</v>
      </c>
      <c r="G165" s="1027" t="s">
        <v>445</v>
      </c>
      <c r="H165" s="1027" t="s">
        <v>445</v>
      </c>
      <c r="I165" s="1027" t="s">
        <v>445</v>
      </c>
      <c r="J165" s="1027" t="s">
        <v>445</v>
      </c>
    </row>
  </sheetData>
  <mergeCells count="62">
    <mergeCell ref="A5:H5"/>
    <mergeCell ref="A6:A8"/>
    <mergeCell ref="B6:H6"/>
    <mergeCell ref="B7:C7"/>
    <mergeCell ref="D7:E7"/>
    <mergeCell ref="F7:G7"/>
    <mergeCell ref="A28:H28"/>
    <mergeCell ref="A29:H29"/>
    <mergeCell ref="A30:H30"/>
    <mergeCell ref="A32:H32"/>
    <mergeCell ref="B33:H33"/>
    <mergeCell ref="H47:J47"/>
    <mergeCell ref="B34:C34"/>
    <mergeCell ref="D34:E34"/>
    <mergeCell ref="F34:G34"/>
    <mergeCell ref="A43:H43"/>
    <mergeCell ref="A82:J82"/>
    <mergeCell ref="A83:J83"/>
    <mergeCell ref="A3:J3"/>
    <mergeCell ref="A85:J85"/>
    <mergeCell ref="A68:J68"/>
    <mergeCell ref="A69:J69"/>
    <mergeCell ref="A70:J70"/>
    <mergeCell ref="A72:J72"/>
    <mergeCell ref="B73:D73"/>
    <mergeCell ref="E73:G73"/>
    <mergeCell ref="H73:J73"/>
    <mergeCell ref="A44:H44"/>
    <mergeCell ref="A46:J46"/>
    <mergeCell ref="A47:A48"/>
    <mergeCell ref="B47:D47"/>
    <mergeCell ref="E47:G47"/>
    <mergeCell ref="A87:H87"/>
    <mergeCell ref="A88:A90"/>
    <mergeCell ref="B88:H88"/>
    <mergeCell ref="B89:C89"/>
    <mergeCell ref="D89:E89"/>
    <mergeCell ref="F89:G89"/>
    <mergeCell ref="B116:C116"/>
    <mergeCell ref="D116:E116"/>
    <mergeCell ref="F116:G116"/>
    <mergeCell ref="A125:H125"/>
    <mergeCell ref="A110:H110"/>
    <mergeCell ref="A111:H111"/>
    <mergeCell ref="A112:H112"/>
    <mergeCell ref="A114:H114"/>
    <mergeCell ref="B115:H115"/>
    <mergeCell ref="A126:H126"/>
    <mergeCell ref="A128:J128"/>
    <mergeCell ref="A129:A130"/>
    <mergeCell ref="B129:D129"/>
    <mergeCell ref="E129:G129"/>
    <mergeCell ref="H129:J129"/>
    <mergeCell ref="A164:J164"/>
    <mergeCell ref="A165:J165"/>
    <mergeCell ref="A150:J150"/>
    <mergeCell ref="A151:J151"/>
    <mergeCell ref="A152:J152"/>
    <mergeCell ref="A154:J154"/>
    <mergeCell ref="B155:D155"/>
    <mergeCell ref="E155:G155"/>
    <mergeCell ref="H155:J155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56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332" customWidth="1"/>
    <col min="2" max="46" width="11.125" style="332" customWidth="1"/>
    <col min="47" max="16384" width="11.125" style="332"/>
  </cols>
  <sheetData>
    <row r="1" spans="1:46" s="33" customFormat="1" ht="14.45" customHeight="1">
      <c r="A1" s="136" t="s">
        <v>593</v>
      </c>
    </row>
    <row r="3" spans="1:46" ht="24" customHeight="1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  <c r="W3" s="1108"/>
      <c r="X3" s="1108"/>
      <c r="Y3" s="1108"/>
      <c r="Z3" s="1108"/>
      <c r="AA3" s="1108"/>
      <c r="AB3" s="1108"/>
      <c r="AC3" s="1108"/>
      <c r="AD3" s="1108"/>
      <c r="AE3" s="1108"/>
      <c r="AF3" s="1108"/>
      <c r="AG3" s="1108"/>
      <c r="AH3" s="1108"/>
      <c r="AI3" s="1108"/>
      <c r="AJ3" s="1108"/>
      <c r="AK3" s="1108"/>
      <c r="AL3" s="1108"/>
      <c r="AM3" s="1108"/>
      <c r="AN3" s="1108"/>
      <c r="AO3" s="1108"/>
      <c r="AP3" s="1108"/>
      <c r="AQ3" s="1108"/>
      <c r="AR3" s="1108"/>
      <c r="AS3" s="1108"/>
      <c r="AT3" s="1108"/>
    </row>
    <row r="5" spans="1:46" ht="30.6" customHeight="1">
      <c r="A5" s="1032" t="s">
        <v>525</v>
      </c>
      <c r="B5" s="1032"/>
      <c r="C5" s="1032"/>
      <c r="D5" s="1032"/>
    </row>
    <row r="6" spans="1:46" ht="14.45" customHeight="1" thickBot="1">
      <c r="A6" s="1107" t="s">
        <v>59</v>
      </c>
      <c r="B6" s="1029" t="s">
        <v>506</v>
      </c>
      <c r="C6" s="1029" t="s">
        <v>446</v>
      </c>
      <c r="D6" s="1030" t="s">
        <v>446</v>
      </c>
    </row>
    <row r="7" spans="1:46" ht="14.45" customHeight="1" thickBot="1">
      <c r="A7" s="1037" t="s">
        <v>59</v>
      </c>
      <c r="B7" s="140" t="s">
        <v>55</v>
      </c>
      <c r="C7" s="140" t="s">
        <v>128</v>
      </c>
      <c r="D7" s="140" t="s">
        <v>129</v>
      </c>
    </row>
    <row r="8" spans="1:46">
      <c r="A8" s="142" t="s">
        <v>70</v>
      </c>
      <c r="B8" s="311">
        <v>84.773015675102542</v>
      </c>
      <c r="C8" s="144">
        <v>1.8509659199949779</v>
      </c>
      <c r="D8" s="146">
        <v>371</v>
      </c>
    </row>
    <row r="9" spans="1:46">
      <c r="A9" s="147" t="s">
        <v>71</v>
      </c>
      <c r="B9" s="148">
        <v>79.035072929757135</v>
      </c>
      <c r="C9" s="149">
        <v>2.2550301846173721</v>
      </c>
      <c r="D9" s="151">
        <v>335</v>
      </c>
    </row>
    <row r="10" spans="1:46">
      <c r="A10" s="142" t="s">
        <v>72</v>
      </c>
      <c r="B10" s="311">
        <v>74.151180560264038</v>
      </c>
      <c r="C10" s="144">
        <v>2.3803502799231331</v>
      </c>
      <c r="D10" s="146">
        <v>327</v>
      </c>
    </row>
    <row r="11" spans="1:46">
      <c r="A11" s="147" t="s">
        <v>73</v>
      </c>
      <c r="B11" s="148">
        <v>86.412060855107896</v>
      </c>
      <c r="C11" s="149">
        <v>1.954554909994038</v>
      </c>
      <c r="D11" s="151">
        <v>272</v>
      </c>
    </row>
    <row r="12" spans="1:46">
      <c r="A12" s="142" t="s">
        <v>74</v>
      </c>
      <c r="B12" s="143">
        <v>81.556104709242831</v>
      </c>
      <c r="C12" s="144">
        <v>3.552724181845468</v>
      </c>
      <c r="D12" s="146">
        <v>106</v>
      </c>
    </row>
    <row r="13" spans="1:46">
      <c r="A13" s="147" t="s">
        <v>75</v>
      </c>
      <c r="B13" s="148">
        <v>81.96230245888998</v>
      </c>
      <c r="C13" s="149">
        <v>2.5997109613377818</v>
      </c>
      <c r="D13" s="151">
        <v>210</v>
      </c>
    </row>
    <row r="14" spans="1:46">
      <c r="A14" s="142" t="s">
        <v>76</v>
      </c>
      <c r="B14" s="143">
        <v>85.399153373299839</v>
      </c>
      <c r="C14" s="144">
        <v>2.0255889903977948</v>
      </c>
      <c r="D14" s="146">
        <v>315</v>
      </c>
    </row>
    <row r="15" spans="1:46">
      <c r="A15" s="147" t="s">
        <v>77</v>
      </c>
      <c r="B15" s="312">
        <v>84.634062670583717</v>
      </c>
      <c r="C15" s="149">
        <v>2.322255528595055</v>
      </c>
      <c r="D15" s="151">
        <v>202</v>
      </c>
    </row>
    <row r="16" spans="1:46">
      <c r="A16" s="142" t="s">
        <v>78</v>
      </c>
      <c r="B16" s="311">
        <v>78.129427184885202</v>
      </c>
      <c r="C16" s="144">
        <v>2.2924126269786091</v>
      </c>
      <c r="D16" s="146">
        <v>328</v>
      </c>
    </row>
    <row r="17" spans="1:15">
      <c r="A17" s="147" t="s">
        <v>116</v>
      </c>
      <c r="B17" s="148">
        <v>84.393554107030695</v>
      </c>
      <c r="C17" s="149">
        <v>1.922630607773145</v>
      </c>
      <c r="D17" s="151">
        <v>354</v>
      </c>
    </row>
    <row r="18" spans="1:15">
      <c r="A18" s="142" t="s">
        <v>80</v>
      </c>
      <c r="B18" s="143">
        <v>82.823346583246064</v>
      </c>
      <c r="C18" s="144">
        <v>1.999376882203042</v>
      </c>
      <c r="D18" s="146">
        <v>338</v>
      </c>
    </row>
    <row r="19" spans="1:15">
      <c r="A19" s="147" t="s">
        <v>81</v>
      </c>
      <c r="B19" s="148">
        <v>80.99436351105733</v>
      </c>
      <c r="C19" s="149">
        <v>3.235169914254008</v>
      </c>
      <c r="D19" s="151">
        <v>116</v>
      </c>
    </row>
    <row r="20" spans="1:15">
      <c r="A20" s="142" t="s">
        <v>82</v>
      </c>
      <c r="B20" s="311">
        <v>80.380730325208134</v>
      </c>
      <c r="C20" s="144">
        <v>2.1888332515203799</v>
      </c>
      <c r="D20" s="146">
        <v>308</v>
      </c>
    </row>
    <row r="21" spans="1:15">
      <c r="A21" s="147" t="s">
        <v>83</v>
      </c>
      <c r="B21" s="312">
        <v>83.342380070658805</v>
      </c>
      <c r="C21" s="149">
        <v>1.7982862629674961</v>
      </c>
      <c r="D21" s="151">
        <v>345</v>
      </c>
    </row>
    <row r="22" spans="1:15">
      <c r="A22" s="142" t="s">
        <v>84</v>
      </c>
      <c r="B22" s="311">
        <v>82.436142370156801</v>
      </c>
      <c r="C22" s="144">
        <v>1.704555488110675</v>
      </c>
      <c r="D22" s="146">
        <v>403</v>
      </c>
    </row>
    <row r="23" spans="1:15" ht="15.75" thickBot="1">
      <c r="A23" s="160" t="s">
        <v>85</v>
      </c>
      <c r="B23" s="369">
        <v>83.993163078894582</v>
      </c>
      <c r="C23" s="162">
        <v>1.7629055071904181</v>
      </c>
      <c r="D23" s="164">
        <v>327</v>
      </c>
    </row>
    <row r="24" spans="1:15">
      <c r="A24" s="165" t="s">
        <v>86</v>
      </c>
      <c r="B24" s="315">
        <v>82.480460301179065</v>
      </c>
      <c r="C24" s="167">
        <v>0.8335522963853873</v>
      </c>
      <c r="D24" s="169">
        <v>2876</v>
      </c>
    </row>
    <row r="25" spans="1:15">
      <c r="A25" s="165" t="s">
        <v>87</v>
      </c>
      <c r="B25" s="315">
        <v>80.596950049961748</v>
      </c>
      <c r="C25" s="167">
        <v>0.98693368107969692</v>
      </c>
      <c r="D25" s="169">
        <v>1781</v>
      </c>
    </row>
    <row r="26" spans="1:15">
      <c r="A26" s="170" t="s">
        <v>88</v>
      </c>
      <c r="B26" s="320">
        <v>82.117183096392836</v>
      </c>
      <c r="C26" s="172">
        <v>0.69926551344600629</v>
      </c>
      <c r="D26" s="174">
        <v>4657</v>
      </c>
    </row>
    <row r="27" spans="1:15" ht="28.5" customHeight="1">
      <c r="A27" s="948" t="s">
        <v>447</v>
      </c>
      <c r="B27" s="948" t="s">
        <v>448</v>
      </c>
      <c r="C27" s="948" t="s">
        <v>448</v>
      </c>
      <c r="D27" s="948" t="s">
        <v>448</v>
      </c>
    </row>
    <row r="28" spans="1:15" ht="60" customHeight="1">
      <c r="A28" s="948" t="s">
        <v>449</v>
      </c>
      <c r="B28" s="948" t="s">
        <v>132</v>
      </c>
      <c r="C28" s="948" t="s">
        <v>132</v>
      </c>
      <c r="D28" s="948" t="s">
        <v>132</v>
      </c>
    </row>
    <row r="29" spans="1:15" ht="35.450000000000003" customHeight="1">
      <c r="A29" s="948" t="s">
        <v>450</v>
      </c>
      <c r="B29" s="948" t="s">
        <v>450</v>
      </c>
      <c r="C29" s="948" t="s">
        <v>450</v>
      </c>
      <c r="D29" s="948" t="s">
        <v>450</v>
      </c>
    </row>
    <row r="31" spans="1:15" ht="42" customHeight="1">
      <c r="A31" s="1032" t="s">
        <v>526</v>
      </c>
      <c r="B31" s="1032"/>
      <c r="C31" s="1032"/>
      <c r="D31" s="1032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</row>
    <row r="32" spans="1:15" ht="15.75" thickBot="1">
      <c r="A32" s="1107" t="s">
        <v>59</v>
      </c>
      <c r="B32" s="1029" t="s">
        <v>506</v>
      </c>
      <c r="C32" s="1029" t="s">
        <v>446</v>
      </c>
      <c r="D32" s="1030" t="s">
        <v>446</v>
      </c>
      <c r="E32" s="370"/>
      <c r="F32" s="370"/>
      <c r="G32" s="370"/>
      <c r="H32" s="370"/>
      <c r="I32" s="370"/>
      <c r="J32" s="370"/>
      <c r="K32" s="370"/>
      <c r="L32" s="370"/>
      <c r="M32" s="370"/>
      <c r="N32" s="370"/>
      <c r="O32" s="370"/>
    </row>
    <row r="33" spans="1:46" ht="15.75" thickBot="1">
      <c r="A33" s="1037" t="s">
        <v>59</v>
      </c>
      <c r="B33" s="140" t="s">
        <v>55</v>
      </c>
      <c r="C33" s="140" t="s">
        <v>128</v>
      </c>
      <c r="D33" s="140" t="s">
        <v>129</v>
      </c>
    </row>
    <row r="34" spans="1:46">
      <c r="A34" s="142" t="s">
        <v>151</v>
      </c>
      <c r="B34" s="143">
        <v>75.081482519294312</v>
      </c>
      <c r="C34" s="144">
        <v>2.1209217596208649</v>
      </c>
      <c r="D34" s="146">
        <v>611</v>
      </c>
    </row>
    <row r="35" spans="1:46">
      <c r="A35" s="147" t="s">
        <v>152</v>
      </c>
      <c r="B35" s="148">
        <v>82.933546662690262</v>
      </c>
      <c r="C35" s="149">
        <v>0.99614017810370425</v>
      </c>
      <c r="D35" s="151">
        <v>2202</v>
      </c>
    </row>
    <row r="36" spans="1:46" ht="15.75" thickBot="1">
      <c r="A36" s="303" t="s">
        <v>153</v>
      </c>
      <c r="B36" s="292">
        <v>83.926740763336653</v>
      </c>
      <c r="C36" s="293">
        <v>1.0707305832679099</v>
      </c>
      <c r="D36" s="304">
        <v>1844</v>
      </c>
    </row>
    <row r="37" spans="1:46">
      <c r="A37" s="170" t="s">
        <v>140</v>
      </c>
      <c r="B37" s="171">
        <v>82.117183096392836</v>
      </c>
      <c r="C37" s="172">
        <v>0.69926551344600629</v>
      </c>
      <c r="D37" s="174">
        <v>4657</v>
      </c>
    </row>
    <row r="38" spans="1:46" ht="17.25" customHeight="1">
      <c r="A38" s="1109" t="s">
        <v>447</v>
      </c>
      <c r="B38" s="1109"/>
      <c r="C38" s="1109"/>
      <c r="D38" s="1109"/>
    </row>
    <row r="39" spans="1:46" ht="36" customHeight="1">
      <c r="A39" s="1109" t="s">
        <v>507</v>
      </c>
      <c r="B39" s="1109"/>
      <c r="C39" s="1109"/>
      <c r="D39" s="1109"/>
    </row>
    <row r="41" spans="1:46" ht="14.45" customHeight="1">
      <c r="A41" s="1038" t="s">
        <v>527</v>
      </c>
      <c r="B41" s="1038"/>
      <c r="C41" s="1038"/>
      <c r="D41" s="1038"/>
      <c r="E41" s="1038"/>
      <c r="F41" s="1038"/>
      <c r="G41" s="1038"/>
      <c r="H41" s="1038"/>
      <c r="I41" s="1038"/>
      <c r="J41" s="1038"/>
      <c r="K41" s="1038"/>
      <c r="L41" s="1038"/>
      <c r="M41" s="1038"/>
      <c r="N41" s="1038"/>
      <c r="O41" s="1038"/>
      <c r="P41" s="1038"/>
      <c r="Q41" s="1038"/>
      <c r="R41" s="1038"/>
      <c r="S41" s="1038"/>
      <c r="T41" s="1038"/>
      <c r="U41" s="1038"/>
      <c r="V41" s="1038"/>
      <c r="W41" s="1038"/>
      <c r="X41" s="1038"/>
      <c r="Y41" s="1038"/>
      <c r="Z41" s="1038"/>
      <c r="AA41" s="1038"/>
      <c r="AB41" s="1038"/>
      <c r="AC41" s="1038"/>
      <c r="AD41" s="1038"/>
      <c r="AE41" s="1038"/>
      <c r="AF41" s="1038"/>
      <c r="AG41" s="1038"/>
      <c r="AH41" s="1038"/>
      <c r="AI41" s="1038"/>
      <c r="AJ41" s="1038"/>
      <c r="AK41" s="1038"/>
      <c r="AL41" s="1038"/>
      <c r="AM41" s="1038"/>
      <c r="AN41" s="1038"/>
      <c r="AO41" s="1038"/>
      <c r="AP41" s="1038"/>
      <c r="AQ41" s="1038"/>
      <c r="AR41" s="1038"/>
      <c r="AS41" s="1038"/>
      <c r="AT41" s="1038"/>
    </row>
    <row r="42" spans="1:46" ht="47.45" customHeight="1" thickBot="1">
      <c r="A42" s="1107" t="s">
        <v>59</v>
      </c>
      <c r="B42" s="1045" t="s">
        <v>511</v>
      </c>
      <c r="C42" s="1046"/>
      <c r="D42" s="1034"/>
      <c r="E42" s="1045" t="s">
        <v>512</v>
      </c>
      <c r="F42" s="1046"/>
      <c r="G42" s="1034"/>
      <c r="H42" s="1045" t="s">
        <v>513</v>
      </c>
      <c r="I42" s="1046"/>
      <c r="J42" s="1034"/>
      <c r="K42" s="1045" t="s">
        <v>514</v>
      </c>
      <c r="L42" s="1046"/>
      <c r="M42" s="1034"/>
      <c r="N42" s="1045" t="s">
        <v>515</v>
      </c>
      <c r="O42" s="1046"/>
      <c r="P42" s="1034"/>
      <c r="Q42" s="1045" t="s">
        <v>516</v>
      </c>
      <c r="R42" s="1046"/>
      <c r="S42" s="1034"/>
      <c r="T42" s="1045" t="s">
        <v>517</v>
      </c>
      <c r="U42" s="1046"/>
      <c r="V42" s="1034"/>
      <c r="W42" s="1045" t="s">
        <v>518</v>
      </c>
      <c r="X42" s="1046"/>
      <c r="Y42" s="1034"/>
      <c r="Z42" s="1045" t="s">
        <v>519</v>
      </c>
      <c r="AA42" s="1046"/>
      <c r="AB42" s="1034"/>
      <c r="AC42" s="1045" t="s">
        <v>520</v>
      </c>
      <c r="AD42" s="1046"/>
      <c r="AE42" s="1034"/>
      <c r="AF42" s="1034" t="s">
        <v>521</v>
      </c>
      <c r="AG42" s="1034" t="s">
        <v>451</v>
      </c>
      <c r="AH42" s="1034" t="s">
        <v>451</v>
      </c>
      <c r="AI42" s="1034" t="s">
        <v>522</v>
      </c>
      <c r="AJ42" s="1034" t="s">
        <v>452</v>
      </c>
      <c r="AK42" s="1034" t="s">
        <v>452</v>
      </c>
      <c r="AL42" s="1034" t="s">
        <v>523</v>
      </c>
      <c r="AM42" s="1034" t="s">
        <v>453</v>
      </c>
      <c r="AN42" s="1034" t="s">
        <v>453</v>
      </c>
      <c r="AO42" s="1034" t="s">
        <v>240</v>
      </c>
      <c r="AP42" s="1034" t="s">
        <v>454</v>
      </c>
      <c r="AQ42" s="1034" t="s">
        <v>454</v>
      </c>
      <c r="AR42" s="1034" t="s">
        <v>524</v>
      </c>
      <c r="AS42" s="1034" t="s">
        <v>455</v>
      </c>
      <c r="AT42" s="1035" t="s">
        <v>455</v>
      </c>
    </row>
    <row r="43" spans="1:46" ht="13.7" customHeight="1" thickBot="1">
      <c r="A43" s="1037" t="s">
        <v>59</v>
      </c>
      <c r="B43" s="140" t="s">
        <v>55</v>
      </c>
      <c r="C43" s="140" t="s">
        <v>128</v>
      </c>
      <c r="D43" s="141" t="s">
        <v>129</v>
      </c>
      <c r="E43" s="140" t="s">
        <v>55</v>
      </c>
      <c r="F43" s="140" t="s">
        <v>128</v>
      </c>
      <c r="G43" s="141" t="s">
        <v>129</v>
      </c>
      <c r="H43" s="140" t="s">
        <v>55</v>
      </c>
      <c r="I43" s="140" t="s">
        <v>128</v>
      </c>
      <c r="J43" s="141" t="s">
        <v>129</v>
      </c>
      <c r="K43" s="140" t="s">
        <v>55</v>
      </c>
      <c r="L43" s="140" t="s">
        <v>128</v>
      </c>
      <c r="M43" s="141" t="s">
        <v>129</v>
      </c>
      <c r="N43" s="140" t="s">
        <v>55</v>
      </c>
      <c r="O43" s="140" t="s">
        <v>128</v>
      </c>
      <c r="P43" s="141" t="s">
        <v>129</v>
      </c>
      <c r="Q43" s="140" t="s">
        <v>55</v>
      </c>
      <c r="R43" s="140" t="s">
        <v>128</v>
      </c>
      <c r="S43" s="141" t="s">
        <v>129</v>
      </c>
      <c r="T43" s="140" t="s">
        <v>55</v>
      </c>
      <c r="U43" s="140" t="s">
        <v>128</v>
      </c>
      <c r="V43" s="141" t="s">
        <v>129</v>
      </c>
      <c r="W43" s="140" t="s">
        <v>55</v>
      </c>
      <c r="X43" s="140" t="s">
        <v>128</v>
      </c>
      <c r="Y43" s="141" t="s">
        <v>129</v>
      </c>
      <c r="Z43" s="140" t="s">
        <v>55</v>
      </c>
      <c r="AA43" s="140" t="s">
        <v>128</v>
      </c>
      <c r="AB43" s="141" t="s">
        <v>129</v>
      </c>
      <c r="AC43" s="140" t="s">
        <v>55</v>
      </c>
      <c r="AD43" s="140" t="s">
        <v>128</v>
      </c>
      <c r="AE43" s="141" t="s">
        <v>129</v>
      </c>
      <c r="AF43" s="140" t="s">
        <v>55</v>
      </c>
      <c r="AG43" s="140" t="s">
        <v>128</v>
      </c>
      <c r="AH43" s="141" t="s">
        <v>129</v>
      </c>
      <c r="AI43" s="140" t="s">
        <v>55</v>
      </c>
      <c r="AJ43" s="140" t="s">
        <v>128</v>
      </c>
      <c r="AK43" s="141" t="s">
        <v>129</v>
      </c>
      <c r="AL43" s="140" t="s">
        <v>55</v>
      </c>
      <c r="AM43" s="140" t="s">
        <v>128</v>
      </c>
      <c r="AN43" s="141" t="s">
        <v>129</v>
      </c>
      <c r="AO43" s="140" t="s">
        <v>55</v>
      </c>
      <c r="AP43" s="140" t="s">
        <v>128</v>
      </c>
      <c r="AQ43" s="141" t="s">
        <v>129</v>
      </c>
      <c r="AR43" s="140" t="s">
        <v>55</v>
      </c>
      <c r="AS43" s="140" t="s">
        <v>128</v>
      </c>
      <c r="AT43" s="140" t="s">
        <v>129</v>
      </c>
    </row>
    <row r="44" spans="1:46">
      <c r="A44" s="142" t="s">
        <v>70</v>
      </c>
      <c r="B44" s="311">
        <v>19.249033050923401</v>
      </c>
      <c r="C44" s="144">
        <v>2.2967871044107482</v>
      </c>
      <c r="D44" s="145">
        <v>305</v>
      </c>
      <c r="E44" s="143">
        <v>12.59891980791715</v>
      </c>
      <c r="F44" s="144">
        <v>1.9785746132525299</v>
      </c>
      <c r="G44" s="145">
        <v>304</v>
      </c>
      <c r="H44" s="311">
        <v>16.015327412424039</v>
      </c>
      <c r="I44" s="144">
        <v>2.0928462535579802</v>
      </c>
      <c r="J44" s="145">
        <v>304</v>
      </c>
      <c r="K44" s="143">
        <v>54.885840996928771</v>
      </c>
      <c r="L44" s="144">
        <v>2.8904027670925032</v>
      </c>
      <c r="M44" s="145">
        <v>305</v>
      </c>
      <c r="N44" s="311">
        <v>48.939143176068441</v>
      </c>
      <c r="O44" s="144">
        <v>2.8955611700165451</v>
      </c>
      <c r="P44" s="145">
        <v>306</v>
      </c>
      <c r="Q44" s="311">
        <v>39.015471383672413</v>
      </c>
      <c r="R44" s="144">
        <v>2.8230080374948061</v>
      </c>
      <c r="S44" s="145">
        <v>309</v>
      </c>
      <c r="T44" s="311">
        <v>32.087902980333737</v>
      </c>
      <c r="U44" s="144">
        <v>2.7344937570967751</v>
      </c>
      <c r="V44" s="145">
        <v>306</v>
      </c>
      <c r="W44" s="311">
        <v>24.034409650644921</v>
      </c>
      <c r="X44" s="144">
        <v>2.4749390913649618</v>
      </c>
      <c r="Y44" s="145">
        <v>305</v>
      </c>
      <c r="Z44" s="311">
        <v>7.9127511789775298</v>
      </c>
      <c r="AA44" s="144">
        <v>1.5880829915883561</v>
      </c>
      <c r="AB44" s="145">
        <v>304</v>
      </c>
      <c r="AC44" s="143">
        <v>12.973729923074449</v>
      </c>
      <c r="AD44" s="144">
        <v>2.020530769388166</v>
      </c>
      <c r="AE44" s="145">
        <v>304</v>
      </c>
      <c r="AF44" s="311">
        <v>47.001481653997082</v>
      </c>
      <c r="AG44" s="144">
        <v>2.882974925972285</v>
      </c>
      <c r="AH44" s="145">
        <v>307</v>
      </c>
      <c r="AI44" s="311">
        <v>27.109600050778461</v>
      </c>
      <c r="AJ44" s="144">
        <v>2.5717666980016629</v>
      </c>
      <c r="AK44" s="145">
        <v>305</v>
      </c>
      <c r="AL44" s="143">
        <v>36.724785132535061</v>
      </c>
      <c r="AM44" s="144">
        <v>2.8286279092122339</v>
      </c>
      <c r="AN44" s="145">
        <v>305</v>
      </c>
      <c r="AO44" s="143">
        <v>9.5165898598700274</v>
      </c>
      <c r="AP44" s="144">
        <v>1.688987527240593</v>
      </c>
      <c r="AQ44" s="145">
        <v>304</v>
      </c>
      <c r="AR44" s="311">
        <v>47.505227859215601</v>
      </c>
      <c r="AS44" s="144">
        <v>2.899566892662238</v>
      </c>
      <c r="AT44" s="146">
        <v>304</v>
      </c>
    </row>
    <row r="45" spans="1:46">
      <c r="A45" s="147" t="s">
        <v>71</v>
      </c>
      <c r="B45" s="148">
        <v>25.332733364710439</v>
      </c>
      <c r="C45" s="149">
        <v>2.7556067278253051</v>
      </c>
      <c r="D45" s="150">
        <v>259</v>
      </c>
      <c r="E45" s="148">
        <v>11.923297841521389</v>
      </c>
      <c r="F45" s="149">
        <v>2.0814138426970361</v>
      </c>
      <c r="G45" s="150">
        <v>257</v>
      </c>
      <c r="H45" s="148">
        <v>23.12756270091641</v>
      </c>
      <c r="I45" s="149">
        <v>2.6897472189413891</v>
      </c>
      <c r="J45" s="150">
        <v>259</v>
      </c>
      <c r="K45" s="148">
        <v>52.443612677192149</v>
      </c>
      <c r="L45" s="149">
        <v>3.1893085612876382</v>
      </c>
      <c r="M45" s="150">
        <v>260</v>
      </c>
      <c r="N45" s="148">
        <v>36.7650565089872</v>
      </c>
      <c r="O45" s="149">
        <v>3.058056580803739</v>
      </c>
      <c r="P45" s="150">
        <v>258</v>
      </c>
      <c r="Q45" s="312">
        <v>37.148702907720548</v>
      </c>
      <c r="R45" s="149">
        <v>3.121371344700075</v>
      </c>
      <c r="S45" s="150">
        <v>256</v>
      </c>
      <c r="T45" s="312">
        <v>31.995801986279531</v>
      </c>
      <c r="U45" s="149">
        <v>2.961535578297763</v>
      </c>
      <c r="V45" s="150">
        <v>258</v>
      </c>
      <c r="W45" s="312">
        <v>31.138131610497918</v>
      </c>
      <c r="X45" s="149">
        <v>2.9946273418164062</v>
      </c>
      <c r="Y45" s="150">
        <v>257</v>
      </c>
      <c r="Z45" s="312">
        <v>13.93008747537635</v>
      </c>
      <c r="AA45" s="149">
        <v>2.3228341957218821</v>
      </c>
      <c r="AB45" s="150">
        <v>257</v>
      </c>
      <c r="AC45" s="312">
        <v>22.646295515976711</v>
      </c>
      <c r="AD45" s="149">
        <v>2.728748676995135</v>
      </c>
      <c r="AE45" s="150">
        <v>256</v>
      </c>
      <c r="AF45" s="312">
        <v>47.827337370039203</v>
      </c>
      <c r="AG45" s="149">
        <v>3.2017111423103102</v>
      </c>
      <c r="AH45" s="150">
        <v>258</v>
      </c>
      <c r="AI45" s="312">
        <v>35.165297150248833</v>
      </c>
      <c r="AJ45" s="149">
        <v>3.0664733309099361</v>
      </c>
      <c r="AK45" s="150">
        <v>258</v>
      </c>
      <c r="AL45" s="312">
        <v>39.441503124735831</v>
      </c>
      <c r="AM45" s="149">
        <v>3.1369434349719332</v>
      </c>
      <c r="AN45" s="150">
        <v>259</v>
      </c>
      <c r="AO45" s="312">
        <v>6.8418657569962251</v>
      </c>
      <c r="AP45" s="149">
        <v>1.5668889353242299</v>
      </c>
      <c r="AQ45" s="150">
        <v>257</v>
      </c>
      <c r="AR45" s="148">
        <v>42.897448233175972</v>
      </c>
      <c r="AS45" s="149">
        <v>3.2229397474130228</v>
      </c>
      <c r="AT45" s="151">
        <v>251</v>
      </c>
    </row>
    <row r="46" spans="1:46">
      <c r="A46" s="142" t="s">
        <v>72</v>
      </c>
      <c r="B46" s="143">
        <v>21.84882577478994</v>
      </c>
      <c r="C46" s="144">
        <v>2.736293007261327</v>
      </c>
      <c r="D46" s="145">
        <v>232</v>
      </c>
      <c r="E46" s="143">
        <v>15.096551437568669</v>
      </c>
      <c r="F46" s="144">
        <v>2.4152510615773788</v>
      </c>
      <c r="G46" s="145">
        <v>234</v>
      </c>
      <c r="H46" s="143">
        <v>17.59785481608931</v>
      </c>
      <c r="I46" s="144">
        <v>2.4232608697605249</v>
      </c>
      <c r="J46" s="145">
        <v>233</v>
      </c>
      <c r="K46" s="143">
        <v>46.215519256535231</v>
      </c>
      <c r="L46" s="144">
        <v>3.2185308473338852</v>
      </c>
      <c r="M46" s="145">
        <v>232</v>
      </c>
      <c r="N46" s="143">
        <v>51.681733356859162</v>
      </c>
      <c r="O46" s="144">
        <v>3.2126236117834059</v>
      </c>
      <c r="P46" s="145">
        <v>235</v>
      </c>
      <c r="Q46" s="311">
        <v>32.178369575660597</v>
      </c>
      <c r="R46" s="144">
        <v>3.0746728837454449</v>
      </c>
      <c r="S46" s="145">
        <v>232</v>
      </c>
      <c r="T46" s="311">
        <v>28.129597874171029</v>
      </c>
      <c r="U46" s="144">
        <v>2.927478132309512</v>
      </c>
      <c r="V46" s="145">
        <v>233</v>
      </c>
      <c r="W46" s="143">
        <v>15.24641024305283</v>
      </c>
      <c r="X46" s="144">
        <v>2.3372440709536111</v>
      </c>
      <c r="Y46" s="145">
        <v>229</v>
      </c>
      <c r="Z46" s="143">
        <v>10.026776871835221</v>
      </c>
      <c r="AA46" s="144">
        <v>1.9584844968732691</v>
      </c>
      <c r="AB46" s="145">
        <v>227</v>
      </c>
      <c r="AC46" s="143">
        <v>14.40861353658917</v>
      </c>
      <c r="AD46" s="144">
        <v>2.2246706510610879</v>
      </c>
      <c r="AE46" s="145">
        <v>229</v>
      </c>
      <c r="AF46" s="311">
        <v>48.743440220439481</v>
      </c>
      <c r="AG46" s="144">
        <v>3.2078330822201071</v>
      </c>
      <c r="AH46" s="145">
        <v>237</v>
      </c>
      <c r="AI46" s="311">
        <v>39.071633062489362</v>
      </c>
      <c r="AJ46" s="144">
        <v>3.217767905796296</v>
      </c>
      <c r="AK46" s="145">
        <v>230</v>
      </c>
      <c r="AL46" s="311">
        <v>34.168266336975833</v>
      </c>
      <c r="AM46" s="144">
        <v>3.0948399404544822</v>
      </c>
      <c r="AN46" s="145">
        <v>233</v>
      </c>
      <c r="AO46" s="143">
        <v>16.90459630443835</v>
      </c>
      <c r="AP46" s="144">
        <v>2.3026222313616471</v>
      </c>
      <c r="AQ46" s="145">
        <v>230</v>
      </c>
      <c r="AR46" s="143">
        <v>45.867233920039588</v>
      </c>
      <c r="AS46" s="144">
        <v>3.2735975457785478</v>
      </c>
      <c r="AT46" s="146">
        <v>226</v>
      </c>
    </row>
    <row r="47" spans="1:46">
      <c r="A47" s="147" t="s">
        <v>73</v>
      </c>
      <c r="B47" s="148">
        <v>28.062112652956991</v>
      </c>
      <c r="C47" s="149">
        <v>2.7405574811386328</v>
      </c>
      <c r="D47" s="150">
        <v>228</v>
      </c>
      <c r="E47" s="148">
        <v>12.22724548878938</v>
      </c>
      <c r="F47" s="149">
        <v>2.14266054311426</v>
      </c>
      <c r="G47" s="150">
        <v>222</v>
      </c>
      <c r="H47" s="148">
        <v>27.67649266200479</v>
      </c>
      <c r="I47" s="149">
        <v>2.773298078645015</v>
      </c>
      <c r="J47" s="150">
        <v>226</v>
      </c>
      <c r="K47" s="148">
        <v>50.381926293200337</v>
      </c>
      <c r="L47" s="149">
        <v>3.1138949899507442</v>
      </c>
      <c r="M47" s="150">
        <v>226</v>
      </c>
      <c r="N47" s="148">
        <v>48.835925604520327</v>
      </c>
      <c r="O47" s="149">
        <v>3.0711850649413219</v>
      </c>
      <c r="P47" s="150">
        <v>232</v>
      </c>
      <c r="Q47" s="312">
        <v>32.071020995206482</v>
      </c>
      <c r="R47" s="149">
        <v>2.9335369418247619</v>
      </c>
      <c r="S47" s="150">
        <v>226</v>
      </c>
      <c r="T47" s="312">
        <v>30.765981359780401</v>
      </c>
      <c r="U47" s="149">
        <v>2.9027292364103769</v>
      </c>
      <c r="V47" s="150">
        <v>227</v>
      </c>
      <c r="W47" s="148">
        <v>18.4436108746165</v>
      </c>
      <c r="X47" s="149">
        <v>2.4790186781500121</v>
      </c>
      <c r="Y47" s="150">
        <v>226</v>
      </c>
      <c r="Z47" s="148">
        <v>10.660403585673331</v>
      </c>
      <c r="AA47" s="149">
        <v>2.082088540520878</v>
      </c>
      <c r="AB47" s="150">
        <v>224</v>
      </c>
      <c r="AC47" s="148">
        <v>12.73032559600427</v>
      </c>
      <c r="AD47" s="149">
        <v>2.0290872968672891</v>
      </c>
      <c r="AE47" s="150">
        <v>226</v>
      </c>
      <c r="AF47" s="148">
        <v>44.355851140155522</v>
      </c>
      <c r="AG47" s="149">
        <v>3.0872138903136901</v>
      </c>
      <c r="AH47" s="150">
        <v>227</v>
      </c>
      <c r="AI47" s="148">
        <v>32.73605325772283</v>
      </c>
      <c r="AJ47" s="149">
        <v>2.87676316697413</v>
      </c>
      <c r="AK47" s="150">
        <v>226</v>
      </c>
      <c r="AL47" s="148">
        <v>32.770136187796133</v>
      </c>
      <c r="AM47" s="149">
        <v>2.939141642680843</v>
      </c>
      <c r="AN47" s="150">
        <v>228</v>
      </c>
      <c r="AO47" s="148">
        <v>15.81744033974654</v>
      </c>
      <c r="AP47" s="149">
        <v>2.2828215865591011</v>
      </c>
      <c r="AQ47" s="150">
        <v>225</v>
      </c>
      <c r="AR47" s="148">
        <v>47.035373181911702</v>
      </c>
      <c r="AS47" s="149">
        <v>3.1516119618781819</v>
      </c>
      <c r="AT47" s="151">
        <v>220</v>
      </c>
    </row>
    <row r="48" spans="1:46">
      <c r="A48" s="142" t="s">
        <v>74</v>
      </c>
      <c r="B48" s="143">
        <v>13.30204282775602</v>
      </c>
      <c r="C48" s="144">
        <v>3.1802669929102301</v>
      </c>
      <c r="D48" s="145">
        <v>85</v>
      </c>
      <c r="E48" s="143">
        <v>13.666707938839741</v>
      </c>
      <c r="F48" s="144">
        <v>3.2480893414706862</v>
      </c>
      <c r="G48" s="145">
        <v>85</v>
      </c>
      <c r="H48" s="143">
        <v>20.424482919866708</v>
      </c>
      <c r="I48" s="144">
        <v>4.1325832738200363</v>
      </c>
      <c r="J48" s="145">
        <v>85</v>
      </c>
      <c r="K48" s="143">
        <v>49.624531503474891</v>
      </c>
      <c r="L48" s="144">
        <v>4.8492859472792613</v>
      </c>
      <c r="M48" s="145">
        <v>86</v>
      </c>
      <c r="N48" s="143">
        <v>42.569599876966699</v>
      </c>
      <c r="O48" s="144">
        <v>4.7946219036717634</v>
      </c>
      <c r="P48" s="145">
        <v>86</v>
      </c>
      <c r="Q48" s="143">
        <v>35.73735043877069</v>
      </c>
      <c r="R48" s="144">
        <v>4.6923335822336103</v>
      </c>
      <c r="S48" s="145">
        <v>86</v>
      </c>
      <c r="T48" s="143">
        <v>22.428536965320191</v>
      </c>
      <c r="U48" s="144">
        <v>4.225755912180472</v>
      </c>
      <c r="V48" s="145">
        <v>85</v>
      </c>
      <c r="W48" s="143">
        <v>23.547677578478918</v>
      </c>
      <c r="X48" s="144">
        <v>4.1416055521286941</v>
      </c>
      <c r="Y48" s="145">
        <v>85</v>
      </c>
      <c r="Z48" s="143">
        <v>7.891014968579892</v>
      </c>
      <c r="AA48" s="144">
        <v>2.8390255553681452</v>
      </c>
      <c r="AB48" s="145">
        <v>85</v>
      </c>
      <c r="AC48" s="311">
        <v>37.069170950179227</v>
      </c>
      <c r="AD48" s="144">
        <v>4.7322933651065124</v>
      </c>
      <c r="AE48" s="145">
        <v>85</v>
      </c>
      <c r="AF48" s="143">
        <v>45.045316956242146</v>
      </c>
      <c r="AG48" s="144">
        <v>4.8405842946856454</v>
      </c>
      <c r="AH48" s="145">
        <v>85</v>
      </c>
      <c r="AI48" s="143">
        <v>28.58020557711664</v>
      </c>
      <c r="AJ48" s="144">
        <v>4.5188171342085086</v>
      </c>
      <c r="AK48" s="145">
        <v>85</v>
      </c>
      <c r="AL48" s="143">
        <v>28.007061821278779</v>
      </c>
      <c r="AM48" s="144">
        <v>4.3646489138191296</v>
      </c>
      <c r="AN48" s="145">
        <v>85</v>
      </c>
      <c r="AO48" s="143">
        <v>10.45477218720638</v>
      </c>
      <c r="AP48" s="144">
        <v>2.9124375050867051</v>
      </c>
      <c r="AQ48" s="145">
        <v>85</v>
      </c>
      <c r="AR48" s="311">
        <v>49.595670345465592</v>
      </c>
      <c r="AS48" s="144">
        <v>4.8800997523088849</v>
      </c>
      <c r="AT48" s="146">
        <v>85</v>
      </c>
    </row>
    <row r="49" spans="1:46">
      <c r="A49" s="147" t="s">
        <v>75</v>
      </c>
      <c r="B49" s="148">
        <v>21.555470883767189</v>
      </c>
      <c r="C49" s="149">
        <v>3.0473797100165401</v>
      </c>
      <c r="D49" s="150">
        <v>170</v>
      </c>
      <c r="E49" s="148">
        <v>13.985286516119221</v>
      </c>
      <c r="F49" s="149">
        <v>2.6785034132242811</v>
      </c>
      <c r="G49" s="150">
        <v>170</v>
      </c>
      <c r="H49" s="148">
        <v>20.99211808721962</v>
      </c>
      <c r="I49" s="149">
        <v>3.0451734751634212</v>
      </c>
      <c r="J49" s="150">
        <v>170</v>
      </c>
      <c r="K49" s="148">
        <v>44.604821811514611</v>
      </c>
      <c r="L49" s="149">
        <v>3.658862770358831</v>
      </c>
      <c r="M49" s="150">
        <v>171</v>
      </c>
      <c r="N49" s="148">
        <v>60.158223220286573</v>
      </c>
      <c r="O49" s="149">
        <v>3.580027606511865</v>
      </c>
      <c r="P49" s="150">
        <v>171</v>
      </c>
      <c r="Q49" s="148">
        <v>33.381303105854712</v>
      </c>
      <c r="R49" s="149">
        <v>3.5660742470621072</v>
      </c>
      <c r="S49" s="150">
        <v>169</v>
      </c>
      <c r="T49" s="148">
        <v>24.077755108702441</v>
      </c>
      <c r="U49" s="149">
        <v>3.1550532263544291</v>
      </c>
      <c r="V49" s="150">
        <v>169</v>
      </c>
      <c r="W49" s="148">
        <v>26.031549492031282</v>
      </c>
      <c r="X49" s="149">
        <v>3.2846890857722308</v>
      </c>
      <c r="Y49" s="150">
        <v>170</v>
      </c>
      <c r="Z49" s="148">
        <v>14.664723493775391</v>
      </c>
      <c r="AA49" s="149">
        <v>2.5487851202337848</v>
      </c>
      <c r="AB49" s="150">
        <v>170</v>
      </c>
      <c r="AC49" s="148">
        <v>18.870217897823299</v>
      </c>
      <c r="AD49" s="149">
        <v>2.8651847390536269</v>
      </c>
      <c r="AE49" s="150">
        <v>170</v>
      </c>
      <c r="AF49" s="148">
        <v>44.109219418455069</v>
      </c>
      <c r="AG49" s="149">
        <v>3.6745587479590931</v>
      </c>
      <c r="AH49" s="150">
        <v>170</v>
      </c>
      <c r="AI49" s="148">
        <v>34.078567896641601</v>
      </c>
      <c r="AJ49" s="149">
        <v>3.4515506907188942</v>
      </c>
      <c r="AK49" s="150">
        <v>171</v>
      </c>
      <c r="AL49" s="148">
        <v>35.656969967725153</v>
      </c>
      <c r="AM49" s="149">
        <v>3.4749248012771159</v>
      </c>
      <c r="AN49" s="150">
        <v>170</v>
      </c>
      <c r="AO49" s="148">
        <v>9.0421309118762547</v>
      </c>
      <c r="AP49" s="149">
        <v>2.1189721030885398</v>
      </c>
      <c r="AQ49" s="150">
        <v>170</v>
      </c>
      <c r="AR49" s="148">
        <v>41.085603128737517</v>
      </c>
      <c r="AS49" s="149">
        <v>3.7043711491366649</v>
      </c>
      <c r="AT49" s="151">
        <v>167</v>
      </c>
    </row>
    <row r="50" spans="1:46">
      <c r="A50" s="142" t="s">
        <v>76</v>
      </c>
      <c r="B50" s="143">
        <v>26.679822582696751</v>
      </c>
      <c r="C50" s="144">
        <v>2.6947989930480252</v>
      </c>
      <c r="D50" s="145">
        <v>265</v>
      </c>
      <c r="E50" s="143">
        <v>8.3086851746407628</v>
      </c>
      <c r="F50" s="144">
        <v>1.7711444394145781</v>
      </c>
      <c r="G50" s="145">
        <v>265</v>
      </c>
      <c r="H50" s="143">
        <v>29.091538696703012</v>
      </c>
      <c r="I50" s="144">
        <v>2.9073148399733082</v>
      </c>
      <c r="J50" s="145">
        <v>265</v>
      </c>
      <c r="K50" s="143">
        <v>43.292386086975917</v>
      </c>
      <c r="L50" s="144">
        <v>3.1615205188355828</v>
      </c>
      <c r="M50" s="145">
        <v>264</v>
      </c>
      <c r="N50" s="143">
        <v>47.751736086539367</v>
      </c>
      <c r="O50" s="144">
        <v>3.1852773116749939</v>
      </c>
      <c r="P50" s="145">
        <v>265</v>
      </c>
      <c r="Q50" s="311">
        <v>29.312150078882269</v>
      </c>
      <c r="R50" s="144">
        <v>2.870671714668168</v>
      </c>
      <c r="S50" s="145">
        <v>265</v>
      </c>
      <c r="T50" s="311">
        <v>25.46035416274573</v>
      </c>
      <c r="U50" s="144">
        <v>2.7733820962471052</v>
      </c>
      <c r="V50" s="145">
        <v>265</v>
      </c>
      <c r="W50" s="143">
        <v>21.9494008401409</v>
      </c>
      <c r="X50" s="144">
        <v>2.5678998709882599</v>
      </c>
      <c r="Y50" s="145">
        <v>266</v>
      </c>
      <c r="Z50" s="311">
        <v>13.5524865690032</v>
      </c>
      <c r="AA50" s="144">
        <v>2.0784105416024499</v>
      </c>
      <c r="AB50" s="145">
        <v>266</v>
      </c>
      <c r="AC50" s="143">
        <v>16.655860093464451</v>
      </c>
      <c r="AD50" s="144">
        <v>2.2793550767951429</v>
      </c>
      <c r="AE50" s="145">
        <v>264</v>
      </c>
      <c r="AF50" s="311">
        <v>37.255108260213618</v>
      </c>
      <c r="AG50" s="144">
        <v>3.069069670803116</v>
      </c>
      <c r="AH50" s="145">
        <v>266</v>
      </c>
      <c r="AI50" s="143">
        <v>24.28715652973079</v>
      </c>
      <c r="AJ50" s="144">
        <v>2.644013951307461</v>
      </c>
      <c r="AK50" s="145">
        <v>266</v>
      </c>
      <c r="AL50" s="311">
        <v>27.079894298546112</v>
      </c>
      <c r="AM50" s="144">
        <v>2.7858080886054899</v>
      </c>
      <c r="AN50" s="145">
        <v>266</v>
      </c>
      <c r="AO50" s="143">
        <v>9.6119748380524914</v>
      </c>
      <c r="AP50" s="144">
        <v>1.688570967392522</v>
      </c>
      <c r="AQ50" s="145">
        <v>265</v>
      </c>
      <c r="AR50" s="311">
        <v>49.214940267983678</v>
      </c>
      <c r="AS50" s="144">
        <v>3.221644294550309</v>
      </c>
      <c r="AT50" s="146">
        <v>262</v>
      </c>
    </row>
    <row r="51" spans="1:46">
      <c r="A51" s="147" t="s">
        <v>77</v>
      </c>
      <c r="B51" s="148">
        <v>28.81989277025178</v>
      </c>
      <c r="C51" s="149">
        <v>3.164610685950163</v>
      </c>
      <c r="D51" s="150">
        <v>166</v>
      </c>
      <c r="E51" s="148">
        <v>10.81530690639419</v>
      </c>
      <c r="F51" s="149">
        <v>2.169148759133531</v>
      </c>
      <c r="G51" s="150">
        <v>163</v>
      </c>
      <c r="H51" s="148">
        <v>21.88235274492656</v>
      </c>
      <c r="I51" s="149">
        <v>2.904124039329357</v>
      </c>
      <c r="J51" s="150">
        <v>162</v>
      </c>
      <c r="K51" s="148">
        <v>61.061430032857231</v>
      </c>
      <c r="L51" s="149">
        <v>3.3969976968877198</v>
      </c>
      <c r="M51" s="150">
        <v>169</v>
      </c>
      <c r="N51" s="148">
        <v>45.53066184275945</v>
      </c>
      <c r="O51" s="149">
        <v>3.4797033616997828</v>
      </c>
      <c r="P51" s="150">
        <v>166</v>
      </c>
      <c r="Q51" s="148">
        <v>25.789265849060801</v>
      </c>
      <c r="R51" s="149">
        <v>3.0795770129729121</v>
      </c>
      <c r="S51" s="150">
        <v>166</v>
      </c>
      <c r="T51" s="148">
        <v>22.507677916801519</v>
      </c>
      <c r="U51" s="149">
        <v>2.9344099931319709</v>
      </c>
      <c r="V51" s="150">
        <v>165</v>
      </c>
      <c r="W51" s="148">
        <v>8.0316459687680091</v>
      </c>
      <c r="X51" s="149">
        <v>1.8609553668341901</v>
      </c>
      <c r="Y51" s="150">
        <v>165</v>
      </c>
      <c r="Z51" s="312">
        <v>7.7600612606289188</v>
      </c>
      <c r="AA51" s="149">
        <v>1.872379744673242</v>
      </c>
      <c r="AB51" s="150">
        <v>166</v>
      </c>
      <c r="AC51" s="148">
        <v>12.99961917049337</v>
      </c>
      <c r="AD51" s="149">
        <v>2.331461881159155</v>
      </c>
      <c r="AE51" s="150">
        <v>165</v>
      </c>
      <c r="AF51" s="312">
        <v>50.631750057211931</v>
      </c>
      <c r="AG51" s="149">
        <v>3.50564544518065</v>
      </c>
      <c r="AH51" s="150">
        <v>165</v>
      </c>
      <c r="AI51" s="148">
        <v>31.551559266955952</v>
      </c>
      <c r="AJ51" s="149">
        <v>3.2801291678129569</v>
      </c>
      <c r="AK51" s="150">
        <v>164</v>
      </c>
      <c r="AL51" s="312">
        <v>31.162224558517831</v>
      </c>
      <c r="AM51" s="149">
        <v>3.2510805267358189</v>
      </c>
      <c r="AN51" s="150">
        <v>166</v>
      </c>
      <c r="AO51" s="148">
        <v>12.66812898959275</v>
      </c>
      <c r="AP51" s="149">
        <v>2.3266375242575958</v>
      </c>
      <c r="AQ51" s="150">
        <v>167</v>
      </c>
      <c r="AR51" s="312">
        <v>44.064529227986917</v>
      </c>
      <c r="AS51" s="149">
        <v>3.6366714602214771</v>
      </c>
      <c r="AT51" s="151">
        <v>152</v>
      </c>
    </row>
    <row r="52" spans="1:46">
      <c r="A52" s="142" t="s">
        <v>78</v>
      </c>
      <c r="B52" s="143">
        <v>22.192074945767811</v>
      </c>
      <c r="C52" s="144">
        <v>2.6178525380559581</v>
      </c>
      <c r="D52" s="145">
        <v>246</v>
      </c>
      <c r="E52" s="143">
        <v>10.46414115922525</v>
      </c>
      <c r="F52" s="144">
        <v>2.1370691886010529</v>
      </c>
      <c r="G52" s="145">
        <v>246</v>
      </c>
      <c r="H52" s="311">
        <v>17.67798747794026</v>
      </c>
      <c r="I52" s="144">
        <v>2.396175429966318</v>
      </c>
      <c r="J52" s="145">
        <v>245</v>
      </c>
      <c r="K52" s="311">
        <v>61.468824864755348</v>
      </c>
      <c r="L52" s="144">
        <v>3.1306227371152779</v>
      </c>
      <c r="M52" s="145">
        <v>248</v>
      </c>
      <c r="N52" s="143">
        <v>45.756546290350563</v>
      </c>
      <c r="O52" s="144">
        <v>3.1845285712061542</v>
      </c>
      <c r="P52" s="145">
        <v>251</v>
      </c>
      <c r="Q52" s="143">
        <v>30.81996522205873</v>
      </c>
      <c r="R52" s="144">
        <v>2.8998494165191748</v>
      </c>
      <c r="S52" s="145">
        <v>250</v>
      </c>
      <c r="T52" s="311">
        <v>26.124008162003172</v>
      </c>
      <c r="U52" s="144">
        <v>2.8177046428222501</v>
      </c>
      <c r="V52" s="145">
        <v>250</v>
      </c>
      <c r="W52" s="311">
        <v>19.55715989130633</v>
      </c>
      <c r="X52" s="144">
        <v>2.5495489059420242</v>
      </c>
      <c r="Y52" s="145">
        <v>249</v>
      </c>
      <c r="Z52" s="311">
        <v>10.031697332087541</v>
      </c>
      <c r="AA52" s="144">
        <v>1.8567721004066129</v>
      </c>
      <c r="AB52" s="145">
        <v>247</v>
      </c>
      <c r="AC52" s="311">
        <v>25.55154976058915</v>
      </c>
      <c r="AD52" s="144">
        <v>2.8470493339101748</v>
      </c>
      <c r="AE52" s="145">
        <v>250</v>
      </c>
      <c r="AF52" s="143">
        <v>48.104462646095001</v>
      </c>
      <c r="AG52" s="144">
        <v>3.1912513997519811</v>
      </c>
      <c r="AH52" s="145">
        <v>250</v>
      </c>
      <c r="AI52" s="143">
        <v>27.216201380933249</v>
      </c>
      <c r="AJ52" s="144">
        <v>2.8249593624776308</v>
      </c>
      <c r="AK52" s="145">
        <v>249</v>
      </c>
      <c r="AL52" s="311">
        <v>34.997486878055277</v>
      </c>
      <c r="AM52" s="144">
        <v>3.0378296626260268</v>
      </c>
      <c r="AN52" s="145">
        <v>251</v>
      </c>
      <c r="AO52" s="143">
        <v>10.42361132244281</v>
      </c>
      <c r="AP52" s="144">
        <v>1.915965492562032</v>
      </c>
      <c r="AQ52" s="145">
        <v>248</v>
      </c>
      <c r="AR52" s="311">
        <v>43.497298142376742</v>
      </c>
      <c r="AS52" s="144">
        <v>3.2280774845965339</v>
      </c>
      <c r="AT52" s="146">
        <v>240</v>
      </c>
    </row>
    <row r="53" spans="1:46">
      <c r="A53" s="147" t="s">
        <v>116</v>
      </c>
      <c r="B53" s="148">
        <v>27.639109003236751</v>
      </c>
      <c r="C53" s="149">
        <v>2.624870961994175</v>
      </c>
      <c r="D53" s="150">
        <v>295</v>
      </c>
      <c r="E53" s="148">
        <v>10.63063301700096</v>
      </c>
      <c r="F53" s="149">
        <v>1.8204126951123589</v>
      </c>
      <c r="G53" s="150">
        <v>295</v>
      </c>
      <c r="H53" s="148">
        <v>20.99800361856396</v>
      </c>
      <c r="I53" s="149">
        <v>2.3944998238869641</v>
      </c>
      <c r="J53" s="150">
        <v>294</v>
      </c>
      <c r="K53" s="148">
        <v>52.636300483782207</v>
      </c>
      <c r="L53" s="149">
        <v>2.9026508506787358</v>
      </c>
      <c r="M53" s="150">
        <v>296</v>
      </c>
      <c r="N53" s="148">
        <v>47.555200566506358</v>
      </c>
      <c r="O53" s="149">
        <v>2.9095142454842149</v>
      </c>
      <c r="P53" s="150">
        <v>295</v>
      </c>
      <c r="Q53" s="148">
        <v>29.191244203342301</v>
      </c>
      <c r="R53" s="149">
        <v>2.6647900606588411</v>
      </c>
      <c r="S53" s="150">
        <v>292</v>
      </c>
      <c r="T53" s="312">
        <v>24.46004172546062</v>
      </c>
      <c r="U53" s="149">
        <v>2.510598095303791</v>
      </c>
      <c r="V53" s="150">
        <v>292</v>
      </c>
      <c r="W53" s="312">
        <v>27.877083961773149</v>
      </c>
      <c r="X53" s="149">
        <v>2.6151284973661051</v>
      </c>
      <c r="Y53" s="150">
        <v>295</v>
      </c>
      <c r="Z53" s="312">
        <v>12.648322960871131</v>
      </c>
      <c r="AA53" s="149">
        <v>1.9491295452821129</v>
      </c>
      <c r="AB53" s="150">
        <v>294</v>
      </c>
      <c r="AC53" s="148">
        <v>22.576597335675569</v>
      </c>
      <c r="AD53" s="149">
        <v>2.4277083204008552</v>
      </c>
      <c r="AE53" s="150">
        <v>294</v>
      </c>
      <c r="AF53" s="312">
        <v>44.915716474893571</v>
      </c>
      <c r="AG53" s="149">
        <v>2.8961060019738158</v>
      </c>
      <c r="AH53" s="150">
        <v>295</v>
      </c>
      <c r="AI53" s="312">
        <v>28.163999668762749</v>
      </c>
      <c r="AJ53" s="149">
        <v>2.611141260067027</v>
      </c>
      <c r="AK53" s="150">
        <v>294</v>
      </c>
      <c r="AL53" s="312">
        <v>30.192680787540262</v>
      </c>
      <c r="AM53" s="149">
        <v>2.6777476564165661</v>
      </c>
      <c r="AN53" s="150">
        <v>295</v>
      </c>
      <c r="AO53" s="148">
        <v>8.9420111333080481</v>
      </c>
      <c r="AP53" s="149">
        <v>1.609087652341439</v>
      </c>
      <c r="AQ53" s="150">
        <v>295</v>
      </c>
      <c r="AR53" s="312">
        <v>44.038563858966917</v>
      </c>
      <c r="AS53" s="149">
        <v>2.921407735501317</v>
      </c>
      <c r="AT53" s="151">
        <v>289</v>
      </c>
    </row>
    <row r="54" spans="1:46">
      <c r="A54" s="142" t="s">
        <v>80</v>
      </c>
      <c r="B54" s="143">
        <v>26.807464907587651</v>
      </c>
      <c r="C54" s="144">
        <v>2.5385532928085772</v>
      </c>
      <c r="D54" s="145">
        <v>276</v>
      </c>
      <c r="E54" s="311">
        <v>12.723135569801221</v>
      </c>
      <c r="F54" s="144">
        <v>2.074895393722163</v>
      </c>
      <c r="G54" s="145">
        <v>274</v>
      </c>
      <c r="H54" s="143">
        <v>16.286815088720889</v>
      </c>
      <c r="I54" s="144">
        <v>2.1545514105815768</v>
      </c>
      <c r="J54" s="145">
        <v>276</v>
      </c>
      <c r="K54" s="143">
        <v>56.979053631269807</v>
      </c>
      <c r="L54" s="144">
        <v>2.8808198328687311</v>
      </c>
      <c r="M54" s="145">
        <v>277</v>
      </c>
      <c r="N54" s="143">
        <v>52.466290571124809</v>
      </c>
      <c r="O54" s="144">
        <v>2.9035311822261689</v>
      </c>
      <c r="P54" s="145">
        <v>277</v>
      </c>
      <c r="Q54" s="311">
        <v>30.464651786354501</v>
      </c>
      <c r="R54" s="144">
        <v>2.7306599187099949</v>
      </c>
      <c r="S54" s="145">
        <v>276</v>
      </c>
      <c r="T54" s="311">
        <v>27.656493257653981</v>
      </c>
      <c r="U54" s="144">
        <v>2.6677131775910721</v>
      </c>
      <c r="V54" s="145">
        <v>276</v>
      </c>
      <c r="W54" s="311">
        <v>28.382856132166641</v>
      </c>
      <c r="X54" s="144">
        <v>2.648284302844059</v>
      </c>
      <c r="Y54" s="145">
        <v>278</v>
      </c>
      <c r="Z54" s="311">
        <v>11.77553763399751</v>
      </c>
      <c r="AA54" s="144">
        <v>1.908213073026348</v>
      </c>
      <c r="AB54" s="145">
        <v>275</v>
      </c>
      <c r="AC54" s="143">
        <v>18.58863429118027</v>
      </c>
      <c r="AD54" s="144">
        <v>2.322592839912605</v>
      </c>
      <c r="AE54" s="145">
        <v>275</v>
      </c>
      <c r="AF54" s="143">
        <v>42.750830900361443</v>
      </c>
      <c r="AG54" s="144">
        <v>2.8682373046620868</v>
      </c>
      <c r="AH54" s="145">
        <v>278</v>
      </c>
      <c r="AI54" s="311">
        <v>29.06799437254071</v>
      </c>
      <c r="AJ54" s="144">
        <v>2.6137495474418748</v>
      </c>
      <c r="AK54" s="145">
        <v>277</v>
      </c>
      <c r="AL54" s="311">
        <v>32.995319124630129</v>
      </c>
      <c r="AM54" s="144">
        <v>2.687660917186351</v>
      </c>
      <c r="AN54" s="145">
        <v>277</v>
      </c>
      <c r="AO54" s="143">
        <v>9.6122418765358582</v>
      </c>
      <c r="AP54" s="144">
        <v>1.708605117838556</v>
      </c>
      <c r="AQ54" s="145">
        <v>274</v>
      </c>
      <c r="AR54" s="311">
        <v>46.079298024745988</v>
      </c>
      <c r="AS54" s="144">
        <v>2.916544991821858</v>
      </c>
      <c r="AT54" s="146">
        <v>272</v>
      </c>
    </row>
    <row r="55" spans="1:46">
      <c r="A55" s="147" t="s">
        <v>81</v>
      </c>
      <c r="B55" s="148">
        <v>21.250351262866889</v>
      </c>
      <c r="C55" s="149">
        <v>3.9734595734081068</v>
      </c>
      <c r="D55" s="150">
        <v>88</v>
      </c>
      <c r="E55" s="148">
        <v>10.099266027198681</v>
      </c>
      <c r="F55" s="149">
        <v>3.158986657314347</v>
      </c>
      <c r="G55" s="150">
        <v>87</v>
      </c>
      <c r="H55" s="148">
        <v>13.961456619776889</v>
      </c>
      <c r="I55" s="149">
        <v>3.431079305955679</v>
      </c>
      <c r="J55" s="150">
        <v>87</v>
      </c>
      <c r="K55" s="148">
        <v>57.095369121424021</v>
      </c>
      <c r="L55" s="149">
        <v>4.7347611395586631</v>
      </c>
      <c r="M55" s="150">
        <v>90</v>
      </c>
      <c r="N55" s="148">
        <v>62.656935285923751</v>
      </c>
      <c r="O55" s="149">
        <v>4.7096791845609181</v>
      </c>
      <c r="P55" s="150">
        <v>90</v>
      </c>
      <c r="Q55" s="148">
        <v>29.587535910954472</v>
      </c>
      <c r="R55" s="149">
        <v>4.3171267338480428</v>
      </c>
      <c r="S55" s="150">
        <v>88</v>
      </c>
      <c r="T55" s="148">
        <v>20.247386173275569</v>
      </c>
      <c r="U55" s="149">
        <v>3.7391110852927212</v>
      </c>
      <c r="V55" s="150">
        <v>88</v>
      </c>
      <c r="W55" s="148">
        <v>19.340080515216531</v>
      </c>
      <c r="X55" s="149">
        <v>3.6924279158755078</v>
      </c>
      <c r="Y55" s="150">
        <v>89</v>
      </c>
      <c r="Z55" s="148">
        <v>14.742113299875619</v>
      </c>
      <c r="AA55" s="149">
        <v>3.285483782361228</v>
      </c>
      <c r="AB55" s="150">
        <v>88</v>
      </c>
      <c r="AC55" s="148">
        <v>11.881695292397181</v>
      </c>
      <c r="AD55" s="149">
        <v>2.8914376996497451</v>
      </c>
      <c r="AE55" s="150">
        <v>88</v>
      </c>
      <c r="AF55" s="148">
        <v>33.575433605798032</v>
      </c>
      <c r="AG55" s="149">
        <v>4.4604942703325987</v>
      </c>
      <c r="AH55" s="150">
        <v>89</v>
      </c>
      <c r="AI55" s="148">
        <v>22.48300753748747</v>
      </c>
      <c r="AJ55" s="149">
        <v>3.904874194860303</v>
      </c>
      <c r="AK55" s="150">
        <v>89</v>
      </c>
      <c r="AL55" s="148">
        <v>32.471612975649442</v>
      </c>
      <c r="AM55" s="149">
        <v>4.4638986967295082</v>
      </c>
      <c r="AN55" s="150">
        <v>88</v>
      </c>
      <c r="AO55" s="148">
        <v>9.740336964113693</v>
      </c>
      <c r="AP55" s="149">
        <v>3.0599891107351982</v>
      </c>
      <c r="AQ55" s="150">
        <v>88</v>
      </c>
      <c r="AR55" s="148">
        <v>51.482069491009277</v>
      </c>
      <c r="AS55" s="149">
        <v>4.818732195907609</v>
      </c>
      <c r="AT55" s="151">
        <v>88</v>
      </c>
    </row>
    <row r="56" spans="1:46">
      <c r="A56" s="142" t="s">
        <v>82</v>
      </c>
      <c r="B56" s="143">
        <v>22.935689733556849</v>
      </c>
      <c r="C56" s="144">
        <v>2.6826454764712282</v>
      </c>
      <c r="D56" s="145">
        <v>240</v>
      </c>
      <c r="E56" s="143">
        <v>8.9309891963572863</v>
      </c>
      <c r="F56" s="144">
        <v>1.7656942505368169</v>
      </c>
      <c r="G56" s="145">
        <v>239</v>
      </c>
      <c r="H56" s="143">
        <v>18.73274708569134</v>
      </c>
      <c r="I56" s="144">
        <v>2.3848682243111212</v>
      </c>
      <c r="J56" s="145">
        <v>242</v>
      </c>
      <c r="K56" s="143">
        <v>51.359832934937479</v>
      </c>
      <c r="L56" s="144">
        <v>3.102003820292583</v>
      </c>
      <c r="M56" s="145">
        <v>244</v>
      </c>
      <c r="N56" s="143">
        <v>36.442200368464562</v>
      </c>
      <c r="O56" s="144">
        <v>3.0321582025209981</v>
      </c>
      <c r="P56" s="145">
        <v>242</v>
      </c>
      <c r="Q56" s="143">
        <v>24.513855050626709</v>
      </c>
      <c r="R56" s="144">
        <v>2.663376173863226</v>
      </c>
      <c r="S56" s="145">
        <v>241</v>
      </c>
      <c r="T56" s="143">
        <v>20.282015749128728</v>
      </c>
      <c r="U56" s="144">
        <v>2.485582227687849</v>
      </c>
      <c r="V56" s="145">
        <v>242</v>
      </c>
      <c r="W56" s="311">
        <v>12.5622636800818</v>
      </c>
      <c r="X56" s="144">
        <v>2.035213304504246</v>
      </c>
      <c r="Y56" s="145">
        <v>241</v>
      </c>
      <c r="Z56" s="143">
        <v>5.3800563100676344</v>
      </c>
      <c r="AA56" s="144">
        <v>1.502323516437015</v>
      </c>
      <c r="AB56" s="145">
        <v>240</v>
      </c>
      <c r="AC56" s="311">
        <v>17.967751147768858</v>
      </c>
      <c r="AD56" s="144">
        <v>2.3710392283092521</v>
      </c>
      <c r="AE56" s="145">
        <v>242</v>
      </c>
      <c r="AF56" s="143">
        <v>45.008878458123</v>
      </c>
      <c r="AG56" s="144">
        <v>3.110552011213005</v>
      </c>
      <c r="AH56" s="145">
        <v>242</v>
      </c>
      <c r="AI56" s="143">
        <v>27.053078496380639</v>
      </c>
      <c r="AJ56" s="144">
        <v>2.8522279982323409</v>
      </c>
      <c r="AK56" s="145">
        <v>241</v>
      </c>
      <c r="AL56" s="143">
        <v>31.636163227323941</v>
      </c>
      <c r="AM56" s="144">
        <v>2.9895567502516012</v>
      </c>
      <c r="AN56" s="145">
        <v>242</v>
      </c>
      <c r="AO56" s="143">
        <v>6.7106288910942444</v>
      </c>
      <c r="AP56" s="144">
        <v>1.531667705975073</v>
      </c>
      <c r="AQ56" s="145">
        <v>241</v>
      </c>
      <c r="AR56" s="311">
        <v>46.324846174197042</v>
      </c>
      <c r="AS56" s="144">
        <v>3.156624029447006</v>
      </c>
      <c r="AT56" s="146">
        <v>234</v>
      </c>
    </row>
    <row r="57" spans="1:46">
      <c r="A57" s="147" t="s">
        <v>83</v>
      </c>
      <c r="B57" s="148">
        <v>25.82254526940515</v>
      </c>
      <c r="C57" s="149">
        <v>2.3054547087133259</v>
      </c>
      <c r="D57" s="150">
        <v>282</v>
      </c>
      <c r="E57" s="148">
        <v>13.540507107912971</v>
      </c>
      <c r="F57" s="149">
        <v>1.8971245066644751</v>
      </c>
      <c r="G57" s="150">
        <v>281</v>
      </c>
      <c r="H57" s="148">
        <v>22.070443788112069</v>
      </c>
      <c r="I57" s="149">
        <v>2.1881088491850722</v>
      </c>
      <c r="J57" s="150">
        <v>283</v>
      </c>
      <c r="K57" s="148">
        <v>50.162965802898441</v>
      </c>
      <c r="L57" s="149">
        <v>2.63106763640846</v>
      </c>
      <c r="M57" s="150">
        <v>285</v>
      </c>
      <c r="N57" s="312">
        <v>52.402186849689627</v>
      </c>
      <c r="O57" s="149">
        <v>2.6352023636424469</v>
      </c>
      <c r="P57" s="150">
        <v>284</v>
      </c>
      <c r="Q57" s="312">
        <v>32.534805143466947</v>
      </c>
      <c r="R57" s="149">
        <v>2.493643897494171</v>
      </c>
      <c r="S57" s="150">
        <v>283</v>
      </c>
      <c r="T57" s="312">
        <v>28.011378535004059</v>
      </c>
      <c r="U57" s="149">
        <v>2.385632133861165</v>
      </c>
      <c r="V57" s="150">
        <v>284</v>
      </c>
      <c r="W57" s="148">
        <v>13.26529767267605</v>
      </c>
      <c r="X57" s="149">
        <v>1.8079507341003569</v>
      </c>
      <c r="Y57" s="150">
        <v>283</v>
      </c>
      <c r="Z57" s="148">
        <v>9.0737319585309972</v>
      </c>
      <c r="AA57" s="149">
        <v>1.546707009725393</v>
      </c>
      <c r="AB57" s="150">
        <v>283</v>
      </c>
      <c r="AC57" s="312">
        <v>13.72978524380988</v>
      </c>
      <c r="AD57" s="149">
        <v>1.8025630305301461</v>
      </c>
      <c r="AE57" s="150">
        <v>281</v>
      </c>
      <c r="AF57" s="312">
        <v>46.885830554871667</v>
      </c>
      <c r="AG57" s="149">
        <v>2.63595633083759</v>
      </c>
      <c r="AH57" s="150">
        <v>284</v>
      </c>
      <c r="AI57" s="312">
        <v>32.296726612278292</v>
      </c>
      <c r="AJ57" s="149">
        <v>2.4824342296936681</v>
      </c>
      <c r="AK57" s="150">
        <v>284</v>
      </c>
      <c r="AL57" s="312">
        <v>34.867862153436803</v>
      </c>
      <c r="AM57" s="149">
        <v>2.533989417659992</v>
      </c>
      <c r="AN57" s="150">
        <v>283</v>
      </c>
      <c r="AO57" s="148">
        <v>13.33963762343814</v>
      </c>
      <c r="AP57" s="149">
        <v>1.840368197763022</v>
      </c>
      <c r="AQ57" s="150">
        <v>282</v>
      </c>
      <c r="AR57" s="148">
        <v>46.889733689283517</v>
      </c>
      <c r="AS57" s="149">
        <v>2.666012260307308</v>
      </c>
      <c r="AT57" s="151">
        <v>277</v>
      </c>
    </row>
    <row r="58" spans="1:46">
      <c r="A58" s="142" t="s">
        <v>84</v>
      </c>
      <c r="B58" s="311">
        <v>17.473869151793298</v>
      </c>
      <c r="C58" s="144">
        <v>1.9698676544293241</v>
      </c>
      <c r="D58" s="145">
        <v>320</v>
      </c>
      <c r="E58" s="143">
        <v>11.360533985174859</v>
      </c>
      <c r="F58" s="144">
        <v>1.844689556962785</v>
      </c>
      <c r="G58" s="145">
        <v>319</v>
      </c>
      <c r="H58" s="143">
        <v>19.072309098765391</v>
      </c>
      <c r="I58" s="144">
        <v>2.078616874767059</v>
      </c>
      <c r="J58" s="145">
        <v>321</v>
      </c>
      <c r="K58" s="143">
        <v>49.904469013416687</v>
      </c>
      <c r="L58" s="144">
        <v>2.5845620480729692</v>
      </c>
      <c r="M58" s="145">
        <v>319</v>
      </c>
      <c r="N58" s="143">
        <v>68.498064384304868</v>
      </c>
      <c r="O58" s="144">
        <v>2.4028949038721148</v>
      </c>
      <c r="P58" s="145">
        <v>325</v>
      </c>
      <c r="Q58" s="143">
        <v>31.078001019871369</v>
      </c>
      <c r="R58" s="144">
        <v>2.4330813092145709</v>
      </c>
      <c r="S58" s="145">
        <v>320</v>
      </c>
      <c r="T58" s="311">
        <v>19.254152394678538</v>
      </c>
      <c r="U58" s="144">
        <v>2.0746927348674729</v>
      </c>
      <c r="V58" s="145">
        <v>320</v>
      </c>
      <c r="W58" s="143">
        <v>20.872982011195571</v>
      </c>
      <c r="X58" s="144">
        <v>2.0651447458702719</v>
      </c>
      <c r="Y58" s="145">
        <v>319</v>
      </c>
      <c r="Z58" s="143">
        <v>7.6470114395348858</v>
      </c>
      <c r="AA58" s="144">
        <v>1.3077448571928889</v>
      </c>
      <c r="AB58" s="145">
        <v>319</v>
      </c>
      <c r="AC58" s="143">
        <v>17.070061728325911</v>
      </c>
      <c r="AD58" s="144">
        <v>1.8808691825865771</v>
      </c>
      <c r="AE58" s="145">
        <v>321</v>
      </c>
      <c r="AF58" s="143">
        <v>42.929325853454237</v>
      </c>
      <c r="AG58" s="144">
        <v>2.5537631346579879</v>
      </c>
      <c r="AH58" s="145">
        <v>321</v>
      </c>
      <c r="AI58" s="311">
        <v>27.068316589283629</v>
      </c>
      <c r="AJ58" s="144">
        <v>2.2921409562599369</v>
      </c>
      <c r="AK58" s="145">
        <v>320</v>
      </c>
      <c r="AL58" s="311">
        <v>31.23815632314188</v>
      </c>
      <c r="AM58" s="144">
        <v>2.3911807468998512</v>
      </c>
      <c r="AN58" s="145">
        <v>321</v>
      </c>
      <c r="AO58" s="143">
        <v>8.2413609047820717</v>
      </c>
      <c r="AP58" s="144">
        <v>1.464187807269657</v>
      </c>
      <c r="AQ58" s="145">
        <v>319</v>
      </c>
      <c r="AR58" s="311">
        <v>38.798428519161973</v>
      </c>
      <c r="AS58" s="144">
        <v>2.5320772757758681</v>
      </c>
      <c r="AT58" s="146">
        <v>315</v>
      </c>
    </row>
    <row r="59" spans="1:46" ht="15.75" thickBot="1">
      <c r="A59" s="160" t="s">
        <v>85</v>
      </c>
      <c r="B59" s="161">
        <v>23.500575968140161</v>
      </c>
      <c r="C59" s="162">
        <v>2.3657935404970281</v>
      </c>
      <c r="D59" s="163">
        <v>260</v>
      </c>
      <c r="E59" s="161">
        <v>16.681517149615729</v>
      </c>
      <c r="F59" s="162">
        <v>2.1225485489045468</v>
      </c>
      <c r="G59" s="163">
        <v>258</v>
      </c>
      <c r="H59" s="161">
        <v>19.47188749685624</v>
      </c>
      <c r="I59" s="162">
        <v>2.2285421754228141</v>
      </c>
      <c r="J59" s="163">
        <v>262</v>
      </c>
      <c r="K59" s="161">
        <v>55.702140200168969</v>
      </c>
      <c r="L59" s="162">
        <v>2.7658945038364018</v>
      </c>
      <c r="M59" s="163">
        <v>264</v>
      </c>
      <c r="N59" s="161">
        <v>44.436513430022003</v>
      </c>
      <c r="O59" s="162">
        <v>2.769455807963245</v>
      </c>
      <c r="P59" s="163">
        <v>262</v>
      </c>
      <c r="Q59" s="161">
        <v>24.792752808187121</v>
      </c>
      <c r="R59" s="162">
        <v>2.4220703742103749</v>
      </c>
      <c r="S59" s="163">
        <v>262</v>
      </c>
      <c r="T59" s="161">
        <v>23.109527562816229</v>
      </c>
      <c r="U59" s="162">
        <v>2.3658364735731001</v>
      </c>
      <c r="V59" s="163">
        <v>262</v>
      </c>
      <c r="W59" s="369">
        <v>16.16611437920632</v>
      </c>
      <c r="X59" s="162">
        <v>2.0339125221120429</v>
      </c>
      <c r="Y59" s="163">
        <v>262</v>
      </c>
      <c r="Z59" s="161">
        <v>7.5621216316992212</v>
      </c>
      <c r="AA59" s="162">
        <v>1.507145748693693</v>
      </c>
      <c r="AB59" s="163">
        <v>261</v>
      </c>
      <c r="AC59" s="369">
        <v>16.290444630632859</v>
      </c>
      <c r="AD59" s="162">
        <v>2.0027161399087658</v>
      </c>
      <c r="AE59" s="163">
        <v>262</v>
      </c>
      <c r="AF59" s="161">
        <v>39.548405525968562</v>
      </c>
      <c r="AG59" s="162">
        <v>2.7549463318362308</v>
      </c>
      <c r="AH59" s="163">
        <v>262</v>
      </c>
      <c r="AI59" s="161">
        <v>26.34354488535315</v>
      </c>
      <c r="AJ59" s="162">
        <v>2.4490700242123689</v>
      </c>
      <c r="AK59" s="163">
        <v>263</v>
      </c>
      <c r="AL59" s="161">
        <v>26.15927900370194</v>
      </c>
      <c r="AM59" s="162">
        <v>2.4454996992392801</v>
      </c>
      <c r="AN59" s="163">
        <v>262</v>
      </c>
      <c r="AO59" s="161">
        <v>9.6127138779742136</v>
      </c>
      <c r="AP59" s="162">
        <v>1.557922920098443</v>
      </c>
      <c r="AQ59" s="163">
        <v>264</v>
      </c>
      <c r="AR59" s="161">
        <v>38.386333681044142</v>
      </c>
      <c r="AS59" s="162">
        <v>2.734103142366723</v>
      </c>
      <c r="AT59" s="164">
        <v>258</v>
      </c>
    </row>
    <row r="60" spans="1:46">
      <c r="A60" s="165" t="s">
        <v>86</v>
      </c>
      <c r="B60" s="315">
        <v>23.973386082377239</v>
      </c>
      <c r="C60" s="167">
        <v>1.064798392770637</v>
      </c>
      <c r="D60" s="168">
        <v>2309</v>
      </c>
      <c r="E60" s="166">
        <v>11.2915960553837</v>
      </c>
      <c r="F60" s="167">
        <v>0.80467842517483312</v>
      </c>
      <c r="G60" s="168">
        <v>2302</v>
      </c>
      <c r="H60" s="315">
        <v>20.425486510993739</v>
      </c>
      <c r="I60" s="167">
        <v>1.001530154356979</v>
      </c>
      <c r="J60" s="168">
        <v>2306</v>
      </c>
      <c r="K60" s="315">
        <v>53.018684471876128</v>
      </c>
      <c r="L60" s="167">
        <v>1.238551512165287</v>
      </c>
      <c r="M60" s="168">
        <v>2316</v>
      </c>
      <c r="N60" s="315">
        <v>47.160369451631553</v>
      </c>
      <c r="O60" s="167">
        <v>1.2302173954235189</v>
      </c>
      <c r="P60" s="168">
        <v>2324</v>
      </c>
      <c r="Q60" s="315">
        <v>33.24988966887053</v>
      </c>
      <c r="R60" s="167">
        <v>1.172604012539967</v>
      </c>
      <c r="S60" s="168">
        <v>2311</v>
      </c>
      <c r="T60" s="315">
        <v>27.640373365906161</v>
      </c>
      <c r="U60" s="167">
        <v>1.1171672429861159</v>
      </c>
      <c r="V60" s="168">
        <v>2309</v>
      </c>
      <c r="W60" s="315">
        <v>25.778541402049889</v>
      </c>
      <c r="X60" s="167">
        <v>1.098663868392237</v>
      </c>
      <c r="Y60" s="168">
        <v>2313</v>
      </c>
      <c r="Z60" s="315">
        <v>11.50873103748509</v>
      </c>
      <c r="AA60" s="167">
        <v>0.80762722897252237</v>
      </c>
      <c r="AB60" s="168">
        <v>2305</v>
      </c>
      <c r="AC60" s="315">
        <v>19.883251255012372</v>
      </c>
      <c r="AD60" s="167">
        <v>1.0005749266630679</v>
      </c>
      <c r="AE60" s="168">
        <v>2307</v>
      </c>
      <c r="AF60" s="315">
        <v>45.157207641523037</v>
      </c>
      <c r="AG60" s="167">
        <v>1.235538299343155</v>
      </c>
      <c r="AH60" s="168">
        <v>2319</v>
      </c>
      <c r="AI60" s="315">
        <v>28.904752765669141</v>
      </c>
      <c r="AJ60" s="167">
        <v>1.124992944726986</v>
      </c>
      <c r="AK60" s="168">
        <v>2314</v>
      </c>
      <c r="AL60" s="315">
        <v>33.842618462714903</v>
      </c>
      <c r="AM60" s="167">
        <v>1.1788406597584451</v>
      </c>
      <c r="AN60" s="168">
        <v>2317</v>
      </c>
      <c r="AO60" s="166">
        <v>8.9268397313776635</v>
      </c>
      <c r="AP60" s="167">
        <v>0.68284258650835261</v>
      </c>
      <c r="AQ60" s="168">
        <v>2305</v>
      </c>
      <c r="AR60" s="315">
        <v>44.958939327676681</v>
      </c>
      <c r="AS60" s="167">
        <v>1.24829456660371</v>
      </c>
      <c r="AT60" s="169">
        <v>2273</v>
      </c>
    </row>
    <row r="61" spans="1:46">
      <c r="A61" s="165" t="s">
        <v>87</v>
      </c>
      <c r="B61" s="166">
        <v>24.339694361286991</v>
      </c>
      <c r="C61" s="167">
        <v>1.179615511216735</v>
      </c>
      <c r="D61" s="168">
        <v>1408</v>
      </c>
      <c r="E61" s="166">
        <v>12.65664320502599</v>
      </c>
      <c r="F61" s="167">
        <v>0.92790660506359302</v>
      </c>
      <c r="G61" s="168">
        <v>1397</v>
      </c>
      <c r="H61" s="166">
        <v>20.503362498730588</v>
      </c>
      <c r="I61" s="167">
        <v>1.076954476679729</v>
      </c>
      <c r="J61" s="168">
        <v>1408</v>
      </c>
      <c r="K61" s="166">
        <v>51.140130641977947</v>
      </c>
      <c r="L61" s="167">
        <v>1.3665193772079181</v>
      </c>
      <c r="M61" s="168">
        <v>1420</v>
      </c>
      <c r="N61" s="166">
        <v>45.875236775339403</v>
      </c>
      <c r="O61" s="167">
        <v>1.3507594576326909</v>
      </c>
      <c r="P61" s="168">
        <v>1421</v>
      </c>
      <c r="Q61" s="315">
        <v>28.70271797388726</v>
      </c>
      <c r="R61" s="167">
        <v>1.246570557217402</v>
      </c>
      <c r="S61" s="168">
        <v>1410</v>
      </c>
      <c r="T61" s="315">
        <v>25.2842467018714</v>
      </c>
      <c r="U61" s="167">
        <v>1.1867633836064491</v>
      </c>
      <c r="V61" s="168">
        <v>1413</v>
      </c>
      <c r="W61" s="315">
        <v>14.21342758258918</v>
      </c>
      <c r="X61" s="167">
        <v>0.95463589159171347</v>
      </c>
      <c r="Y61" s="168">
        <v>1406</v>
      </c>
      <c r="Z61" s="315">
        <v>8.2373913366018385</v>
      </c>
      <c r="AA61" s="167">
        <v>0.76782453537906026</v>
      </c>
      <c r="AB61" s="168">
        <v>1401</v>
      </c>
      <c r="AC61" s="315">
        <v>15.15878383220959</v>
      </c>
      <c r="AD61" s="167">
        <v>0.97999589127764963</v>
      </c>
      <c r="AE61" s="168">
        <v>1405</v>
      </c>
      <c r="AF61" s="315">
        <v>45.930280441090268</v>
      </c>
      <c r="AG61" s="167">
        <v>1.370034908837829</v>
      </c>
      <c r="AH61" s="168">
        <v>1417</v>
      </c>
      <c r="AI61" s="315">
        <v>31.842491144161841</v>
      </c>
      <c r="AJ61" s="167">
        <v>1.298703351533433</v>
      </c>
      <c r="AK61" s="168">
        <v>1408</v>
      </c>
      <c r="AL61" s="315">
        <v>32.154792806724572</v>
      </c>
      <c r="AM61" s="167">
        <v>1.306939652633992</v>
      </c>
      <c r="AN61" s="168">
        <v>1414</v>
      </c>
      <c r="AO61" s="166">
        <v>12.27370762887668</v>
      </c>
      <c r="AP61" s="167">
        <v>0.85843386858731674</v>
      </c>
      <c r="AQ61" s="168">
        <v>1409</v>
      </c>
      <c r="AR61" s="315">
        <v>45.229491748124097</v>
      </c>
      <c r="AS61" s="167">
        <v>1.390776496947062</v>
      </c>
      <c r="AT61" s="169">
        <v>1367</v>
      </c>
    </row>
    <row r="62" spans="1:46">
      <c r="A62" s="170" t="s">
        <v>88</v>
      </c>
      <c r="B62" s="320">
        <v>24.041957586360429</v>
      </c>
      <c r="C62" s="172">
        <v>0.8932119853964221</v>
      </c>
      <c r="D62" s="173">
        <v>3717</v>
      </c>
      <c r="E62" s="171">
        <v>11.54655761783075</v>
      </c>
      <c r="F62" s="172">
        <v>0.67689794593763497</v>
      </c>
      <c r="G62" s="173">
        <v>3699</v>
      </c>
      <c r="H62" s="320">
        <v>20.44010719107208</v>
      </c>
      <c r="I62" s="172">
        <v>0.83824890505782146</v>
      </c>
      <c r="J62" s="173">
        <v>3714</v>
      </c>
      <c r="K62" s="320">
        <v>52.665558154093468</v>
      </c>
      <c r="L62" s="172">
        <v>1.0380062714812179</v>
      </c>
      <c r="M62" s="173">
        <v>3736</v>
      </c>
      <c r="N62" s="320">
        <v>46.918657185471012</v>
      </c>
      <c r="O62" s="172">
        <v>1.0305807966239999</v>
      </c>
      <c r="P62" s="173">
        <v>3745</v>
      </c>
      <c r="Q62" s="320">
        <v>32.397923846280037</v>
      </c>
      <c r="R62" s="172">
        <v>0.98117760631993045</v>
      </c>
      <c r="S62" s="173">
        <v>3721</v>
      </c>
      <c r="T62" s="320">
        <v>27.197581333437839</v>
      </c>
      <c r="U62" s="172">
        <v>0.93424182712951997</v>
      </c>
      <c r="V62" s="173">
        <v>3722</v>
      </c>
      <c r="W62" s="320">
        <v>23.619734287280028</v>
      </c>
      <c r="X62" s="172">
        <v>0.91151906245149694</v>
      </c>
      <c r="Y62" s="173">
        <v>3719</v>
      </c>
      <c r="Z62" s="320">
        <v>10.898824056402161</v>
      </c>
      <c r="AA62" s="172">
        <v>0.67254916084145755</v>
      </c>
      <c r="AB62" s="173">
        <v>3706</v>
      </c>
      <c r="AC62" s="320">
        <v>18.999179616494661</v>
      </c>
      <c r="AD62" s="172">
        <v>0.83401940179324097</v>
      </c>
      <c r="AE62" s="173">
        <v>3712</v>
      </c>
      <c r="AF62" s="320">
        <v>45.302485134778067</v>
      </c>
      <c r="AG62" s="172">
        <v>1.035908187610503</v>
      </c>
      <c r="AH62" s="173">
        <v>3736</v>
      </c>
      <c r="AI62" s="320">
        <v>29.45348289531989</v>
      </c>
      <c r="AJ62" s="172">
        <v>0.94669487630019677</v>
      </c>
      <c r="AK62" s="173">
        <v>3722</v>
      </c>
      <c r="AL62" s="320">
        <v>33.526040815492067</v>
      </c>
      <c r="AM62" s="172">
        <v>0.98860685191826425</v>
      </c>
      <c r="AN62" s="173">
        <v>3731</v>
      </c>
      <c r="AO62" s="171">
        <v>9.5535575389354221</v>
      </c>
      <c r="AP62" s="172">
        <v>0.57795718454357803</v>
      </c>
      <c r="AQ62" s="173">
        <v>3714</v>
      </c>
      <c r="AR62" s="320">
        <v>45.009126078553187</v>
      </c>
      <c r="AS62" s="172">
        <v>1.0489533527744259</v>
      </c>
      <c r="AT62" s="174">
        <v>3640</v>
      </c>
    </row>
    <row r="63" spans="1:46">
      <c r="A63" s="1027" t="s">
        <v>456</v>
      </c>
      <c r="B63" s="1027"/>
      <c r="C63" s="1027"/>
      <c r="D63" s="1027"/>
      <c r="E63" s="1027"/>
      <c r="F63" s="1027"/>
      <c r="G63" s="1027"/>
      <c r="H63" s="1027"/>
      <c r="I63" s="1027"/>
      <c r="J63" s="1027"/>
      <c r="K63" s="1027"/>
      <c r="L63" s="1027"/>
      <c r="M63" s="1027"/>
      <c r="N63" s="1027"/>
      <c r="O63" s="1027"/>
      <c r="P63" s="1027"/>
      <c r="Q63" s="1027"/>
      <c r="R63" s="1027"/>
      <c r="S63" s="1027"/>
      <c r="T63" s="1027"/>
      <c r="U63" s="1027"/>
      <c r="V63" s="1027"/>
      <c r="W63" s="1027"/>
      <c r="X63" s="1027"/>
      <c r="Y63" s="1027"/>
      <c r="Z63" s="1027"/>
      <c r="AA63" s="1027"/>
      <c r="AB63" s="1027"/>
      <c r="AC63" s="1027"/>
      <c r="AD63" s="1027"/>
      <c r="AE63" s="1027"/>
      <c r="AF63" s="1027"/>
      <c r="AG63" s="1027"/>
      <c r="AH63" s="1027"/>
      <c r="AI63" s="1027"/>
      <c r="AJ63" s="1027"/>
      <c r="AK63" s="1027"/>
      <c r="AL63" s="1027"/>
      <c r="AM63" s="1027"/>
      <c r="AN63" s="1027"/>
      <c r="AO63" s="1027"/>
      <c r="AP63" s="1027"/>
      <c r="AQ63" s="1027"/>
      <c r="AR63" s="1027"/>
      <c r="AS63" s="1027"/>
      <c r="AT63" s="1027"/>
    </row>
    <row r="64" spans="1:46">
      <c r="A64" s="1027" t="s">
        <v>457</v>
      </c>
      <c r="B64" s="1027"/>
      <c r="C64" s="1027"/>
      <c r="D64" s="1027"/>
      <c r="E64" s="1027"/>
      <c r="F64" s="1027"/>
      <c r="G64" s="1027"/>
      <c r="H64" s="1027"/>
      <c r="I64" s="1027"/>
      <c r="J64" s="1027"/>
      <c r="K64" s="1027"/>
      <c r="L64" s="1027"/>
      <c r="M64" s="1027"/>
      <c r="N64" s="1027"/>
      <c r="O64" s="1027"/>
      <c r="P64" s="1027"/>
      <c r="Q64" s="1027"/>
      <c r="R64" s="1027"/>
      <c r="S64" s="1027"/>
      <c r="T64" s="1027"/>
      <c r="U64" s="1027"/>
      <c r="V64" s="1027"/>
      <c r="W64" s="1027"/>
      <c r="X64" s="1027"/>
      <c r="Y64" s="1027"/>
      <c r="Z64" s="1027"/>
      <c r="AA64" s="1027"/>
      <c r="AB64" s="1027"/>
      <c r="AC64" s="1027"/>
      <c r="AD64" s="1027"/>
      <c r="AE64" s="1027"/>
      <c r="AF64" s="1027"/>
      <c r="AG64" s="1027"/>
      <c r="AH64" s="1027"/>
      <c r="AI64" s="1027"/>
      <c r="AJ64" s="1027"/>
      <c r="AK64" s="1027"/>
      <c r="AL64" s="1027"/>
      <c r="AM64" s="1027"/>
      <c r="AN64" s="1027"/>
      <c r="AO64" s="1027"/>
      <c r="AP64" s="1027"/>
      <c r="AQ64" s="1027"/>
      <c r="AR64" s="1027"/>
      <c r="AS64" s="1027"/>
      <c r="AT64" s="1027"/>
    </row>
    <row r="65" spans="1:46">
      <c r="A65" s="1027" t="s">
        <v>458</v>
      </c>
      <c r="B65" s="1027"/>
      <c r="C65" s="1027"/>
      <c r="D65" s="1027"/>
      <c r="E65" s="1027"/>
      <c r="F65" s="1027"/>
      <c r="G65" s="1027"/>
      <c r="H65" s="1027"/>
      <c r="I65" s="1027"/>
      <c r="J65" s="1027"/>
      <c r="K65" s="1027"/>
      <c r="L65" s="1027"/>
      <c r="M65" s="1027"/>
      <c r="N65" s="1027"/>
      <c r="O65" s="1027"/>
      <c r="P65" s="1027"/>
      <c r="Q65" s="1027"/>
      <c r="R65" s="1027"/>
      <c r="S65" s="1027"/>
      <c r="T65" s="1027"/>
      <c r="U65" s="1027"/>
      <c r="V65" s="1027"/>
      <c r="W65" s="1027"/>
      <c r="X65" s="1027"/>
      <c r="Y65" s="1027"/>
      <c r="Z65" s="1027"/>
      <c r="AA65" s="1027"/>
      <c r="AB65" s="1027"/>
      <c r="AC65" s="1027"/>
      <c r="AD65" s="1027"/>
      <c r="AE65" s="1027"/>
      <c r="AF65" s="1027"/>
      <c r="AG65" s="1027"/>
      <c r="AH65" s="1027"/>
      <c r="AI65" s="1027"/>
      <c r="AJ65" s="1027"/>
      <c r="AK65" s="1027"/>
      <c r="AL65" s="1027"/>
      <c r="AM65" s="1027"/>
      <c r="AN65" s="1027"/>
      <c r="AO65" s="1027"/>
      <c r="AP65" s="1027"/>
      <c r="AQ65" s="1027"/>
      <c r="AR65" s="1027"/>
      <c r="AS65" s="1027"/>
      <c r="AT65" s="1027"/>
    </row>
    <row r="67" spans="1:46" ht="14.45" customHeight="1">
      <c r="A67" s="1038" t="s">
        <v>528</v>
      </c>
      <c r="B67" s="1038"/>
      <c r="C67" s="1038"/>
      <c r="D67" s="1038"/>
      <c r="E67" s="1038"/>
      <c r="F67" s="1038"/>
      <c r="G67" s="1038"/>
      <c r="H67" s="1038"/>
      <c r="I67" s="1038"/>
      <c r="J67" s="1038"/>
      <c r="K67" s="1038"/>
      <c r="L67" s="1038"/>
      <c r="M67" s="1038"/>
      <c r="N67" s="1038"/>
      <c r="O67" s="1038"/>
      <c r="P67" s="1038"/>
      <c r="Q67" s="1038"/>
      <c r="R67" s="1038"/>
      <c r="S67" s="1038"/>
      <c r="T67" s="1038"/>
      <c r="U67" s="1038"/>
      <c r="V67" s="1038"/>
      <c r="W67" s="1038"/>
      <c r="X67" s="1038"/>
      <c r="Y67" s="1038"/>
      <c r="Z67" s="1038"/>
      <c r="AA67" s="1038"/>
      <c r="AB67" s="1038"/>
      <c r="AC67" s="1038"/>
      <c r="AD67" s="1038"/>
      <c r="AE67" s="1038"/>
      <c r="AF67" s="1038"/>
      <c r="AG67" s="1038"/>
      <c r="AH67" s="1038"/>
      <c r="AI67" s="1038"/>
      <c r="AJ67" s="1038"/>
      <c r="AK67" s="1038"/>
      <c r="AL67" s="1038"/>
      <c r="AM67" s="1038"/>
      <c r="AN67" s="1038"/>
      <c r="AO67" s="1038"/>
      <c r="AP67" s="1038"/>
      <c r="AQ67" s="1038"/>
      <c r="AR67" s="1038"/>
      <c r="AS67" s="1038"/>
      <c r="AT67" s="1038"/>
    </row>
    <row r="68" spans="1:46" ht="47.45" customHeight="1" thickBot="1">
      <c r="A68" s="1107" t="s">
        <v>59</v>
      </c>
      <c r="B68" s="1045" t="s">
        <v>511</v>
      </c>
      <c r="C68" s="1046"/>
      <c r="D68" s="1034"/>
      <c r="E68" s="1045" t="s">
        <v>512</v>
      </c>
      <c r="F68" s="1046"/>
      <c r="G68" s="1034"/>
      <c r="H68" s="1045" t="s">
        <v>513</v>
      </c>
      <c r="I68" s="1046"/>
      <c r="J68" s="1034"/>
      <c r="K68" s="1045" t="s">
        <v>514</v>
      </c>
      <c r="L68" s="1046"/>
      <c r="M68" s="1034"/>
      <c r="N68" s="1045" t="s">
        <v>515</v>
      </c>
      <c r="O68" s="1046"/>
      <c r="P68" s="1034"/>
      <c r="Q68" s="1045" t="s">
        <v>516</v>
      </c>
      <c r="R68" s="1046"/>
      <c r="S68" s="1034"/>
      <c r="T68" s="1045" t="s">
        <v>517</v>
      </c>
      <c r="U68" s="1046"/>
      <c r="V68" s="1034"/>
      <c r="W68" s="1045" t="s">
        <v>518</v>
      </c>
      <c r="X68" s="1046"/>
      <c r="Y68" s="1034"/>
      <c r="Z68" s="1045" t="s">
        <v>519</v>
      </c>
      <c r="AA68" s="1046"/>
      <c r="AB68" s="1034"/>
      <c r="AC68" s="1045" t="s">
        <v>520</v>
      </c>
      <c r="AD68" s="1046"/>
      <c r="AE68" s="1034"/>
      <c r="AF68" s="1034" t="s">
        <v>521</v>
      </c>
      <c r="AG68" s="1034" t="s">
        <v>451</v>
      </c>
      <c r="AH68" s="1034" t="s">
        <v>451</v>
      </c>
      <c r="AI68" s="1034" t="s">
        <v>522</v>
      </c>
      <c r="AJ68" s="1034" t="s">
        <v>452</v>
      </c>
      <c r="AK68" s="1034" t="s">
        <v>452</v>
      </c>
      <c r="AL68" s="1034" t="s">
        <v>523</v>
      </c>
      <c r="AM68" s="1034" t="s">
        <v>453</v>
      </c>
      <c r="AN68" s="1034" t="s">
        <v>453</v>
      </c>
      <c r="AO68" s="1034" t="s">
        <v>240</v>
      </c>
      <c r="AP68" s="1034" t="s">
        <v>454</v>
      </c>
      <c r="AQ68" s="1034" t="s">
        <v>454</v>
      </c>
      <c r="AR68" s="1034" t="s">
        <v>524</v>
      </c>
      <c r="AS68" s="1034" t="s">
        <v>455</v>
      </c>
      <c r="AT68" s="1035" t="s">
        <v>455</v>
      </c>
    </row>
    <row r="69" spans="1:46" ht="15.75" thickBot="1">
      <c r="A69" s="1037" t="s">
        <v>59</v>
      </c>
      <c r="B69" s="140" t="s">
        <v>55</v>
      </c>
      <c r="C69" s="140" t="s">
        <v>128</v>
      </c>
      <c r="D69" s="141" t="s">
        <v>129</v>
      </c>
      <c r="E69" s="140" t="s">
        <v>55</v>
      </c>
      <c r="F69" s="140" t="s">
        <v>128</v>
      </c>
      <c r="G69" s="141" t="s">
        <v>129</v>
      </c>
      <c r="H69" s="140" t="s">
        <v>55</v>
      </c>
      <c r="I69" s="140" t="s">
        <v>128</v>
      </c>
      <c r="J69" s="141" t="s">
        <v>129</v>
      </c>
      <c r="K69" s="140" t="s">
        <v>55</v>
      </c>
      <c r="L69" s="140" t="s">
        <v>128</v>
      </c>
      <c r="M69" s="141" t="s">
        <v>129</v>
      </c>
      <c r="N69" s="140" t="s">
        <v>55</v>
      </c>
      <c r="O69" s="140" t="s">
        <v>128</v>
      </c>
      <c r="P69" s="141" t="s">
        <v>129</v>
      </c>
      <c r="Q69" s="140" t="s">
        <v>55</v>
      </c>
      <c r="R69" s="140" t="s">
        <v>128</v>
      </c>
      <c r="S69" s="141" t="s">
        <v>129</v>
      </c>
      <c r="T69" s="140" t="s">
        <v>55</v>
      </c>
      <c r="U69" s="140" t="s">
        <v>128</v>
      </c>
      <c r="V69" s="141" t="s">
        <v>129</v>
      </c>
      <c r="W69" s="140" t="s">
        <v>55</v>
      </c>
      <c r="X69" s="140" t="s">
        <v>128</v>
      </c>
      <c r="Y69" s="141" t="s">
        <v>129</v>
      </c>
      <c r="Z69" s="140" t="s">
        <v>55</v>
      </c>
      <c r="AA69" s="140" t="s">
        <v>128</v>
      </c>
      <c r="AB69" s="141" t="s">
        <v>129</v>
      </c>
      <c r="AC69" s="140" t="s">
        <v>55</v>
      </c>
      <c r="AD69" s="140" t="s">
        <v>128</v>
      </c>
      <c r="AE69" s="141" t="s">
        <v>129</v>
      </c>
      <c r="AF69" s="140" t="s">
        <v>55</v>
      </c>
      <c r="AG69" s="140" t="s">
        <v>128</v>
      </c>
      <c r="AH69" s="141" t="s">
        <v>129</v>
      </c>
      <c r="AI69" s="140" t="s">
        <v>55</v>
      </c>
      <c r="AJ69" s="140" t="s">
        <v>128</v>
      </c>
      <c r="AK69" s="141" t="s">
        <v>129</v>
      </c>
      <c r="AL69" s="140" t="s">
        <v>55</v>
      </c>
      <c r="AM69" s="140" t="s">
        <v>128</v>
      </c>
      <c r="AN69" s="141" t="s">
        <v>129</v>
      </c>
      <c r="AO69" s="140" t="s">
        <v>55</v>
      </c>
      <c r="AP69" s="140" t="s">
        <v>128</v>
      </c>
      <c r="AQ69" s="141" t="s">
        <v>129</v>
      </c>
      <c r="AR69" s="140" t="s">
        <v>55</v>
      </c>
      <c r="AS69" s="140" t="s">
        <v>128</v>
      </c>
      <c r="AT69" s="140" t="s">
        <v>129</v>
      </c>
    </row>
    <row r="70" spans="1:46">
      <c r="A70" s="142" t="s">
        <v>134</v>
      </c>
      <c r="B70" s="143">
        <v>24.153923172319882</v>
      </c>
      <c r="C70" s="144">
        <v>1.562023336877064</v>
      </c>
      <c r="D70" s="145">
        <v>1171</v>
      </c>
      <c r="E70" s="143">
        <v>11.0227970645316</v>
      </c>
      <c r="F70" s="144">
        <v>1.177197010572032</v>
      </c>
      <c r="G70" s="145">
        <v>1163</v>
      </c>
      <c r="H70" s="143">
        <v>21.372692029834091</v>
      </c>
      <c r="I70" s="144">
        <v>1.4944871576533809</v>
      </c>
      <c r="J70" s="145">
        <v>1173</v>
      </c>
      <c r="K70" s="143">
        <v>51.035047552529392</v>
      </c>
      <c r="L70" s="144">
        <v>1.840900993196549</v>
      </c>
      <c r="M70" s="145">
        <v>1175</v>
      </c>
      <c r="N70" s="143">
        <v>45.118393032998682</v>
      </c>
      <c r="O70" s="144">
        <v>1.8313968659948701</v>
      </c>
      <c r="P70" s="145">
        <v>1180</v>
      </c>
      <c r="Q70" s="143">
        <v>32.754152292797791</v>
      </c>
      <c r="R70" s="144">
        <v>1.7391069939180051</v>
      </c>
      <c r="S70" s="145">
        <v>1174</v>
      </c>
      <c r="T70" s="143">
        <v>29.09951611686213</v>
      </c>
      <c r="U70" s="144">
        <v>1.6826424924672889</v>
      </c>
      <c r="V70" s="145">
        <v>1173</v>
      </c>
      <c r="W70" s="143">
        <v>22.306551681482141</v>
      </c>
      <c r="X70" s="144">
        <v>1.589583841345682</v>
      </c>
      <c r="Y70" s="145">
        <v>1173</v>
      </c>
      <c r="Z70" s="143">
        <v>9.7170491041508313</v>
      </c>
      <c r="AA70" s="144">
        <v>1.1877173164387389</v>
      </c>
      <c r="AB70" s="145">
        <v>1171</v>
      </c>
      <c r="AC70" s="143">
        <v>18.251187849773679</v>
      </c>
      <c r="AD70" s="144">
        <v>1.507539380031383</v>
      </c>
      <c r="AE70" s="145">
        <v>1170</v>
      </c>
      <c r="AF70" s="143">
        <v>47.641348988263744</v>
      </c>
      <c r="AG70" s="144">
        <v>1.839377908724559</v>
      </c>
      <c r="AH70" s="145">
        <v>1178</v>
      </c>
      <c r="AI70" s="143">
        <v>31.034782582527129</v>
      </c>
      <c r="AJ70" s="144">
        <v>1.69680011491643</v>
      </c>
      <c r="AK70" s="145">
        <v>1175</v>
      </c>
      <c r="AL70" s="143">
        <v>34.313209463534783</v>
      </c>
      <c r="AM70" s="144">
        <v>1.7739555970328089</v>
      </c>
      <c r="AN70" s="145">
        <v>1176</v>
      </c>
      <c r="AO70" s="143">
        <v>11.188857080581039</v>
      </c>
      <c r="AP70" s="144">
        <v>1.1261025908562741</v>
      </c>
      <c r="AQ70" s="145">
        <v>1170</v>
      </c>
      <c r="AR70" s="143">
        <v>49.229320211409487</v>
      </c>
      <c r="AS70" s="144">
        <v>1.868580200747624</v>
      </c>
      <c r="AT70" s="146">
        <v>1147</v>
      </c>
    </row>
    <row r="71" spans="1:46">
      <c r="A71" s="321" t="s">
        <v>218</v>
      </c>
      <c r="B71" s="316">
        <v>23.99257759001204</v>
      </c>
      <c r="C71" s="317">
        <v>1.0883706525798831</v>
      </c>
      <c r="D71" s="318">
        <v>2546</v>
      </c>
      <c r="E71" s="316">
        <v>11.777368817849119</v>
      </c>
      <c r="F71" s="317">
        <v>0.825708387191325</v>
      </c>
      <c r="G71" s="318">
        <v>2536</v>
      </c>
      <c r="H71" s="316">
        <v>20.026632698384439</v>
      </c>
      <c r="I71" s="317">
        <v>1.0143015768454751</v>
      </c>
      <c r="J71" s="318">
        <v>2541</v>
      </c>
      <c r="K71" s="316">
        <v>53.380660997447173</v>
      </c>
      <c r="L71" s="317">
        <v>1.258417478049543</v>
      </c>
      <c r="M71" s="318">
        <v>2561</v>
      </c>
      <c r="N71" s="316">
        <v>47.715570943789302</v>
      </c>
      <c r="O71" s="317">
        <v>1.2486542823825919</v>
      </c>
      <c r="P71" s="318">
        <v>2565</v>
      </c>
      <c r="Q71" s="316">
        <v>32.240158715165357</v>
      </c>
      <c r="R71" s="317">
        <v>1.1901057622883719</v>
      </c>
      <c r="S71" s="318">
        <v>2547</v>
      </c>
      <c r="T71" s="316">
        <v>26.35584609937726</v>
      </c>
      <c r="U71" s="317">
        <v>1.1244130687916709</v>
      </c>
      <c r="V71" s="318">
        <v>2549</v>
      </c>
      <c r="W71" s="316">
        <v>24.199475316594999</v>
      </c>
      <c r="X71" s="317">
        <v>1.1138990422252899</v>
      </c>
      <c r="Y71" s="318">
        <v>2546</v>
      </c>
      <c r="Z71" s="316">
        <v>11.421623723821931</v>
      </c>
      <c r="AA71" s="317">
        <v>0.81738602140680006</v>
      </c>
      <c r="AB71" s="318">
        <v>2535</v>
      </c>
      <c r="AC71" s="316">
        <v>19.32963825259845</v>
      </c>
      <c r="AD71" s="317">
        <v>1.00491561982333</v>
      </c>
      <c r="AE71" s="318">
        <v>2542</v>
      </c>
      <c r="AF71" s="316">
        <v>44.268682418254564</v>
      </c>
      <c r="AG71" s="317">
        <v>1.251726743679376</v>
      </c>
      <c r="AH71" s="318">
        <v>2558</v>
      </c>
      <c r="AI71" s="316">
        <v>28.75292751132795</v>
      </c>
      <c r="AJ71" s="317">
        <v>1.140827852089576</v>
      </c>
      <c r="AK71" s="318">
        <v>2547</v>
      </c>
      <c r="AL71" s="316">
        <v>33.178327173417522</v>
      </c>
      <c r="AM71" s="317">
        <v>1.1900818187483091</v>
      </c>
      <c r="AN71" s="318">
        <v>2555</v>
      </c>
      <c r="AO71" s="316">
        <v>8.8327378528471847</v>
      </c>
      <c r="AP71" s="317">
        <v>0.66733079639760073</v>
      </c>
      <c r="AQ71" s="318">
        <v>2544</v>
      </c>
      <c r="AR71" s="316">
        <v>43.149125248085298</v>
      </c>
      <c r="AS71" s="317">
        <v>1.2645279008708079</v>
      </c>
      <c r="AT71" s="322">
        <v>2493</v>
      </c>
    </row>
    <row r="72" spans="1:46">
      <c r="A72" s="142" t="s">
        <v>151</v>
      </c>
      <c r="B72" s="143">
        <v>18.218390584534301</v>
      </c>
      <c r="C72" s="144">
        <v>2.1947616040381321</v>
      </c>
      <c r="D72" s="145">
        <v>432</v>
      </c>
      <c r="E72" s="143">
        <v>12.298657408797069</v>
      </c>
      <c r="F72" s="144">
        <v>2.0148027974978242</v>
      </c>
      <c r="G72" s="145">
        <v>431</v>
      </c>
      <c r="H72" s="143">
        <v>22.94568999634317</v>
      </c>
      <c r="I72" s="144">
        <v>2.393214639835187</v>
      </c>
      <c r="J72" s="145">
        <v>432</v>
      </c>
      <c r="K72" s="143">
        <v>41.87333691877668</v>
      </c>
      <c r="L72" s="144">
        <v>2.8736805951852489</v>
      </c>
      <c r="M72" s="145">
        <v>435</v>
      </c>
      <c r="N72" s="143">
        <v>38.376090880386201</v>
      </c>
      <c r="O72" s="144">
        <v>2.7845458625743489</v>
      </c>
      <c r="P72" s="145">
        <v>438</v>
      </c>
      <c r="Q72" s="143">
        <v>27.605360752852</v>
      </c>
      <c r="R72" s="144">
        <v>2.6342178777725578</v>
      </c>
      <c r="S72" s="145">
        <v>434</v>
      </c>
      <c r="T72" s="143">
        <v>24.682472236943742</v>
      </c>
      <c r="U72" s="144">
        <v>2.5063886811747129</v>
      </c>
      <c r="V72" s="145">
        <v>436</v>
      </c>
      <c r="W72" s="143">
        <v>21.384298152937141</v>
      </c>
      <c r="X72" s="144">
        <v>2.5038220558045432</v>
      </c>
      <c r="Y72" s="145">
        <v>434</v>
      </c>
      <c r="Z72" s="143">
        <v>8.0310546259366298</v>
      </c>
      <c r="AA72" s="144">
        <v>1.581905056834835</v>
      </c>
      <c r="AB72" s="145">
        <v>432</v>
      </c>
      <c r="AC72" s="143">
        <v>11.62116891121992</v>
      </c>
      <c r="AD72" s="144">
        <v>1.8652836522322831</v>
      </c>
      <c r="AE72" s="145">
        <v>432</v>
      </c>
      <c r="AF72" s="143">
        <v>39.66605813810579</v>
      </c>
      <c r="AG72" s="144">
        <v>2.8497505717272782</v>
      </c>
      <c r="AH72" s="145">
        <v>437</v>
      </c>
      <c r="AI72" s="143">
        <v>25.171181221684829</v>
      </c>
      <c r="AJ72" s="144">
        <v>2.491513875435281</v>
      </c>
      <c r="AK72" s="145">
        <v>434</v>
      </c>
      <c r="AL72" s="143">
        <v>28.396980449721891</v>
      </c>
      <c r="AM72" s="144">
        <v>2.6651824812111502</v>
      </c>
      <c r="AN72" s="145">
        <v>435</v>
      </c>
      <c r="AO72" s="143">
        <v>11.656872755834749</v>
      </c>
      <c r="AP72" s="144">
        <v>1.831194632473256</v>
      </c>
      <c r="AQ72" s="145">
        <v>433</v>
      </c>
      <c r="AR72" s="143">
        <v>48.385945834416248</v>
      </c>
      <c r="AS72" s="144">
        <v>2.924091339476615</v>
      </c>
      <c r="AT72" s="146">
        <v>432</v>
      </c>
    </row>
    <row r="73" spans="1:46">
      <c r="A73" s="147" t="s">
        <v>152</v>
      </c>
      <c r="B73" s="148">
        <v>22.869596517439899</v>
      </c>
      <c r="C73" s="149">
        <v>1.293696145070645</v>
      </c>
      <c r="D73" s="150">
        <v>1765</v>
      </c>
      <c r="E73" s="148">
        <v>10.676931322019151</v>
      </c>
      <c r="F73" s="149">
        <v>0.92644134160624203</v>
      </c>
      <c r="G73" s="150">
        <v>1755</v>
      </c>
      <c r="H73" s="148">
        <v>18.906051903248681</v>
      </c>
      <c r="I73" s="149">
        <v>1.1903547057586821</v>
      </c>
      <c r="J73" s="150">
        <v>1765</v>
      </c>
      <c r="K73" s="148">
        <v>53.082578131032008</v>
      </c>
      <c r="L73" s="149">
        <v>1.516549023345358</v>
      </c>
      <c r="M73" s="150">
        <v>1774</v>
      </c>
      <c r="N73" s="148">
        <v>46.188504758147857</v>
      </c>
      <c r="O73" s="149">
        <v>1.5096254543193779</v>
      </c>
      <c r="P73" s="150">
        <v>1777</v>
      </c>
      <c r="Q73" s="148">
        <v>31.289101024402061</v>
      </c>
      <c r="R73" s="149">
        <v>1.4252774160880479</v>
      </c>
      <c r="S73" s="150">
        <v>1771</v>
      </c>
      <c r="T73" s="148">
        <v>26.776380949796909</v>
      </c>
      <c r="U73" s="149">
        <v>1.3614181620441539</v>
      </c>
      <c r="V73" s="150">
        <v>1765</v>
      </c>
      <c r="W73" s="148">
        <v>22.321708583690491</v>
      </c>
      <c r="X73" s="149">
        <v>1.2967528754704361</v>
      </c>
      <c r="Y73" s="150">
        <v>1770</v>
      </c>
      <c r="Z73" s="148">
        <v>10.46361098660867</v>
      </c>
      <c r="AA73" s="149">
        <v>0.96539861275926686</v>
      </c>
      <c r="AB73" s="150">
        <v>1763</v>
      </c>
      <c r="AC73" s="148">
        <v>17.140893363516199</v>
      </c>
      <c r="AD73" s="149">
        <v>1.175310971919133</v>
      </c>
      <c r="AE73" s="150">
        <v>1765</v>
      </c>
      <c r="AF73" s="148">
        <v>42.846141074708477</v>
      </c>
      <c r="AG73" s="149">
        <v>1.503749786020772</v>
      </c>
      <c r="AH73" s="150">
        <v>1773</v>
      </c>
      <c r="AI73" s="148">
        <v>26.96312768027834</v>
      </c>
      <c r="AJ73" s="149">
        <v>1.348632125062657</v>
      </c>
      <c r="AK73" s="150">
        <v>1769</v>
      </c>
      <c r="AL73" s="148">
        <v>31.72358152947049</v>
      </c>
      <c r="AM73" s="149">
        <v>1.428499273811225</v>
      </c>
      <c r="AN73" s="150">
        <v>1772</v>
      </c>
      <c r="AO73" s="148">
        <v>8.3669021241767538</v>
      </c>
      <c r="AP73" s="149">
        <v>0.74136296145085423</v>
      </c>
      <c r="AQ73" s="150">
        <v>1763</v>
      </c>
      <c r="AR73" s="148">
        <v>43.84837952831797</v>
      </c>
      <c r="AS73" s="149">
        <v>1.5222761030130041</v>
      </c>
      <c r="AT73" s="151">
        <v>1729</v>
      </c>
    </row>
    <row r="74" spans="1:46" ht="15.75" thickBot="1">
      <c r="A74" s="303" t="s">
        <v>153</v>
      </c>
      <c r="B74" s="292">
        <v>27.611230908941771</v>
      </c>
      <c r="C74" s="293">
        <v>1.473333411815829</v>
      </c>
      <c r="D74" s="371">
        <v>1520</v>
      </c>
      <c r="E74" s="292">
        <v>12.37960725233977</v>
      </c>
      <c r="F74" s="293">
        <v>1.1166074096216789</v>
      </c>
      <c r="G74" s="371">
        <v>1513</v>
      </c>
      <c r="H74" s="292">
        <v>21.482883266670701</v>
      </c>
      <c r="I74" s="293">
        <v>1.3583547566163039</v>
      </c>
      <c r="J74" s="371">
        <v>1517</v>
      </c>
      <c r="K74" s="292">
        <v>55.983299897656742</v>
      </c>
      <c r="L74" s="293">
        <v>1.616522335722411</v>
      </c>
      <c r="M74" s="371">
        <v>1527</v>
      </c>
      <c r="N74" s="292">
        <v>50.926183558917678</v>
      </c>
      <c r="O74" s="293">
        <v>1.6258069672714359</v>
      </c>
      <c r="P74" s="371">
        <v>1530</v>
      </c>
      <c r="Q74" s="292">
        <v>35.532600777988321</v>
      </c>
      <c r="R74" s="293">
        <v>1.577030782361267</v>
      </c>
      <c r="S74" s="371">
        <v>1516</v>
      </c>
      <c r="T74" s="292">
        <v>28.635148757582321</v>
      </c>
      <c r="U74" s="293">
        <v>1.4976193869729111</v>
      </c>
      <c r="V74" s="371">
        <v>1521</v>
      </c>
      <c r="W74" s="292">
        <v>26.080090216710669</v>
      </c>
      <c r="X74" s="293">
        <v>1.487879258466793</v>
      </c>
      <c r="Y74" s="371">
        <v>1515</v>
      </c>
      <c r="Z74" s="292">
        <v>12.482931172440621</v>
      </c>
      <c r="AA74" s="293">
        <v>1.137483609355197</v>
      </c>
      <c r="AB74" s="371">
        <v>1511</v>
      </c>
      <c r="AC74" s="292">
        <v>24.00336116444662</v>
      </c>
      <c r="AD74" s="293">
        <v>1.4407286155914669</v>
      </c>
      <c r="AE74" s="371">
        <v>1515</v>
      </c>
      <c r="AF74" s="292">
        <v>50.461402375916009</v>
      </c>
      <c r="AG74" s="293">
        <v>1.6317957737022371</v>
      </c>
      <c r="AH74" s="371">
        <v>1526</v>
      </c>
      <c r="AI74" s="292">
        <v>34.157765910029553</v>
      </c>
      <c r="AJ74" s="293">
        <v>1.5553349672298411</v>
      </c>
      <c r="AK74" s="371">
        <v>1519</v>
      </c>
      <c r="AL74" s="292">
        <v>37.672339821099037</v>
      </c>
      <c r="AM74" s="293">
        <v>1.591084181342294</v>
      </c>
      <c r="AN74" s="371">
        <v>1524</v>
      </c>
      <c r="AO74" s="292">
        <v>10.304075820295431</v>
      </c>
      <c r="AP74" s="293">
        <v>0.98902133852231366</v>
      </c>
      <c r="AQ74" s="371">
        <v>1518</v>
      </c>
      <c r="AR74" s="292">
        <v>45.264179409107939</v>
      </c>
      <c r="AS74" s="293">
        <v>1.656720450484982</v>
      </c>
      <c r="AT74" s="304">
        <v>1479</v>
      </c>
    </row>
    <row r="75" spans="1:46">
      <c r="A75" s="170" t="s">
        <v>140</v>
      </c>
      <c r="B75" s="171">
        <v>24.041957586360429</v>
      </c>
      <c r="C75" s="172">
        <v>0.8932119853964221</v>
      </c>
      <c r="D75" s="173">
        <v>3717</v>
      </c>
      <c r="E75" s="171">
        <v>11.54655761783075</v>
      </c>
      <c r="F75" s="172">
        <v>0.67689794593763497</v>
      </c>
      <c r="G75" s="173">
        <v>3699</v>
      </c>
      <c r="H75" s="171">
        <v>20.44010719107208</v>
      </c>
      <c r="I75" s="172">
        <v>0.83824890505782146</v>
      </c>
      <c r="J75" s="173">
        <v>3714</v>
      </c>
      <c r="K75" s="171">
        <v>52.665558154093468</v>
      </c>
      <c r="L75" s="172">
        <v>1.0380062714812179</v>
      </c>
      <c r="M75" s="173">
        <v>3736</v>
      </c>
      <c r="N75" s="171">
        <v>46.918657185471012</v>
      </c>
      <c r="O75" s="172">
        <v>1.0305807966239999</v>
      </c>
      <c r="P75" s="173">
        <v>3745</v>
      </c>
      <c r="Q75" s="171">
        <v>32.397923846280037</v>
      </c>
      <c r="R75" s="172">
        <v>0.98117760631993045</v>
      </c>
      <c r="S75" s="173">
        <v>3721</v>
      </c>
      <c r="T75" s="171">
        <v>27.197581333437839</v>
      </c>
      <c r="U75" s="172">
        <v>0.93424182712951997</v>
      </c>
      <c r="V75" s="173">
        <v>3722</v>
      </c>
      <c r="W75" s="171">
        <v>23.619734287280028</v>
      </c>
      <c r="X75" s="172">
        <v>0.91151906245149694</v>
      </c>
      <c r="Y75" s="173">
        <v>3719</v>
      </c>
      <c r="Z75" s="171">
        <v>10.898824056402161</v>
      </c>
      <c r="AA75" s="172">
        <v>0.67254916084145755</v>
      </c>
      <c r="AB75" s="173">
        <v>3706</v>
      </c>
      <c r="AC75" s="171">
        <v>18.999179616494661</v>
      </c>
      <c r="AD75" s="172">
        <v>0.83401940179324097</v>
      </c>
      <c r="AE75" s="173">
        <v>3712</v>
      </c>
      <c r="AF75" s="171">
        <v>45.302485134778067</v>
      </c>
      <c r="AG75" s="172">
        <v>1.035908187610503</v>
      </c>
      <c r="AH75" s="173">
        <v>3736</v>
      </c>
      <c r="AI75" s="171">
        <v>29.45348289531989</v>
      </c>
      <c r="AJ75" s="172">
        <v>0.94669487630019677</v>
      </c>
      <c r="AK75" s="173">
        <v>3722</v>
      </c>
      <c r="AL75" s="171">
        <v>33.526040815492067</v>
      </c>
      <c r="AM75" s="172">
        <v>0.98860685191826425</v>
      </c>
      <c r="AN75" s="173">
        <v>3731</v>
      </c>
      <c r="AO75" s="171">
        <v>9.5535575389354221</v>
      </c>
      <c r="AP75" s="172">
        <v>0.57795718454357803</v>
      </c>
      <c r="AQ75" s="173">
        <v>3714</v>
      </c>
      <c r="AR75" s="171">
        <v>45.009126078553187</v>
      </c>
      <c r="AS75" s="172">
        <v>1.0489533527744259</v>
      </c>
      <c r="AT75" s="174">
        <v>3640</v>
      </c>
    </row>
    <row r="76" spans="1:46">
      <c r="A76" s="1148" t="s">
        <v>456</v>
      </c>
      <c r="B76" s="1148"/>
      <c r="C76" s="1148"/>
      <c r="D76" s="1148"/>
      <c r="E76" s="1148"/>
      <c r="F76" s="1148"/>
      <c r="G76" s="1148"/>
      <c r="H76" s="1148"/>
      <c r="I76" s="1148"/>
      <c r="J76" s="1148"/>
      <c r="K76" s="1148"/>
      <c r="L76" s="1148"/>
      <c r="M76" s="1148"/>
      <c r="N76" s="1148"/>
      <c r="O76" s="1148"/>
      <c r="P76" s="1148"/>
      <c r="Q76" s="1148"/>
      <c r="R76" s="1148"/>
      <c r="S76" s="1148"/>
      <c r="T76" s="1148"/>
      <c r="U76" s="1148"/>
      <c r="V76" s="1148"/>
      <c r="W76" s="1148"/>
      <c r="X76" s="1148"/>
      <c r="Y76" s="1148"/>
      <c r="Z76" s="1148"/>
      <c r="AA76" s="1148"/>
      <c r="AB76" s="1148"/>
      <c r="AC76" s="1148"/>
      <c r="AD76" s="1148"/>
      <c r="AE76" s="1148"/>
      <c r="AF76" s="1148"/>
      <c r="AG76" s="1148"/>
      <c r="AH76" s="1148"/>
      <c r="AI76" s="1148"/>
      <c r="AJ76" s="1148"/>
      <c r="AK76" s="1148"/>
      <c r="AL76" s="1148"/>
      <c r="AM76" s="1148"/>
      <c r="AN76" s="1148"/>
      <c r="AO76" s="1148"/>
      <c r="AP76" s="1148"/>
      <c r="AQ76" s="1148"/>
      <c r="AR76" s="1148"/>
      <c r="AS76" s="1148"/>
      <c r="AT76" s="1148"/>
    </row>
    <row r="77" spans="1:46">
      <c r="A77" s="1043" t="s">
        <v>290</v>
      </c>
      <c r="B77" s="1043"/>
      <c r="C77" s="1043"/>
      <c r="D77" s="1043"/>
      <c r="E77" s="1043"/>
      <c r="F77" s="1043"/>
      <c r="G77" s="1043"/>
      <c r="H77" s="1043"/>
      <c r="I77" s="1043"/>
      <c r="J77" s="1043"/>
      <c r="K77" s="1043"/>
      <c r="L77" s="1043"/>
      <c r="M77" s="1043"/>
      <c r="N77" s="1043"/>
      <c r="O77" s="1043"/>
      <c r="P77" s="1043"/>
      <c r="Q77" s="1043"/>
      <c r="R77" s="1043"/>
      <c r="S77" s="1043"/>
      <c r="T77" s="1043"/>
      <c r="U77" s="1043"/>
      <c r="V77" s="1043"/>
      <c r="W77" s="1043"/>
      <c r="X77" s="1043"/>
      <c r="Y77" s="1043"/>
      <c r="Z77" s="1043"/>
      <c r="AA77" s="1043"/>
      <c r="AB77" s="1043"/>
      <c r="AC77" s="1043"/>
      <c r="AD77" s="1043"/>
      <c r="AE77" s="1043"/>
      <c r="AF77" s="1043"/>
      <c r="AG77" s="1043"/>
      <c r="AH77" s="1043"/>
      <c r="AI77" s="1043"/>
      <c r="AJ77" s="1043"/>
      <c r="AK77" s="1043"/>
      <c r="AL77" s="1043"/>
      <c r="AM77" s="1043"/>
      <c r="AN77" s="1043"/>
      <c r="AO77" s="1043"/>
      <c r="AP77" s="1043"/>
      <c r="AQ77" s="1043"/>
      <c r="AR77" s="1043"/>
      <c r="AS77" s="1043"/>
      <c r="AT77" s="1043"/>
    </row>
    <row r="78" spans="1:46">
      <c r="A78" s="1043" t="s">
        <v>508</v>
      </c>
      <c r="B78" s="1043"/>
      <c r="C78" s="1043"/>
      <c r="D78" s="1043"/>
      <c r="E78" s="1043"/>
      <c r="F78" s="1043"/>
      <c r="G78" s="1043"/>
      <c r="H78" s="1043"/>
      <c r="I78" s="1043"/>
      <c r="J78" s="1043"/>
      <c r="K78" s="1043"/>
      <c r="L78" s="1043"/>
      <c r="M78" s="1043"/>
      <c r="N78" s="1043"/>
      <c r="O78" s="1043"/>
      <c r="P78" s="1043"/>
      <c r="Q78" s="1043"/>
      <c r="R78" s="1043"/>
      <c r="S78" s="1043"/>
      <c r="T78" s="1043"/>
      <c r="U78" s="1043"/>
      <c r="V78" s="1043"/>
      <c r="W78" s="1043"/>
      <c r="X78" s="1043"/>
      <c r="Y78" s="1043"/>
      <c r="Z78" s="1043"/>
      <c r="AA78" s="1043"/>
      <c r="AB78" s="1043"/>
      <c r="AC78" s="1043"/>
      <c r="AD78" s="1043"/>
      <c r="AE78" s="1043"/>
      <c r="AF78" s="1043"/>
      <c r="AG78" s="1043"/>
      <c r="AH78" s="1043"/>
      <c r="AI78" s="1043"/>
      <c r="AJ78" s="1043"/>
      <c r="AK78" s="1043"/>
      <c r="AL78" s="1043"/>
      <c r="AM78" s="1043"/>
      <c r="AN78" s="1043"/>
      <c r="AO78" s="1043"/>
      <c r="AP78" s="1043"/>
      <c r="AQ78" s="1043"/>
      <c r="AR78" s="1043"/>
      <c r="AS78" s="1043"/>
      <c r="AT78" s="1043"/>
    </row>
    <row r="79" spans="1:46">
      <c r="A79" s="300"/>
      <c r="B79" s="301"/>
      <c r="C79" s="302"/>
      <c r="D79" s="301"/>
      <c r="E79" s="301"/>
      <c r="F79" s="302"/>
      <c r="G79" s="301"/>
      <c r="H79" s="301"/>
      <c r="I79" s="302"/>
      <c r="J79" s="301"/>
      <c r="K79" s="301"/>
      <c r="L79" s="302"/>
      <c r="M79" s="301"/>
      <c r="N79" s="301"/>
      <c r="O79" s="302"/>
      <c r="P79" s="301"/>
      <c r="Q79" s="301"/>
      <c r="R79" s="386"/>
      <c r="S79" s="387"/>
      <c r="T79" s="387"/>
      <c r="U79" s="386"/>
      <c r="V79" s="387"/>
      <c r="W79" s="387"/>
      <c r="X79" s="386"/>
      <c r="Y79" s="387"/>
      <c r="Z79" s="387"/>
      <c r="AA79" s="386"/>
      <c r="AB79" s="387"/>
      <c r="AC79" s="387"/>
      <c r="AD79" s="386"/>
      <c r="AE79" s="387"/>
      <c r="AF79" s="387"/>
      <c r="AG79" s="386"/>
      <c r="AH79" s="387"/>
      <c r="AI79" s="387"/>
      <c r="AJ79" s="386"/>
      <c r="AK79" s="387"/>
      <c r="AL79" s="387"/>
      <c r="AM79" s="386"/>
      <c r="AN79" s="387"/>
      <c r="AO79" s="387"/>
      <c r="AP79" s="386"/>
      <c r="AQ79" s="387"/>
      <c r="AR79" s="387"/>
      <c r="AS79" s="386"/>
      <c r="AT79" s="387"/>
    </row>
    <row r="80" spans="1:46" ht="24" customHeight="1">
      <c r="A80" s="1108">
        <v>2020</v>
      </c>
      <c r="B80" s="1108"/>
      <c r="C80" s="1108"/>
      <c r="D80" s="1108"/>
      <c r="E80" s="1108"/>
      <c r="F80" s="1108"/>
      <c r="G80" s="1108"/>
      <c r="H80" s="1108"/>
      <c r="I80" s="1108"/>
      <c r="J80" s="1108"/>
      <c r="K80" s="1108"/>
      <c r="L80" s="1108"/>
      <c r="M80" s="1108"/>
      <c r="N80" s="1108"/>
      <c r="O80" s="1108"/>
      <c r="P80" s="1108"/>
      <c r="Q80" s="1108"/>
      <c r="R80" s="1108"/>
      <c r="S80" s="1108"/>
      <c r="T80" s="1108"/>
      <c r="U80" s="1108"/>
      <c r="V80" s="1108"/>
      <c r="W80" s="1108"/>
      <c r="X80" s="1108"/>
      <c r="Y80" s="1108"/>
      <c r="Z80" s="1108"/>
      <c r="AA80" s="1108"/>
      <c r="AB80" s="1108"/>
      <c r="AC80" s="1108"/>
      <c r="AD80" s="1108"/>
      <c r="AE80" s="1108"/>
      <c r="AF80" s="1108"/>
      <c r="AG80" s="1108"/>
      <c r="AH80" s="1108"/>
      <c r="AI80" s="1108"/>
      <c r="AJ80" s="1108"/>
      <c r="AK80" s="1108"/>
      <c r="AL80" s="1108"/>
      <c r="AM80" s="1108"/>
      <c r="AN80" s="1108"/>
      <c r="AO80" s="1108"/>
      <c r="AP80" s="1108"/>
      <c r="AQ80" s="1108"/>
      <c r="AR80" s="1108"/>
      <c r="AS80" s="1108"/>
      <c r="AT80" s="1108"/>
    </row>
    <row r="82" spans="1:4" ht="29.45" customHeight="1">
      <c r="A82" s="1032" t="s">
        <v>529</v>
      </c>
      <c r="B82" s="1032"/>
      <c r="C82" s="1032"/>
      <c r="D82" s="1032"/>
    </row>
    <row r="83" spans="1:4" ht="14.45" customHeight="1" thickBot="1">
      <c r="A83" s="1107" t="s">
        <v>59</v>
      </c>
      <c r="B83" s="1029" t="s">
        <v>506</v>
      </c>
      <c r="C83" s="1029" t="s">
        <v>446</v>
      </c>
      <c r="D83" s="1030" t="s">
        <v>446</v>
      </c>
    </row>
    <row r="84" spans="1:4" ht="14.45" customHeight="1" thickBot="1">
      <c r="A84" s="1037" t="s">
        <v>59</v>
      </c>
      <c r="B84" s="140" t="s">
        <v>55</v>
      </c>
      <c r="C84" s="140" t="s">
        <v>128</v>
      </c>
      <c r="D84" s="140" t="s">
        <v>129</v>
      </c>
    </row>
    <row r="85" spans="1:4">
      <c r="A85" s="142" t="s">
        <v>70</v>
      </c>
      <c r="B85" s="143">
        <v>90.173507102230616</v>
      </c>
      <c r="C85" s="144">
        <v>1.4681001627042709</v>
      </c>
      <c r="D85" s="146">
        <v>425</v>
      </c>
    </row>
    <row r="86" spans="1:4">
      <c r="A86" s="147" t="s">
        <v>71</v>
      </c>
      <c r="B86" s="148">
        <v>83.639185550954025</v>
      </c>
      <c r="C86" s="149">
        <v>1.67988962533141</v>
      </c>
      <c r="D86" s="151">
        <v>486</v>
      </c>
    </row>
    <row r="87" spans="1:4">
      <c r="A87" s="142" t="s">
        <v>72</v>
      </c>
      <c r="B87" s="143">
        <v>84.706530998582124</v>
      </c>
      <c r="C87" s="144">
        <v>2.8990401027310848</v>
      </c>
      <c r="D87" s="146">
        <v>145</v>
      </c>
    </row>
    <row r="88" spans="1:4">
      <c r="A88" s="147" t="s">
        <v>73</v>
      </c>
      <c r="B88" s="148">
        <v>91.308803536971212</v>
      </c>
      <c r="C88" s="149">
        <v>1.932472510780654</v>
      </c>
      <c r="D88" s="151">
        <v>208</v>
      </c>
    </row>
    <row r="89" spans="1:4">
      <c r="A89" s="142" t="s">
        <v>74</v>
      </c>
      <c r="B89" s="143">
        <v>85.654244748553339</v>
      </c>
      <c r="C89" s="144">
        <v>3.37756296760648</v>
      </c>
      <c r="D89" s="146">
        <v>89</v>
      </c>
    </row>
    <row r="90" spans="1:4">
      <c r="A90" s="147" t="s">
        <v>75</v>
      </c>
      <c r="B90" s="156" t="s">
        <v>167</v>
      </c>
      <c r="C90" s="157" t="s">
        <v>167</v>
      </c>
      <c r="D90" s="159" t="s">
        <v>167</v>
      </c>
    </row>
    <row r="91" spans="1:4">
      <c r="A91" s="142" t="s">
        <v>76</v>
      </c>
      <c r="B91" s="143">
        <v>90.325051269055805</v>
      </c>
      <c r="C91" s="144">
        <v>1.768559344965366</v>
      </c>
      <c r="D91" s="146">
        <v>286</v>
      </c>
    </row>
    <row r="92" spans="1:4">
      <c r="A92" s="147" t="s">
        <v>77</v>
      </c>
      <c r="B92" s="148">
        <v>92.826857982333706</v>
      </c>
      <c r="C92" s="149">
        <v>2.0703064858696121</v>
      </c>
      <c r="D92" s="151">
        <v>134</v>
      </c>
    </row>
    <row r="93" spans="1:4">
      <c r="A93" s="142" t="s">
        <v>78</v>
      </c>
      <c r="B93" s="143">
        <v>93.476105448810173</v>
      </c>
      <c r="C93" s="144">
        <v>1.4992761126840981</v>
      </c>
      <c r="D93" s="146">
        <v>296</v>
      </c>
    </row>
    <row r="94" spans="1:4">
      <c r="A94" s="147" t="s">
        <v>116</v>
      </c>
      <c r="B94" s="148">
        <v>89.080519405447461</v>
      </c>
      <c r="C94" s="149">
        <v>1.527517672441423</v>
      </c>
      <c r="D94" s="151">
        <v>432</v>
      </c>
    </row>
    <row r="95" spans="1:4">
      <c r="A95" s="142" t="s">
        <v>80</v>
      </c>
      <c r="B95" s="143">
        <v>88.039268975115576</v>
      </c>
      <c r="C95" s="144">
        <v>1.8871169130180281</v>
      </c>
      <c r="D95" s="146">
        <v>298</v>
      </c>
    </row>
    <row r="96" spans="1:4">
      <c r="A96" s="147" t="s">
        <v>81</v>
      </c>
      <c r="B96" s="148">
        <v>74.610623712581557</v>
      </c>
      <c r="C96" s="149">
        <v>4.5542855046848416</v>
      </c>
      <c r="D96" s="151">
        <v>81</v>
      </c>
    </row>
    <row r="97" spans="1:15">
      <c r="A97" s="142" t="s">
        <v>82</v>
      </c>
      <c r="B97" s="143">
        <v>88.624314101080586</v>
      </c>
      <c r="C97" s="144">
        <v>1.840969771991769</v>
      </c>
      <c r="D97" s="146">
        <v>277</v>
      </c>
    </row>
    <row r="98" spans="1:15">
      <c r="A98" s="147" t="s">
        <v>83</v>
      </c>
      <c r="B98" s="148">
        <v>91.992482697496399</v>
      </c>
      <c r="C98" s="149">
        <v>1.8891122220747281</v>
      </c>
      <c r="D98" s="151">
        <v>171</v>
      </c>
    </row>
    <row r="99" spans="1:15">
      <c r="A99" s="142" t="s">
        <v>84</v>
      </c>
      <c r="B99" s="143">
        <v>91.833558997872515</v>
      </c>
      <c r="C99" s="144">
        <v>1.87166984280752</v>
      </c>
      <c r="D99" s="146">
        <v>202</v>
      </c>
    </row>
    <row r="100" spans="1:15" ht="15.75" thickBot="1">
      <c r="A100" s="160" t="s">
        <v>85</v>
      </c>
      <c r="B100" s="161">
        <v>95.074036209354787</v>
      </c>
      <c r="C100" s="162">
        <v>1.3421062732155511</v>
      </c>
      <c r="D100" s="164">
        <v>208</v>
      </c>
    </row>
    <row r="101" spans="1:15">
      <c r="A101" s="165" t="s">
        <v>86</v>
      </c>
      <c r="B101" s="166">
        <v>88.564150675753936</v>
      </c>
      <c r="C101" s="167">
        <v>0.64712302734704574</v>
      </c>
      <c r="D101" s="169">
        <v>2652</v>
      </c>
    </row>
    <row r="102" spans="1:15">
      <c r="A102" s="165" t="s">
        <v>87</v>
      </c>
      <c r="B102" s="166">
        <v>90.137791272326709</v>
      </c>
      <c r="C102" s="167">
        <v>0.88424510000025702</v>
      </c>
      <c r="D102" s="169">
        <v>1143</v>
      </c>
    </row>
    <row r="103" spans="1:15">
      <c r="A103" s="170" t="s">
        <v>88</v>
      </c>
      <c r="B103" s="171">
        <v>88.876333488759215</v>
      </c>
      <c r="C103" s="172">
        <v>0.54770007469375559</v>
      </c>
      <c r="D103" s="174">
        <v>3795</v>
      </c>
    </row>
    <row r="104" spans="1:15" ht="24" customHeight="1">
      <c r="A104" s="948" t="s">
        <v>447</v>
      </c>
      <c r="B104" s="948" t="s">
        <v>448</v>
      </c>
      <c r="C104" s="948" t="s">
        <v>448</v>
      </c>
      <c r="D104" s="948" t="s">
        <v>448</v>
      </c>
    </row>
    <row r="105" spans="1:15" ht="24" customHeight="1">
      <c r="A105" s="948" t="s">
        <v>225</v>
      </c>
      <c r="B105" s="948" t="s">
        <v>132</v>
      </c>
      <c r="C105" s="948" t="s">
        <v>132</v>
      </c>
      <c r="D105" s="948" t="s">
        <v>132</v>
      </c>
    </row>
    <row r="106" spans="1:15" ht="35.450000000000003" customHeight="1">
      <c r="A106" s="948" t="s">
        <v>459</v>
      </c>
      <c r="B106" s="948" t="s">
        <v>459</v>
      </c>
      <c r="C106" s="948" t="s">
        <v>459</v>
      </c>
      <c r="D106" s="948" t="s">
        <v>459</v>
      </c>
    </row>
    <row r="108" spans="1:15" ht="42" customHeight="1">
      <c r="A108" s="1032" t="s">
        <v>530</v>
      </c>
      <c r="B108" s="1032"/>
      <c r="C108" s="1032"/>
      <c r="D108" s="1032"/>
      <c r="E108" s="370"/>
      <c r="F108" s="370"/>
      <c r="G108" s="370"/>
      <c r="H108" s="370"/>
      <c r="I108" s="370"/>
      <c r="J108" s="370"/>
      <c r="K108" s="370"/>
      <c r="L108" s="370"/>
      <c r="M108" s="370"/>
      <c r="N108" s="370"/>
      <c r="O108" s="370"/>
    </row>
    <row r="109" spans="1:15" ht="14.45" customHeight="1" thickBot="1">
      <c r="A109" s="1139"/>
      <c r="B109" s="1029" t="s">
        <v>506</v>
      </c>
      <c r="C109" s="1029" t="s">
        <v>446</v>
      </c>
      <c r="D109" s="1030" t="s">
        <v>446</v>
      </c>
      <c r="E109" s="370"/>
      <c r="F109" s="370"/>
      <c r="G109" s="370"/>
      <c r="H109" s="370"/>
      <c r="I109" s="370"/>
      <c r="J109" s="370"/>
      <c r="K109" s="370"/>
      <c r="L109" s="370"/>
      <c r="M109" s="370"/>
      <c r="N109" s="370"/>
      <c r="O109" s="370"/>
    </row>
    <row r="110" spans="1:15" ht="14.45" customHeight="1" thickBot="1">
      <c r="A110" s="1125"/>
      <c r="B110" s="140" t="s">
        <v>55</v>
      </c>
      <c r="C110" s="140" t="s">
        <v>128</v>
      </c>
      <c r="D110" s="140" t="s">
        <v>129</v>
      </c>
    </row>
    <row r="111" spans="1:15">
      <c r="A111" s="142" t="s">
        <v>151</v>
      </c>
      <c r="B111" s="143">
        <v>83.482635431761437</v>
      </c>
      <c r="C111" s="144">
        <v>1.8386691414543821</v>
      </c>
      <c r="D111" s="146">
        <v>450</v>
      </c>
    </row>
    <row r="112" spans="1:15">
      <c r="A112" s="147" t="s">
        <v>152</v>
      </c>
      <c r="B112" s="148">
        <v>88.805899214619018</v>
      </c>
      <c r="C112" s="149">
        <v>0.8087661350262646</v>
      </c>
      <c r="D112" s="151">
        <v>1743</v>
      </c>
    </row>
    <row r="113" spans="1:46" ht="15.75" thickBot="1">
      <c r="A113" s="303" t="s">
        <v>153</v>
      </c>
      <c r="B113" s="292">
        <v>90.848316963308946</v>
      </c>
      <c r="C113" s="293">
        <v>0.77373246034845544</v>
      </c>
      <c r="D113" s="304">
        <v>1597</v>
      </c>
    </row>
    <row r="114" spans="1:46">
      <c r="A114" s="170" t="s">
        <v>140</v>
      </c>
      <c r="B114" s="171">
        <v>88.876333488759215</v>
      </c>
      <c r="C114" s="172">
        <v>0.54770007469375559</v>
      </c>
      <c r="D114" s="174">
        <v>3795</v>
      </c>
    </row>
    <row r="115" spans="1:46" ht="24" customHeight="1">
      <c r="A115" s="948" t="s">
        <v>447</v>
      </c>
      <c r="B115" s="948"/>
      <c r="C115" s="948"/>
      <c r="D115" s="948"/>
    </row>
    <row r="116" spans="1:46" ht="36" customHeight="1">
      <c r="A116" s="948" t="s">
        <v>509</v>
      </c>
      <c r="B116" s="948"/>
      <c r="C116" s="948"/>
      <c r="D116" s="948"/>
    </row>
    <row r="118" spans="1:46" ht="14.45" customHeight="1">
      <c r="A118" s="1033" t="s">
        <v>531</v>
      </c>
      <c r="B118" s="1033"/>
      <c r="C118" s="1033"/>
      <c r="D118" s="1033"/>
      <c r="E118" s="1033"/>
      <c r="F118" s="1033"/>
      <c r="G118" s="1033"/>
      <c r="H118" s="1033"/>
      <c r="I118" s="1033"/>
      <c r="J118" s="1033"/>
      <c r="K118" s="1033"/>
      <c r="L118" s="1033"/>
      <c r="M118" s="1033"/>
      <c r="N118" s="1033"/>
      <c r="O118" s="1033"/>
      <c r="P118" s="1033"/>
      <c r="Q118" s="1033"/>
      <c r="R118" s="1033"/>
      <c r="S118" s="1033"/>
      <c r="T118" s="1033"/>
      <c r="U118" s="1033"/>
      <c r="V118" s="1033"/>
      <c r="W118" s="1033"/>
      <c r="X118" s="1033"/>
      <c r="Y118" s="1033"/>
      <c r="Z118" s="1033"/>
      <c r="AA118" s="1033"/>
      <c r="AB118" s="1033"/>
      <c r="AC118" s="1033"/>
      <c r="AD118" s="1033"/>
      <c r="AE118" s="1033"/>
      <c r="AF118" s="137"/>
      <c r="AG118" s="137"/>
      <c r="AH118" s="137"/>
      <c r="AI118" s="137"/>
      <c r="AJ118" s="137"/>
      <c r="AK118" s="137"/>
      <c r="AL118" s="137"/>
      <c r="AM118" s="137"/>
      <c r="AN118" s="137"/>
      <c r="AO118" s="137"/>
      <c r="AP118" s="137"/>
      <c r="AQ118" s="137"/>
      <c r="AR118" s="137"/>
      <c r="AS118" s="137"/>
      <c r="AT118" s="137"/>
    </row>
    <row r="119" spans="1:46" ht="48" customHeight="1" thickBot="1">
      <c r="A119" s="1107" t="s">
        <v>59</v>
      </c>
      <c r="B119" s="1045" t="s">
        <v>511</v>
      </c>
      <c r="C119" s="1046"/>
      <c r="D119" s="1034"/>
      <c r="E119" s="1045" t="s">
        <v>512</v>
      </c>
      <c r="F119" s="1046"/>
      <c r="G119" s="1034"/>
      <c r="H119" s="1045" t="s">
        <v>513</v>
      </c>
      <c r="I119" s="1046"/>
      <c r="J119" s="1034"/>
      <c r="K119" s="1045" t="s">
        <v>514</v>
      </c>
      <c r="L119" s="1046"/>
      <c r="M119" s="1034"/>
      <c r="N119" s="1045" t="s">
        <v>515</v>
      </c>
      <c r="O119" s="1046"/>
      <c r="P119" s="1034"/>
      <c r="Q119" s="1045" t="s">
        <v>516</v>
      </c>
      <c r="R119" s="1046"/>
      <c r="S119" s="1034"/>
      <c r="T119" s="1045" t="s">
        <v>517</v>
      </c>
      <c r="U119" s="1046"/>
      <c r="V119" s="1034"/>
      <c r="W119" s="1045" t="s">
        <v>518</v>
      </c>
      <c r="X119" s="1046"/>
      <c r="Y119" s="1034"/>
      <c r="Z119" s="1045" t="s">
        <v>519</v>
      </c>
      <c r="AA119" s="1046"/>
      <c r="AB119" s="1034"/>
      <c r="AC119" s="1045" t="s">
        <v>520</v>
      </c>
      <c r="AD119" s="1046"/>
      <c r="AE119" s="1034"/>
      <c r="AF119" s="1034" t="s">
        <v>521</v>
      </c>
      <c r="AG119" s="1034" t="s">
        <v>451</v>
      </c>
      <c r="AH119" s="1034" t="s">
        <v>451</v>
      </c>
      <c r="AI119" s="1034" t="s">
        <v>522</v>
      </c>
      <c r="AJ119" s="1034" t="s">
        <v>452</v>
      </c>
      <c r="AK119" s="1034" t="s">
        <v>452</v>
      </c>
      <c r="AL119" s="1034" t="s">
        <v>523</v>
      </c>
      <c r="AM119" s="1034" t="s">
        <v>453</v>
      </c>
      <c r="AN119" s="1034" t="s">
        <v>453</v>
      </c>
      <c r="AO119" s="1034" t="s">
        <v>240</v>
      </c>
      <c r="AP119" s="1034" t="s">
        <v>454</v>
      </c>
      <c r="AQ119" s="1034" t="s">
        <v>454</v>
      </c>
      <c r="AR119" s="1034" t="s">
        <v>524</v>
      </c>
      <c r="AS119" s="1034" t="s">
        <v>455</v>
      </c>
      <c r="AT119" s="1035" t="s">
        <v>455</v>
      </c>
    </row>
    <row r="120" spans="1:46" ht="14.45" customHeight="1" thickBot="1">
      <c r="A120" s="1037" t="s">
        <v>59</v>
      </c>
      <c r="B120" s="140" t="s">
        <v>55</v>
      </c>
      <c r="C120" s="140" t="s">
        <v>128</v>
      </c>
      <c r="D120" s="141" t="s">
        <v>129</v>
      </c>
      <c r="E120" s="140" t="s">
        <v>55</v>
      </c>
      <c r="F120" s="140" t="s">
        <v>128</v>
      </c>
      <c r="G120" s="141" t="s">
        <v>129</v>
      </c>
      <c r="H120" s="140" t="s">
        <v>55</v>
      </c>
      <c r="I120" s="140" t="s">
        <v>128</v>
      </c>
      <c r="J120" s="141" t="s">
        <v>129</v>
      </c>
      <c r="K120" s="140" t="s">
        <v>55</v>
      </c>
      <c r="L120" s="140" t="s">
        <v>128</v>
      </c>
      <c r="M120" s="141" t="s">
        <v>129</v>
      </c>
      <c r="N120" s="140" t="s">
        <v>55</v>
      </c>
      <c r="O120" s="140" t="s">
        <v>128</v>
      </c>
      <c r="P120" s="141" t="s">
        <v>129</v>
      </c>
      <c r="Q120" s="140" t="s">
        <v>55</v>
      </c>
      <c r="R120" s="140" t="s">
        <v>128</v>
      </c>
      <c r="S120" s="141" t="s">
        <v>129</v>
      </c>
      <c r="T120" s="140" t="s">
        <v>55</v>
      </c>
      <c r="U120" s="140" t="s">
        <v>128</v>
      </c>
      <c r="V120" s="141" t="s">
        <v>129</v>
      </c>
      <c r="W120" s="140" t="s">
        <v>55</v>
      </c>
      <c r="X120" s="140" t="s">
        <v>128</v>
      </c>
      <c r="Y120" s="141" t="s">
        <v>129</v>
      </c>
      <c r="Z120" s="140" t="s">
        <v>55</v>
      </c>
      <c r="AA120" s="140" t="s">
        <v>128</v>
      </c>
      <c r="AB120" s="141" t="s">
        <v>129</v>
      </c>
      <c r="AC120" s="140" t="s">
        <v>55</v>
      </c>
      <c r="AD120" s="140" t="s">
        <v>128</v>
      </c>
      <c r="AE120" s="141" t="s">
        <v>129</v>
      </c>
      <c r="AF120" s="140" t="s">
        <v>55</v>
      </c>
      <c r="AG120" s="140" t="s">
        <v>128</v>
      </c>
      <c r="AH120" s="141" t="s">
        <v>129</v>
      </c>
      <c r="AI120" s="140" t="s">
        <v>55</v>
      </c>
      <c r="AJ120" s="140" t="s">
        <v>128</v>
      </c>
      <c r="AK120" s="141" t="s">
        <v>129</v>
      </c>
      <c r="AL120" s="140" t="s">
        <v>55</v>
      </c>
      <c r="AM120" s="140" t="s">
        <v>128</v>
      </c>
      <c r="AN120" s="141" t="s">
        <v>129</v>
      </c>
      <c r="AO120" s="140" t="s">
        <v>55</v>
      </c>
      <c r="AP120" s="140" t="s">
        <v>128</v>
      </c>
      <c r="AQ120" s="141" t="s">
        <v>129</v>
      </c>
      <c r="AR120" s="140" t="s">
        <v>55</v>
      </c>
      <c r="AS120" s="140" t="s">
        <v>128</v>
      </c>
      <c r="AT120" s="140" t="s">
        <v>129</v>
      </c>
    </row>
    <row r="121" spans="1:46">
      <c r="A121" s="142" t="s">
        <v>70</v>
      </c>
      <c r="B121" s="143">
        <v>28.69172414379301</v>
      </c>
      <c r="C121" s="144">
        <v>2.3823766485447591</v>
      </c>
      <c r="D121" s="145">
        <v>352</v>
      </c>
      <c r="E121" s="143">
        <v>12.280132123774489</v>
      </c>
      <c r="F121" s="144">
        <v>1.7431665034521411</v>
      </c>
      <c r="G121" s="145">
        <v>350</v>
      </c>
      <c r="H121" s="143">
        <v>24.209753460396751</v>
      </c>
      <c r="I121" s="144">
        <v>2.245441492902478</v>
      </c>
      <c r="J121" s="145">
        <v>353</v>
      </c>
      <c r="K121" s="143">
        <v>48.647626626367142</v>
      </c>
      <c r="L121" s="144">
        <v>2.6356516198806661</v>
      </c>
      <c r="M121" s="145">
        <v>356</v>
      </c>
      <c r="N121" s="143">
        <v>39.519560518377283</v>
      </c>
      <c r="O121" s="144">
        <v>2.5699827879450172</v>
      </c>
      <c r="P121" s="145">
        <v>355</v>
      </c>
      <c r="Q121" s="143">
        <v>21.35567644137948</v>
      </c>
      <c r="R121" s="144">
        <v>2.1608822117352982</v>
      </c>
      <c r="S121" s="145">
        <v>348</v>
      </c>
      <c r="T121" s="143">
        <v>17.532239198118639</v>
      </c>
      <c r="U121" s="144">
        <v>1.990264336167564</v>
      </c>
      <c r="V121" s="145">
        <v>353</v>
      </c>
      <c r="W121" s="143">
        <v>15.19377351238591</v>
      </c>
      <c r="X121" s="144">
        <v>1.853016984730991</v>
      </c>
      <c r="Y121" s="145">
        <v>349</v>
      </c>
      <c r="Z121" s="143">
        <v>3.0227457364418449</v>
      </c>
      <c r="AA121" s="144">
        <v>0.8901481594730507</v>
      </c>
      <c r="AB121" s="145">
        <v>346</v>
      </c>
      <c r="AC121" s="143">
        <v>12.98068333937643</v>
      </c>
      <c r="AD121" s="144">
        <v>1.760206069799815</v>
      </c>
      <c r="AE121" s="145">
        <v>351</v>
      </c>
      <c r="AF121" s="143">
        <v>34.599378743013368</v>
      </c>
      <c r="AG121" s="144">
        <v>2.5016979223041029</v>
      </c>
      <c r="AH121" s="145">
        <v>352</v>
      </c>
      <c r="AI121" s="143">
        <v>19.64581430660396</v>
      </c>
      <c r="AJ121" s="144">
        <v>2.0805507596041188</v>
      </c>
      <c r="AK121" s="145">
        <v>348</v>
      </c>
      <c r="AL121" s="143">
        <v>29.70521028489669</v>
      </c>
      <c r="AM121" s="144">
        <v>2.4317024189478289</v>
      </c>
      <c r="AN121" s="145">
        <v>353</v>
      </c>
      <c r="AO121" s="143">
        <v>11.43610039059134</v>
      </c>
      <c r="AP121" s="144">
        <v>1.6922041466428941</v>
      </c>
      <c r="AQ121" s="145">
        <v>347</v>
      </c>
      <c r="AR121" s="143">
        <v>32.943835016786338</v>
      </c>
      <c r="AS121" s="144">
        <v>2.744597406017927</v>
      </c>
      <c r="AT121" s="146">
        <v>294</v>
      </c>
    </row>
    <row r="122" spans="1:46">
      <c r="A122" s="147" t="s">
        <v>71</v>
      </c>
      <c r="B122" s="148">
        <v>27.874034038165419</v>
      </c>
      <c r="C122" s="149">
        <v>2.327769215094587</v>
      </c>
      <c r="D122" s="150">
        <v>374</v>
      </c>
      <c r="E122" s="148">
        <v>12.662334853715469</v>
      </c>
      <c r="F122" s="149">
        <v>1.783556952820099</v>
      </c>
      <c r="G122" s="150">
        <v>372</v>
      </c>
      <c r="H122" s="148">
        <v>28.60763618592043</v>
      </c>
      <c r="I122" s="149">
        <v>2.3327200973452049</v>
      </c>
      <c r="J122" s="150">
        <v>373</v>
      </c>
      <c r="K122" s="148">
        <v>46.447272438910893</v>
      </c>
      <c r="L122" s="149">
        <v>2.5762742378333749</v>
      </c>
      <c r="M122" s="150">
        <v>375</v>
      </c>
      <c r="N122" s="148">
        <v>33.242019557521211</v>
      </c>
      <c r="O122" s="149">
        <v>2.3962955949034992</v>
      </c>
      <c r="P122" s="150">
        <v>380</v>
      </c>
      <c r="Q122" s="148">
        <v>22.393000266934511</v>
      </c>
      <c r="R122" s="149">
        <v>2.1580005511350642</v>
      </c>
      <c r="S122" s="150">
        <v>377</v>
      </c>
      <c r="T122" s="148">
        <v>16.68179647207236</v>
      </c>
      <c r="U122" s="149">
        <v>1.9130045080420459</v>
      </c>
      <c r="V122" s="150">
        <v>378</v>
      </c>
      <c r="W122" s="148">
        <v>20.129834537067101</v>
      </c>
      <c r="X122" s="149">
        <v>2.0622549666933172</v>
      </c>
      <c r="Y122" s="150">
        <v>381</v>
      </c>
      <c r="Z122" s="148">
        <v>4.4079912579331824</v>
      </c>
      <c r="AA122" s="149">
        <v>1.0353169737067189</v>
      </c>
      <c r="AB122" s="150">
        <v>372</v>
      </c>
      <c r="AC122" s="148">
        <v>15.497628819551791</v>
      </c>
      <c r="AD122" s="149">
        <v>1.8585662363543649</v>
      </c>
      <c r="AE122" s="150">
        <v>375</v>
      </c>
      <c r="AF122" s="148">
        <v>32.171487388665113</v>
      </c>
      <c r="AG122" s="149">
        <v>2.4120206766527201</v>
      </c>
      <c r="AH122" s="150">
        <v>377</v>
      </c>
      <c r="AI122" s="148">
        <v>18.434911527606911</v>
      </c>
      <c r="AJ122" s="149">
        <v>2.0364176502372771</v>
      </c>
      <c r="AK122" s="150">
        <v>374</v>
      </c>
      <c r="AL122" s="148">
        <v>20.698480121599829</v>
      </c>
      <c r="AM122" s="149">
        <v>2.0982614596710878</v>
      </c>
      <c r="AN122" s="150">
        <v>374</v>
      </c>
      <c r="AO122" s="148">
        <v>12.26630889346557</v>
      </c>
      <c r="AP122" s="149">
        <v>1.708037530088111</v>
      </c>
      <c r="AQ122" s="150">
        <v>375</v>
      </c>
      <c r="AR122" s="148">
        <v>37.272460833644253</v>
      </c>
      <c r="AS122" s="149">
        <v>2.7337539085663369</v>
      </c>
      <c r="AT122" s="151">
        <v>312</v>
      </c>
    </row>
    <row r="123" spans="1:46">
      <c r="A123" s="142" t="s">
        <v>72</v>
      </c>
      <c r="B123" s="143">
        <v>22.16327300523508</v>
      </c>
      <c r="C123" s="144">
        <v>3.9942775927973888</v>
      </c>
      <c r="D123" s="145">
        <v>111</v>
      </c>
      <c r="E123" s="143">
        <v>11.17133732441139</v>
      </c>
      <c r="F123" s="144">
        <v>3.1067119385239961</v>
      </c>
      <c r="G123" s="145">
        <v>114</v>
      </c>
      <c r="H123" s="143">
        <v>19.963746393427641</v>
      </c>
      <c r="I123" s="144">
        <v>3.9579536588626389</v>
      </c>
      <c r="J123" s="145">
        <v>114</v>
      </c>
      <c r="K123" s="143">
        <v>46.954221121023352</v>
      </c>
      <c r="L123" s="144">
        <v>4.8125510873965966</v>
      </c>
      <c r="M123" s="145">
        <v>117</v>
      </c>
      <c r="N123" s="143">
        <v>48.519394780134782</v>
      </c>
      <c r="O123" s="144">
        <v>4.822731186063292</v>
      </c>
      <c r="P123" s="145">
        <v>116</v>
      </c>
      <c r="Q123" s="143">
        <v>16.289837880326189</v>
      </c>
      <c r="R123" s="144">
        <v>3.4154579030640968</v>
      </c>
      <c r="S123" s="145">
        <v>110</v>
      </c>
      <c r="T123" s="143">
        <v>13.144103954477741</v>
      </c>
      <c r="U123" s="144">
        <v>3.409504178763211</v>
      </c>
      <c r="V123" s="145">
        <v>110</v>
      </c>
      <c r="W123" s="143">
        <v>10.283811852373789</v>
      </c>
      <c r="X123" s="144">
        <v>3.1379898771174179</v>
      </c>
      <c r="Y123" s="145">
        <v>109</v>
      </c>
      <c r="Z123" s="143">
        <v>12.11136758966442</v>
      </c>
      <c r="AA123" s="144">
        <v>3.507694006415655</v>
      </c>
      <c r="AB123" s="145">
        <v>110</v>
      </c>
      <c r="AC123" s="143">
        <v>12.827336980408029</v>
      </c>
      <c r="AD123" s="144">
        <v>3.432376534034137</v>
      </c>
      <c r="AE123" s="145">
        <v>113</v>
      </c>
      <c r="AF123" s="143">
        <v>36.598438749135262</v>
      </c>
      <c r="AG123" s="144">
        <v>4.7103990025767892</v>
      </c>
      <c r="AH123" s="145">
        <v>113</v>
      </c>
      <c r="AI123" s="143">
        <v>15.89352600918372</v>
      </c>
      <c r="AJ123" s="144">
        <v>3.4756252156777689</v>
      </c>
      <c r="AK123" s="145">
        <v>110</v>
      </c>
      <c r="AL123" s="143">
        <v>17.294299180606998</v>
      </c>
      <c r="AM123" s="144">
        <v>3.6391859302405529</v>
      </c>
      <c r="AN123" s="145">
        <v>110</v>
      </c>
      <c r="AO123" s="143">
        <v>10.454586812971939</v>
      </c>
      <c r="AP123" s="144">
        <v>2.7732651706421838</v>
      </c>
      <c r="AQ123" s="145">
        <v>111</v>
      </c>
      <c r="AR123" s="143">
        <v>36.139900564631319</v>
      </c>
      <c r="AS123" s="144">
        <v>5.0610441541344313</v>
      </c>
      <c r="AT123" s="146">
        <v>99</v>
      </c>
    </row>
    <row r="124" spans="1:46">
      <c r="A124" s="147" t="s">
        <v>73</v>
      </c>
      <c r="B124" s="148">
        <v>27.845925755591779</v>
      </c>
      <c r="C124" s="149">
        <v>3.2939345641864382</v>
      </c>
      <c r="D124" s="150">
        <v>169</v>
      </c>
      <c r="E124" s="148">
        <v>13.255735672051919</v>
      </c>
      <c r="F124" s="149">
        <v>2.50094802363855</v>
      </c>
      <c r="G124" s="150">
        <v>171</v>
      </c>
      <c r="H124" s="148">
        <v>24.635853449456871</v>
      </c>
      <c r="I124" s="149">
        <v>3.0697262897246289</v>
      </c>
      <c r="J124" s="150">
        <v>177</v>
      </c>
      <c r="K124" s="148">
        <v>52.281145090317793</v>
      </c>
      <c r="L124" s="149">
        <v>3.539211202074922</v>
      </c>
      <c r="M124" s="150">
        <v>183</v>
      </c>
      <c r="N124" s="148">
        <v>48.197443449872033</v>
      </c>
      <c r="O124" s="149">
        <v>3.6176092159630362</v>
      </c>
      <c r="P124" s="150">
        <v>175</v>
      </c>
      <c r="Q124" s="148">
        <v>20.375593183416051</v>
      </c>
      <c r="R124" s="149">
        <v>2.9890258640515972</v>
      </c>
      <c r="S124" s="150">
        <v>173</v>
      </c>
      <c r="T124" s="148">
        <v>16.535919833714591</v>
      </c>
      <c r="U124" s="149">
        <v>2.7600352121952771</v>
      </c>
      <c r="V124" s="150">
        <v>173</v>
      </c>
      <c r="W124" s="148">
        <v>12.520206049473661</v>
      </c>
      <c r="X124" s="149">
        <v>2.404801340414561</v>
      </c>
      <c r="Y124" s="150">
        <v>174</v>
      </c>
      <c r="Z124" s="148">
        <v>6.4515796816872983</v>
      </c>
      <c r="AA124" s="149">
        <v>1.6994344659967671</v>
      </c>
      <c r="AB124" s="150">
        <v>173</v>
      </c>
      <c r="AC124" s="148">
        <v>12.833863119814939</v>
      </c>
      <c r="AD124" s="149">
        <v>2.4524823574257062</v>
      </c>
      <c r="AE124" s="150">
        <v>178</v>
      </c>
      <c r="AF124" s="148">
        <v>41.755534735145737</v>
      </c>
      <c r="AG124" s="149">
        <v>3.577340629559528</v>
      </c>
      <c r="AH124" s="150">
        <v>174</v>
      </c>
      <c r="AI124" s="148">
        <v>25.41959097406902</v>
      </c>
      <c r="AJ124" s="149">
        <v>3.1432975351373971</v>
      </c>
      <c r="AK124" s="150">
        <v>175</v>
      </c>
      <c r="AL124" s="148">
        <v>26.45245343063241</v>
      </c>
      <c r="AM124" s="149">
        <v>3.1912419411595869</v>
      </c>
      <c r="AN124" s="150">
        <v>173</v>
      </c>
      <c r="AO124" s="148">
        <v>15.95288606744516</v>
      </c>
      <c r="AP124" s="149">
        <v>2.665233116354381</v>
      </c>
      <c r="AQ124" s="150">
        <v>175</v>
      </c>
      <c r="AR124" s="148">
        <v>38.161222675124847</v>
      </c>
      <c r="AS124" s="149">
        <v>3.8004861772863952</v>
      </c>
      <c r="AT124" s="151">
        <v>152</v>
      </c>
    </row>
    <row r="125" spans="1:46">
      <c r="A125" s="142" t="s">
        <v>74</v>
      </c>
      <c r="B125" s="143">
        <v>16.85154775546453</v>
      </c>
      <c r="C125" s="144">
        <v>3.895284191768583</v>
      </c>
      <c r="D125" s="145">
        <v>73</v>
      </c>
      <c r="E125" s="143">
        <v>11.06937645812709</v>
      </c>
      <c r="F125" s="144">
        <v>3.7414831211993409</v>
      </c>
      <c r="G125" s="145">
        <v>72</v>
      </c>
      <c r="H125" s="143">
        <v>27.90010288570322</v>
      </c>
      <c r="I125" s="144">
        <v>4.8684932144731281</v>
      </c>
      <c r="J125" s="145">
        <v>74</v>
      </c>
      <c r="K125" s="143">
        <v>43.833731928568177</v>
      </c>
      <c r="L125" s="144">
        <v>5.4831281332529853</v>
      </c>
      <c r="M125" s="145">
        <v>73</v>
      </c>
      <c r="N125" s="143">
        <v>43.247027732647219</v>
      </c>
      <c r="O125" s="144">
        <v>5.4351315822752646</v>
      </c>
      <c r="P125" s="145">
        <v>73</v>
      </c>
      <c r="Q125" s="143">
        <v>22.678296849937471</v>
      </c>
      <c r="R125" s="144">
        <v>4.5586633415530304</v>
      </c>
      <c r="S125" s="145">
        <v>73</v>
      </c>
      <c r="T125" s="143">
        <v>16.024566248110091</v>
      </c>
      <c r="U125" s="144">
        <v>4.1935169340293887</v>
      </c>
      <c r="V125" s="145">
        <v>73</v>
      </c>
      <c r="W125" s="143">
        <v>16.43993528629078</v>
      </c>
      <c r="X125" s="144">
        <v>4.3559212952832418</v>
      </c>
      <c r="Y125" s="145">
        <v>73</v>
      </c>
      <c r="Z125" s="143">
        <v>7.687835402191685</v>
      </c>
      <c r="AA125" s="144">
        <v>2.7565008560171802</v>
      </c>
      <c r="AB125" s="145">
        <v>73</v>
      </c>
      <c r="AC125" s="143">
        <v>7.549242221189437</v>
      </c>
      <c r="AD125" s="144">
        <v>2.529874355724786</v>
      </c>
      <c r="AE125" s="145">
        <v>73</v>
      </c>
      <c r="AF125" s="143">
        <v>38.73203503283969</v>
      </c>
      <c r="AG125" s="144">
        <v>5.498023751354558</v>
      </c>
      <c r="AH125" s="145">
        <v>74</v>
      </c>
      <c r="AI125" s="143">
        <v>20.165806791526979</v>
      </c>
      <c r="AJ125" s="144">
        <v>4.1830296837698562</v>
      </c>
      <c r="AK125" s="145">
        <v>74</v>
      </c>
      <c r="AL125" s="143">
        <v>22.09016046525382</v>
      </c>
      <c r="AM125" s="144">
        <v>4.6001617862271349</v>
      </c>
      <c r="AN125" s="145">
        <v>72</v>
      </c>
      <c r="AO125" s="143">
        <v>9.0145179298826061</v>
      </c>
      <c r="AP125" s="144">
        <v>3.1445678598535451</v>
      </c>
      <c r="AQ125" s="145">
        <v>73</v>
      </c>
      <c r="AR125" s="143">
        <v>30.054804290028969</v>
      </c>
      <c r="AS125" s="144">
        <v>5.5322026716010457</v>
      </c>
      <c r="AT125" s="146">
        <v>61</v>
      </c>
    </row>
    <row r="126" spans="1:46">
      <c r="A126" s="147" t="s">
        <v>75</v>
      </c>
      <c r="B126" s="156" t="s">
        <v>167</v>
      </c>
      <c r="C126" s="157" t="s">
        <v>167</v>
      </c>
      <c r="D126" s="158" t="s">
        <v>167</v>
      </c>
      <c r="E126" s="156" t="s">
        <v>167</v>
      </c>
      <c r="F126" s="157" t="s">
        <v>167</v>
      </c>
      <c r="G126" s="158" t="s">
        <v>167</v>
      </c>
      <c r="H126" s="156" t="s">
        <v>167</v>
      </c>
      <c r="I126" s="157" t="s">
        <v>167</v>
      </c>
      <c r="J126" s="158" t="s">
        <v>167</v>
      </c>
      <c r="K126" s="156" t="s">
        <v>167</v>
      </c>
      <c r="L126" s="157" t="s">
        <v>167</v>
      </c>
      <c r="M126" s="158" t="s">
        <v>167</v>
      </c>
      <c r="N126" s="156" t="s">
        <v>167</v>
      </c>
      <c r="O126" s="157" t="s">
        <v>167</v>
      </c>
      <c r="P126" s="158" t="s">
        <v>167</v>
      </c>
      <c r="Q126" s="156" t="s">
        <v>167</v>
      </c>
      <c r="R126" s="157" t="s">
        <v>167</v>
      </c>
      <c r="S126" s="158" t="s">
        <v>167</v>
      </c>
      <c r="T126" s="156" t="s">
        <v>167</v>
      </c>
      <c r="U126" s="157" t="s">
        <v>167</v>
      </c>
      <c r="V126" s="158" t="s">
        <v>167</v>
      </c>
      <c r="W126" s="156" t="s">
        <v>167</v>
      </c>
      <c r="X126" s="157" t="s">
        <v>167</v>
      </c>
      <c r="Y126" s="158" t="s">
        <v>167</v>
      </c>
      <c r="Z126" s="156" t="s">
        <v>167</v>
      </c>
      <c r="AA126" s="157" t="s">
        <v>167</v>
      </c>
      <c r="AB126" s="158" t="s">
        <v>167</v>
      </c>
      <c r="AC126" s="156" t="s">
        <v>167</v>
      </c>
      <c r="AD126" s="157" t="s">
        <v>167</v>
      </c>
      <c r="AE126" s="158" t="s">
        <v>167</v>
      </c>
      <c r="AF126" s="156" t="s">
        <v>167</v>
      </c>
      <c r="AG126" s="157" t="s">
        <v>167</v>
      </c>
      <c r="AH126" s="158" t="s">
        <v>167</v>
      </c>
      <c r="AI126" s="156" t="s">
        <v>167</v>
      </c>
      <c r="AJ126" s="157" t="s">
        <v>167</v>
      </c>
      <c r="AK126" s="158" t="s">
        <v>167</v>
      </c>
      <c r="AL126" s="156" t="s">
        <v>167</v>
      </c>
      <c r="AM126" s="157" t="s">
        <v>167</v>
      </c>
      <c r="AN126" s="158" t="s">
        <v>167</v>
      </c>
      <c r="AO126" s="156" t="s">
        <v>167</v>
      </c>
      <c r="AP126" s="157" t="s">
        <v>167</v>
      </c>
      <c r="AQ126" s="158" t="s">
        <v>167</v>
      </c>
      <c r="AR126" s="156" t="s">
        <v>167</v>
      </c>
      <c r="AS126" s="157" t="s">
        <v>167</v>
      </c>
      <c r="AT126" s="159" t="s">
        <v>167</v>
      </c>
    </row>
    <row r="127" spans="1:46">
      <c r="A127" s="142" t="s">
        <v>76</v>
      </c>
      <c r="B127" s="143">
        <v>24.384379501918211</v>
      </c>
      <c r="C127" s="144">
        <v>2.649468203453051</v>
      </c>
      <c r="D127" s="145">
        <v>247</v>
      </c>
      <c r="E127" s="143">
        <v>9.7723156513560667</v>
      </c>
      <c r="F127" s="144">
        <v>1.922229418383494</v>
      </c>
      <c r="G127" s="145">
        <v>250</v>
      </c>
      <c r="H127" s="143">
        <v>29.983896287645571</v>
      </c>
      <c r="I127" s="144">
        <v>2.908299461551568</v>
      </c>
      <c r="J127" s="145">
        <v>251</v>
      </c>
      <c r="K127" s="143">
        <v>41.364723570454238</v>
      </c>
      <c r="L127" s="144">
        <v>3.0867234829442229</v>
      </c>
      <c r="M127" s="145">
        <v>251</v>
      </c>
      <c r="N127" s="143">
        <v>44.044527063698673</v>
      </c>
      <c r="O127" s="144">
        <v>3.128407596856857</v>
      </c>
      <c r="P127" s="145">
        <v>253</v>
      </c>
      <c r="Q127" s="143">
        <v>17.6721413496671</v>
      </c>
      <c r="R127" s="144">
        <v>2.316304552789004</v>
      </c>
      <c r="S127" s="145">
        <v>250</v>
      </c>
      <c r="T127" s="143">
        <v>14.564719668068941</v>
      </c>
      <c r="U127" s="144">
        <v>2.1551413811850288</v>
      </c>
      <c r="V127" s="145">
        <v>250</v>
      </c>
      <c r="W127" s="143">
        <v>16.826534863487741</v>
      </c>
      <c r="X127" s="144">
        <v>2.3658013460114899</v>
      </c>
      <c r="Y127" s="145">
        <v>248</v>
      </c>
      <c r="Z127" s="143">
        <v>7.4299958205796619</v>
      </c>
      <c r="AA127" s="144">
        <v>1.693833404952636</v>
      </c>
      <c r="AB127" s="145">
        <v>249</v>
      </c>
      <c r="AC127" s="143">
        <v>16.368748035282831</v>
      </c>
      <c r="AD127" s="144">
        <v>2.3790930078333599</v>
      </c>
      <c r="AE127" s="145">
        <v>249</v>
      </c>
      <c r="AF127" s="143">
        <v>25.79218783668874</v>
      </c>
      <c r="AG127" s="144">
        <v>2.738301228985188</v>
      </c>
      <c r="AH127" s="145">
        <v>248</v>
      </c>
      <c r="AI127" s="143">
        <v>19.534805983769012</v>
      </c>
      <c r="AJ127" s="144">
        <v>2.525103052436124</v>
      </c>
      <c r="AK127" s="145">
        <v>248</v>
      </c>
      <c r="AL127" s="143">
        <v>17.806904308554291</v>
      </c>
      <c r="AM127" s="144">
        <v>2.4037472448279962</v>
      </c>
      <c r="AN127" s="145">
        <v>250</v>
      </c>
      <c r="AO127" s="143">
        <v>8.3575889134184767</v>
      </c>
      <c r="AP127" s="144">
        <v>1.6753108819756459</v>
      </c>
      <c r="AQ127" s="145">
        <v>252</v>
      </c>
      <c r="AR127" s="143">
        <v>38.826014528567832</v>
      </c>
      <c r="AS127" s="144">
        <v>3.3111517768590661</v>
      </c>
      <c r="AT127" s="146">
        <v>223</v>
      </c>
    </row>
    <row r="128" spans="1:46">
      <c r="A128" s="147" t="s">
        <v>77</v>
      </c>
      <c r="B128" s="148">
        <v>27.931815680069828</v>
      </c>
      <c r="C128" s="149">
        <v>4.0366008232320993</v>
      </c>
      <c r="D128" s="150">
        <v>113</v>
      </c>
      <c r="E128" s="148">
        <v>18.119251046823059</v>
      </c>
      <c r="F128" s="149">
        <v>3.487896493646911</v>
      </c>
      <c r="G128" s="150">
        <v>115</v>
      </c>
      <c r="H128" s="148">
        <v>21.452979440731891</v>
      </c>
      <c r="I128" s="149">
        <v>3.5440557326156261</v>
      </c>
      <c r="J128" s="150">
        <v>113</v>
      </c>
      <c r="K128" s="148">
        <v>55.934876013132403</v>
      </c>
      <c r="L128" s="149">
        <v>4.3677246007720436</v>
      </c>
      <c r="M128" s="150">
        <v>117</v>
      </c>
      <c r="N128" s="148">
        <v>45.202969404728087</v>
      </c>
      <c r="O128" s="149">
        <v>4.4641589882830699</v>
      </c>
      <c r="P128" s="150">
        <v>113</v>
      </c>
      <c r="Q128" s="148">
        <v>19.06230529742826</v>
      </c>
      <c r="R128" s="149">
        <v>3.4621367143447519</v>
      </c>
      <c r="S128" s="150">
        <v>113</v>
      </c>
      <c r="T128" s="148">
        <v>20.218002770379979</v>
      </c>
      <c r="U128" s="149">
        <v>3.649509114490614</v>
      </c>
      <c r="V128" s="150">
        <v>113</v>
      </c>
      <c r="W128" s="148">
        <v>7.2264684930310414</v>
      </c>
      <c r="X128" s="149">
        <v>2.317664401957622</v>
      </c>
      <c r="Y128" s="150">
        <v>114</v>
      </c>
      <c r="Z128" s="148">
        <v>1.8428749858004549</v>
      </c>
      <c r="AA128" s="149">
        <v>1.207550095243014</v>
      </c>
      <c r="AB128" s="150">
        <v>114</v>
      </c>
      <c r="AC128" s="148">
        <v>12.02658776939378</v>
      </c>
      <c r="AD128" s="149">
        <v>2.8452805585793719</v>
      </c>
      <c r="AE128" s="150">
        <v>113</v>
      </c>
      <c r="AF128" s="148">
        <v>38.248471976394264</v>
      </c>
      <c r="AG128" s="149">
        <v>4.1976768091582128</v>
      </c>
      <c r="AH128" s="150">
        <v>118</v>
      </c>
      <c r="AI128" s="148">
        <v>26.110566485602028</v>
      </c>
      <c r="AJ128" s="149">
        <v>3.950938123407675</v>
      </c>
      <c r="AK128" s="150">
        <v>113</v>
      </c>
      <c r="AL128" s="148">
        <v>16.562807941413119</v>
      </c>
      <c r="AM128" s="149">
        <v>3.2727700639356261</v>
      </c>
      <c r="AN128" s="150">
        <v>114</v>
      </c>
      <c r="AO128" s="148">
        <v>18.29291592227494</v>
      </c>
      <c r="AP128" s="149">
        <v>3.340174633342472</v>
      </c>
      <c r="AQ128" s="150">
        <v>113</v>
      </c>
      <c r="AR128" s="148">
        <v>28.053073568335829</v>
      </c>
      <c r="AS128" s="149">
        <v>4.2877636459792319</v>
      </c>
      <c r="AT128" s="151">
        <v>102</v>
      </c>
    </row>
    <row r="129" spans="1:46">
      <c r="A129" s="142" t="s">
        <v>78</v>
      </c>
      <c r="B129" s="143">
        <v>26.901668964871369</v>
      </c>
      <c r="C129" s="144">
        <v>2.7068365599299851</v>
      </c>
      <c r="D129" s="145">
        <v>260</v>
      </c>
      <c r="E129" s="143">
        <v>9.5796325153740352</v>
      </c>
      <c r="F129" s="144">
        <v>1.742597673088861</v>
      </c>
      <c r="G129" s="145">
        <v>257</v>
      </c>
      <c r="H129" s="143">
        <v>32.386228175482991</v>
      </c>
      <c r="I129" s="144">
        <v>2.9235368438660871</v>
      </c>
      <c r="J129" s="145">
        <v>261</v>
      </c>
      <c r="K129" s="143">
        <v>46.948752088071068</v>
      </c>
      <c r="L129" s="144">
        <v>3.076600376105739</v>
      </c>
      <c r="M129" s="145">
        <v>264</v>
      </c>
      <c r="N129" s="143">
        <v>40.087880473808518</v>
      </c>
      <c r="O129" s="144">
        <v>2.992571504901453</v>
      </c>
      <c r="P129" s="145">
        <v>268</v>
      </c>
      <c r="Q129" s="143">
        <v>23.851756900301879</v>
      </c>
      <c r="R129" s="144">
        <v>2.552564602042426</v>
      </c>
      <c r="S129" s="145">
        <v>267</v>
      </c>
      <c r="T129" s="143">
        <v>13.27155147384603</v>
      </c>
      <c r="U129" s="144">
        <v>1.984270145718666</v>
      </c>
      <c r="V129" s="145">
        <v>262</v>
      </c>
      <c r="W129" s="143">
        <v>10.90977128943393</v>
      </c>
      <c r="X129" s="144">
        <v>1.877610057715742</v>
      </c>
      <c r="Y129" s="145">
        <v>263</v>
      </c>
      <c r="Z129" s="143">
        <v>4.4034430184449374</v>
      </c>
      <c r="AA129" s="144">
        <v>1.2334397275198541</v>
      </c>
      <c r="AB129" s="145">
        <v>262</v>
      </c>
      <c r="AC129" s="143">
        <v>16.060749130025439</v>
      </c>
      <c r="AD129" s="144">
        <v>2.2084018175058899</v>
      </c>
      <c r="AE129" s="145">
        <v>263</v>
      </c>
      <c r="AF129" s="143">
        <v>39.31773392342788</v>
      </c>
      <c r="AG129" s="144">
        <v>3.0153851809412928</v>
      </c>
      <c r="AH129" s="145">
        <v>262</v>
      </c>
      <c r="AI129" s="143">
        <v>21.141890977345131</v>
      </c>
      <c r="AJ129" s="144">
        <v>2.5408012506575508</v>
      </c>
      <c r="AK129" s="145">
        <v>262</v>
      </c>
      <c r="AL129" s="143">
        <v>25.496379351595721</v>
      </c>
      <c r="AM129" s="144">
        <v>2.6630578660004862</v>
      </c>
      <c r="AN129" s="145">
        <v>265</v>
      </c>
      <c r="AO129" s="143">
        <v>7.7639122809407866</v>
      </c>
      <c r="AP129" s="144">
        <v>1.681729324235389</v>
      </c>
      <c r="AQ129" s="145">
        <v>261</v>
      </c>
      <c r="AR129" s="143">
        <v>28.38638283046603</v>
      </c>
      <c r="AS129" s="144">
        <v>3.0083394059503692</v>
      </c>
      <c r="AT129" s="146">
        <v>222</v>
      </c>
    </row>
    <row r="130" spans="1:46">
      <c r="A130" s="147" t="s">
        <v>116</v>
      </c>
      <c r="B130" s="148">
        <v>30.351023972575739</v>
      </c>
      <c r="C130" s="149">
        <v>2.3934853204930429</v>
      </c>
      <c r="D130" s="150">
        <v>359</v>
      </c>
      <c r="E130" s="148">
        <v>10.01595046125162</v>
      </c>
      <c r="F130" s="149">
        <v>1.566033673308459</v>
      </c>
      <c r="G130" s="150">
        <v>357</v>
      </c>
      <c r="H130" s="148">
        <v>20.107337946075731</v>
      </c>
      <c r="I130" s="149">
        <v>2.0748667332078399</v>
      </c>
      <c r="J130" s="150">
        <v>358</v>
      </c>
      <c r="K130" s="148">
        <v>47.453706682146461</v>
      </c>
      <c r="L130" s="149">
        <v>2.5819982924972389</v>
      </c>
      <c r="M130" s="150">
        <v>369</v>
      </c>
      <c r="N130" s="148">
        <v>46.845589550074337</v>
      </c>
      <c r="O130" s="149">
        <v>2.5868085399871168</v>
      </c>
      <c r="P130" s="150">
        <v>367</v>
      </c>
      <c r="Q130" s="148">
        <v>23.707758730787091</v>
      </c>
      <c r="R130" s="149">
        <v>2.2201084532954751</v>
      </c>
      <c r="S130" s="150">
        <v>361</v>
      </c>
      <c r="T130" s="148">
        <v>16.177081167666572</v>
      </c>
      <c r="U130" s="149">
        <v>1.932959852659333</v>
      </c>
      <c r="V130" s="150">
        <v>359</v>
      </c>
      <c r="W130" s="148">
        <v>14.73540351296959</v>
      </c>
      <c r="X130" s="149">
        <v>1.859859143215904</v>
      </c>
      <c r="Y130" s="150">
        <v>357</v>
      </c>
      <c r="Z130" s="148">
        <v>7.2212305046015546</v>
      </c>
      <c r="AA130" s="149">
        <v>1.3529385734605059</v>
      </c>
      <c r="AB130" s="150">
        <v>357</v>
      </c>
      <c r="AC130" s="148">
        <v>18.66951272102197</v>
      </c>
      <c r="AD130" s="149">
        <v>2.0622532096259318</v>
      </c>
      <c r="AE130" s="150">
        <v>358</v>
      </c>
      <c r="AF130" s="148">
        <v>33.093240690758712</v>
      </c>
      <c r="AG130" s="149">
        <v>2.4609432858386882</v>
      </c>
      <c r="AH130" s="150">
        <v>361</v>
      </c>
      <c r="AI130" s="148">
        <v>20.701656105195099</v>
      </c>
      <c r="AJ130" s="149">
        <v>2.139996933506763</v>
      </c>
      <c r="AK130" s="150">
        <v>359</v>
      </c>
      <c r="AL130" s="148">
        <v>20.62786792610828</v>
      </c>
      <c r="AM130" s="149">
        <v>2.0875911877514941</v>
      </c>
      <c r="AN130" s="150">
        <v>364</v>
      </c>
      <c r="AO130" s="148">
        <v>5.154679906235236</v>
      </c>
      <c r="AP130" s="149">
        <v>1.1485803404183841</v>
      </c>
      <c r="AQ130" s="150">
        <v>359</v>
      </c>
      <c r="AR130" s="148">
        <v>35.453722550607822</v>
      </c>
      <c r="AS130" s="149">
        <v>2.6297241705786729</v>
      </c>
      <c r="AT130" s="151">
        <v>329</v>
      </c>
    </row>
    <row r="131" spans="1:46">
      <c r="A131" s="142" t="s">
        <v>80</v>
      </c>
      <c r="B131" s="143">
        <v>25.26989790391934</v>
      </c>
      <c r="C131" s="144">
        <v>2.6406618417173231</v>
      </c>
      <c r="D131" s="145">
        <v>239</v>
      </c>
      <c r="E131" s="143">
        <v>6.0997911994871528</v>
      </c>
      <c r="F131" s="144">
        <v>1.404872843331749</v>
      </c>
      <c r="G131" s="145">
        <v>244</v>
      </c>
      <c r="H131" s="143">
        <v>20.929513830910121</v>
      </c>
      <c r="I131" s="144">
        <v>2.5271823915613321</v>
      </c>
      <c r="J131" s="145">
        <v>245</v>
      </c>
      <c r="K131" s="143">
        <v>48.638459050161558</v>
      </c>
      <c r="L131" s="144">
        <v>3.0538187269703529</v>
      </c>
      <c r="M131" s="145">
        <v>248</v>
      </c>
      <c r="N131" s="143">
        <v>47.158151665359</v>
      </c>
      <c r="O131" s="144">
        <v>3.0447691565540032</v>
      </c>
      <c r="P131" s="145">
        <v>248</v>
      </c>
      <c r="Q131" s="143">
        <v>18.49389644484577</v>
      </c>
      <c r="R131" s="144">
        <v>2.365722439632175</v>
      </c>
      <c r="S131" s="145">
        <v>243</v>
      </c>
      <c r="T131" s="143">
        <v>15.987106449082621</v>
      </c>
      <c r="U131" s="144">
        <v>2.323611341382279</v>
      </c>
      <c r="V131" s="145">
        <v>241</v>
      </c>
      <c r="W131" s="143">
        <v>17.202618180823151</v>
      </c>
      <c r="X131" s="144">
        <v>2.2850352292943992</v>
      </c>
      <c r="Y131" s="145">
        <v>242</v>
      </c>
      <c r="Z131" s="143">
        <v>2.111848812234717</v>
      </c>
      <c r="AA131" s="144">
        <v>0.8144476565650286</v>
      </c>
      <c r="AB131" s="145">
        <v>240</v>
      </c>
      <c r="AC131" s="143">
        <v>15.17850998448699</v>
      </c>
      <c r="AD131" s="144">
        <v>2.166142945779109</v>
      </c>
      <c r="AE131" s="145">
        <v>241</v>
      </c>
      <c r="AF131" s="143">
        <v>34.691129157618107</v>
      </c>
      <c r="AG131" s="144">
        <v>2.9738798897582588</v>
      </c>
      <c r="AH131" s="145">
        <v>240</v>
      </c>
      <c r="AI131" s="143">
        <v>18.505906133906372</v>
      </c>
      <c r="AJ131" s="144">
        <v>2.3830794162820581</v>
      </c>
      <c r="AK131" s="145">
        <v>241</v>
      </c>
      <c r="AL131" s="143">
        <v>21.864952822797921</v>
      </c>
      <c r="AM131" s="144">
        <v>2.599489293448292</v>
      </c>
      <c r="AN131" s="145">
        <v>241</v>
      </c>
      <c r="AO131" s="143">
        <v>5.5673919552836004</v>
      </c>
      <c r="AP131" s="144">
        <v>1.4406181831926439</v>
      </c>
      <c r="AQ131" s="145">
        <v>240</v>
      </c>
      <c r="AR131" s="143">
        <v>34.197980118142993</v>
      </c>
      <c r="AS131" s="144">
        <v>3.094994040156922</v>
      </c>
      <c r="AT131" s="146">
        <v>218</v>
      </c>
    </row>
    <row r="132" spans="1:46">
      <c r="A132" s="147" t="s">
        <v>81</v>
      </c>
      <c r="B132" s="148">
        <v>27.121945430231069</v>
      </c>
      <c r="C132" s="149">
        <v>5.7920400393661584</v>
      </c>
      <c r="D132" s="150">
        <v>54</v>
      </c>
      <c r="E132" s="148">
        <v>6.9430270078998042</v>
      </c>
      <c r="F132" s="149">
        <v>3.0917604393496179</v>
      </c>
      <c r="G132" s="150">
        <v>54</v>
      </c>
      <c r="H132" s="148">
        <v>16.200467139949531</v>
      </c>
      <c r="I132" s="149">
        <v>4.9772358143232358</v>
      </c>
      <c r="J132" s="150">
        <v>53</v>
      </c>
      <c r="K132" s="148">
        <v>54.412112386783093</v>
      </c>
      <c r="L132" s="149">
        <v>6.461757547955564</v>
      </c>
      <c r="M132" s="150">
        <v>52</v>
      </c>
      <c r="N132" s="148">
        <v>58.040038288325832</v>
      </c>
      <c r="O132" s="149">
        <v>6.1247087573253811</v>
      </c>
      <c r="P132" s="150">
        <v>56</v>
      </c>
      <c r="Q132" s="148">
        <v>33.32528181972404</v>
      </c>
      <c r="R132" s="149">
        <v>6.1530467768740973</v>
      </c>
      <c r="S132" s="150">
        <v>54</v>
      </c>
      <c r="T132" s="148">
        <v>26.216684111287851</v>
      </c>
      <c r="U132" s="149">
        <v>5.8956993806463984</v>
      </c>
      <c r="V132" s="150">
        <v>53</v>
      </c>
      <c r="W132" s="148">
        <v>17.809491985824899</v>
      </c>
      <c r="X132" s="149">
        <v>5.1258219842875246</v>
      </c>
      <c r="Y132" s="150">
        <v>53</v>
      </c>
      <c r="Z132" s="148">
        <v>5.3482482717909647</v>
      </c>
      <c r="AA132" s="149">
        <v>2.7727880334305701</v>
      </c>
      <c r="AB132" s="150">
        <v>52</v>
      </c>
      <c r="AC132" s="148">
        <v>11.9597403882414</v>
      </c>
      <c r="AD132" s="149">
        <v>3.9345265279353421</v>
      </c>
      <c r="AE132" s="150">
        <v>53</v>
      </c>
      <c r="AF132" s="148">
        <v>42.498611005301512</v>
      </c>
      <c r="AG132" s="149">
        <v>6.3551471766869971</v>
      </c>
      <c r="AH132" s="150">
        <v>54</v>
      </c>
      <c r="AI132" s="148">
        <v>26.6888851071385</v>
      </c>
      <c r="AJ132" s="149">
        <v>5.9510884101241599</v>
      </c>
      <c r="AK132" s="150">
        <v>53</v>
      </c>
      <c r="AL132" s="148">
        <v>27.634662078727111</v>
      </c>
      <c r="AM132" s="149">
        <v>5.7143547408135289</v>
      </c>
      <c r="AN132" s="150">
        <v>54</v>
      </c>
      <c r="AO132" s="148">
        <v>3.561462124915836</v>
      </c>
      <c r="AP132" s="149">
        <v>2.275813139056857</v>
      </c>
      <c r="AQ132" s="150">
        <v>53</v>
      </c>
      <c r="AR132" s="148">
        <v>35.322650156315269</v>
      </c>
      <c r="AS132" s="149">
        <v>6.4334591418229774</v>
      </c>
      <c r="AT132" s="151">
        <v>47</v>
      </c>
    </row>
    <row r="133" spans="1:46">
      <c r="A133" s="142" t="s">
        <v>82</v>
      </c>
      <c r="B133" s="143">
        <v>31.181787140772659</v>
      </c>
      <c r="C133" s="144">
        <v>2.9423585239690979</v>
      </c>
      <c r="D133" s="145">
        <v>234</v>
      </c>
      <c r="E133" s="143">
        <v>11.744141668619219</v>
      </c>
      <c r="F133" s="144">
        <v>2.0728177913079429</v>
      </c>
      <c r="G133" s="145">
        <v>231</v>
      </c>
      <c r="H133" s="143">
        <v>16.834879332444789</v>
      </c>
      <c r="I133" s="144">
        <v>2.335259264708494</v>
      </c>
      <c r="J133" s="145">
        <v>230</v>
      </c>
      <c r="K133" s="143">
        <v>43.272367268203809</v>
      </c>
      <c r="L133" s="144">
        <v>3.144544832394454</v>
      </c>
      <c r="M133" s="145">
        <v>231</v>
      </c>
      <c r="N133" s="143">
        <v>42.530155752362937</v>
      </c>
      <c r="O133" s="144">
        <v>3.16312547537526</v>
      </c>
      <c r="P133" s="145">
        <v>227</v>
      </c>
      <c r="Q133" s="143">
        <v>25.166205238687422</v>
      </c>
      <c r="R133" s="144">
        <v>2.7470177260637412</v>
      </c>
      <c r="S133" s="145">
        <v>232</v>
      </c>
      <c r="T133" s="143">
        <v>17.195362776178001</v>
      </c>
      <c r="U133" s="144">
        <v>2.426044037154254</v>
      </c>
      <c r="V133" s="145">
        <v>230</v>
      </c>
      <c r="W133" s="143">
        <v>6.7427535020835023</v>
      </c>
      <c r="X133" s="144">
        <v>1.6126622251395</v>
      </c>
      <c r="Y133" s="145">
        <v>229</v>
      </c>
      <c r="Z133" s="143">
        <v>2.2159326971821049</v>
      </c>
      <c r="AA133" s="144">
        <v>0.92906057545540632</v>
      </c>
      <c r="AB133" s="145">
        <v>229</v>
      </c>
      <c r="AC133" s="143">
        <v>9.2027427541885256</v>
      </c>
      <c r="AD133" s="144">
        <v>1.744339889150663</v>
      </c>
      <c r="AE133" s="145">
        <v>229</v>
      </c>
      <c r="AF133" s="143">
        <v>43.411829741552133</v>
      </c>
      <c r="AG133" s="144">
        <v>3.1273782190378059</v>
      </c>
      <c r="AH133" s="145">
        <v>234</v>
      </c>
      <c r="AI133" s="143">
        <v>23.71578426923061</v>
      </c>
      <c r="AJ133" s="144">
        <v>2.6347115446454352</v>
      </c>
      <c r="AK133" s="145">
        <v>234</v>
      </c>
      <c r="AL133" s="143">
        <v>26.91122501729534</v>
      </c>
      <c r="AM133" s="144">
        <v>2.7858161045441672</v>
      </c>
      <c r="AN133" s="145">
        <v>235</v>
      </c>
      <c r="AO133" s="143">
        <v>10.07501266602234</v>
      </c>
      <c r="AP133" s="144">
        <v>1.913535218450791</v>
      </c>
      <c r="AQ133" s="145">
        <v>231</v>
      </c>
      <c r="AR133" s="143">
        <v>33.635953112896082</v>
      </c>
      <c r="AS133" s="144">
        <v>3.2149838494676151</v>
      </c>
      <c r="AT133" s="146">
        <v>195</v>
      </c>
    </row>
    <row r="134" spans="1:46">
      <c r="A134" s="147" t="s">
        <v>83</v>
      </c>
      <c r="B134" s="148">
        <v>27.348435089973119</v>
      </c>
      <c r="C134" s="149">
        <v>3.6319441459888679</v>
      </c>
      <c r="D134" s="150">
        <v>142</v>
      </c>
      <c r="E134" s="148">
        <v>11.63978433064735</v>
      </c>
      <c r="F134" s="149">
        <v>2.6953478470504528</v>
      </c>
      <c r="G134" s="150">
        <v>141</v>
      </c>
      <c r="H134" s="148">
        <v>23.203244907827219</v>
      </c>
      <c r="I134" s="149">
        <v>3.4039096354408889</v>
      </c>
      <c r="J134" s="150">
        <v>147</v>
      </c>
      <c r="K134" s="148">
        <v>44.853592870671527</v>
      </c>
      <c r="L134" s="149">
        <v>3.9837562039877499</v>
      </c>
      <c r="M134" s="150">
        <v>144</v>
      </c>
      <c r="N134" s="148">
        <v>63.46145206345458</v>
      </c>
      <c r="O134" s="149">
        <v>3.8747127937943708</v>
      </c>
      <c r="P134" s="150">
        <v>147</v>
      </c>
      <c r="Q134" s="148">
        <v>14.37226511286708</v>
      </c>
      <c r="R134" s="149">
        <v>2.7802778322354378</v>
      </c>
      <c r="S134" s="150">
        <v>138</v>
      </c>
      <c r="T134" s="148">
        <v>13.690946795003541</v>
      </c>
      <c r="U134" s="149">
        <v>2.7787073356747611</v>
      </c>
      <c r="V134" s="150">
        <v>139</v>
      </c>
      <c r="W134" s="148">
        <v>7.420877201769958</v>
      </c>
      <c r="X134" s="149">
        <v>2.1329329760094908</v>
      </c>
      <c r="Y134" s="150">
        <v>140</v>
      </c>
      <c r="Z134" s="148">
        <v>4.3996556192224148</v>
      </c>
      <c r="AA134" s="149">
        <v>1.6709904521202501</v>
      </c>
      <c r="AB134" s="150">
        <v>141</v>
      </c>
      <c r="AC134" s="148">
        <v>5.964362471294697</v>
      </c>
      <c r="AD134" s="149">
        <v>1.830852306920743</v>
      </c>
      <c r="AE134" s="150">
        <v>142</v>
      </c>
      <c r="AF134" s="148">
        <v>35.558426393097299</v>
      </c>
      <c r="AG134" s="149">
        <v>3.825626993799923</v>
      </c>
      <c r="AH134" s="150">
        <v>141</v>
      </c>
      <c r="AI134" s="148">
        <v>19.341503259276589</v>
      </c>
      <c r="AJ134" s="149">
        <v>3.0991766572208799</v>
      </c>
      <c r="AK134" s="150">
        <v>142</v>
      </c>
      <c r="AL134" s="148">
        <v>21.516120130512341</v>
      </c>
      <c r="AM134" s="149">
        <v>3.2682250764122549</v>
      </c>
      <c r="AN134" s="150">
        <v>143</v>
      </c>
      <c r="AO134" s="148">
        <v>18.366282596579779</v>
      </c>
      <c r="AP134" s="149">
        <v>3.0944972324572211</v>
      </c>
      <c r="AQ134" s="150">
        <v>141</v>
      </c>
      <c r="AR134" s="148">
        <v>37.980574919251232</v>
      </c>
      <c r="AS134" s="149">
        <v>4.467586665731905</v>
      </c>
      <c r="AT134" s="151">
        <v>113</v>
      </c>
    </row>
    <row r="135" spans="1:46">
      <c r="A135" s="142" t="s">
        <v>84</v>
      </c>
      <c r="B135" s="143">
        <v>26.765560125901199</v>
      </c>
      <c r="C135" s="144">
        <v>3.350053522443615</v>
      </c>
      <c r="D135" s="145">
        <v>169</v>
      </c>
      <c r="E135" s="143">
        <v>11.90613235189039</v>
      </c>
      <c r="F135" s="144">
        <v>2.6170039904635489</v>
      </c>
      <c r="G135" s="145">
        <v>172</v>
      </c>
      <c r="H135" s="143">
        <v>18.058686237424201</v>
      </c>
      <c r="I135" s="144">
        <v>2.8959363316597821</v>
      </c>
      <c r="J135" s="145">
        <v>175</v>
      </c>
      <c r="K135" s="143">
        <v>54.36951821181011</v>
      </c>
      <c r="L135" s="144">
        <v>3.666282802320501</v>
      </c>
      <c r="M135" s="145">
        <v>173</v>
      </c>
      <c r="N135" s="143">
        <v>60.952891705779102</v>
      </c>
      <c r="O135" s="144">
        <v>3.5439829488122232</v>
      </c>
      <c r="P135" s="145">
        <v>178</v>
      </c>
      <c r="Q135" s="143">
        <v>24.18120143966302</v>
      </c>
      <c r="R135" s="144">
        <v>3.1287659999219208</v>
      </c>
      <c r="S135" s="145">
        <v>171</v>
      </c>
      <c r="T135" s="143">
        <v>11.342186405544901</v>
      </c>
      <c r="U135" s="144">
        <v>2.2935598395522478</v>
      </c>
      <c r="V135" s="145">
        <v>172</v>
      </c>
      <c r="W135" s="143">
        <v>18.882316126378971</v>
      </c>
      <c r="X135" s="144">
        <v>2.855788277163354</v>
      </c>
      <c r="Y135" s="145">
        <v>171</v>
      </c>
      <c r="Z135" s="143">
        <v>6.2687871260752672</v>
      </c>
      <c r="AA135" s="144">
        <v>1.758316647145683</v>
      </c>
      <c r="AB135" s="145">
        <v>172</v>
      </c>
      <c r="AC135" s="143">
        <v>22.145962030928072</v>
      </c>
      <c r="AD135" s="144">
        <v>3.087432409049196</v>
      </c>
      <c r="AE135" s="145">
        <v>172</v>
      </c>
      <c r="AF135" s="143">
        <v>34.198428075830613</v>
      </c>
      <c r="AG135" s="144">
        <v>3.5130500290654938</v>
      </c>
      <c r="AH135" s="145">
        <v>173</v>
      </c>
      <c r="AI135" s="143">
        <v>17.619709031022371</v>
      </c>
      <c r="AJ135" s="144">
        <v>2.8500479065133599</v>
      </c>
      <c r="AK135" s="145">
        <v>173</v>
      </c>
      <c r="AL135" s="143">
        <v>19.375784137807059</v>
      </c>
      <c r="AM135" s="144">
        <v>2.8762614918053839</v>
      </c>
      <c r="AN135" s="145">
        <v>174</v>
      </c>
      <c r="AO135" s="143">
        <v>6.2214368262230373</v>
      </c>
      <c r="AP135" s="144">
        <v>1.8599526117699221</v>
      </c>
      <c r="AQ135" s="145">
        <v>171</v>
      </c>
      <c r="AR135" s="143">
        <v>19.659124080992839</v>
      </c>
      <c r="AS135" s="144">
        <v>2.9879961338164538</v>
      </c>
      <c r="AT135" s="146">
        <v>154</v>
      </c>
    </row>
    <row r="136" spans="1:46" ht="15.75" thickBot="1">
      <c r="A136" s="160" t="s">
        <v>85</v>
      </c>
      <c r="B136" s="161">
        <v>29.141024374112771</v>
      </c>
      <c r="C136" s="162">
        <v>3.2005642759904789</v>
      </c>
      <c r="D136" s="163">
        <v>181</v>
      </c>
      <c r="E136" s="161">
        <v>16.776071510022089</v>
      </c>
      <c r="F136" s="162">
        <v>2.7054001206964391</v>
      </c>
      <c r="G136" s="163">
        <v>183</v>
      </c>
      <c r="H136" s="161">
        <v>27.78935623318301</v>
      </c>
      <c r="I136" s="162">
        <v>3.2386005913256302</v>
      </c>
      <c r="J136" s="163">
        <v>178</v>
      </c>
      <c r="K136" s="161">
        <v>57.830937303452593</v>
      </c>
      <c r="L136" s="162">
        <v>3.385774908303937</v>
      </c>
      <c r="M136" s="163">
        <v>186</v>
      </c>
      <c r="N136" s="161">
        <v>42.302403617288682</v>
      </c>
      <c r="O136" s="162">
        <v>3.4218640422464168</v>
      </c>
      <c r="P136" s="163">
        <v>186</v>
      </c>
      <c r="Q136" s="161">
        <v>20.763009683888239</v>
      </c>
      <c r="R136" s="162">
        <v>2.7470023219181141</v>
      </c>
      <c r="S136" s="163">
        <v>181</v>
      </c>
      <c r="T136" s="161">
        <v>21.248112156331739</v>
      </c>
      <c r="U136" s="162">
        <v>2.8218969314850981</v>
      </c>
      <c r="V136" s="163">
        <v>181</v>
      </c>
      <c r="W136" s="161">
        <v>9.4656221925671371</v>
      </c>
      <c r="X136" s="162">
        <v>1.9789915143755961</v>
      </c>
      <c r="Y136" s="163">
        <v>179</v>
      </c>
      <c r="Z136" s="161">
        <v>3.5975531362587652</v>
      </c>
      <c r="AA136" s="162">
        <v>1.2407487211007699</v>
      </c>
      <c r="AB136" s="163">
        <v>178</v>
      </c>
      <c r="AC136" s="161">
        <v>5.6719258965236294</v>
      </c>
      <c r="AD136" s="162">
        <v>1.5406000168651539</v>
      </c>
      <c r="AE136" s="163">
        <v>177</v>
      </c>
      <c r="AF136" s="161">
        <v>40.407908527357428</v>
      </c>
      <c r="AG136" s="162">
        <v>3.378385681920784</v>
      </c>
      <c r="AH136" s="163">
        <v>185</v>
      </c>
      <c r="AI136" s="161">
        <v>21.586866957097779</v>
      </c>
      <c r="AJ136" s="162">
        <v>2.8464149074868468</v>
      </c>
      <c r="AK136" s="163">
        <v>182</v>
      </c>
      <c r="AL136" s="161">
        <v>26.731134183225659</v>
      </c>
      <c r="AM136" s="162">
        <v>3.024580933241761</v>
      </c>
      <c r="AN136" s="163">
        <v>185</v>
      </c>
      <c r="AO136" s="161">
        <v>12.790010857979061</v>
      </c>
      <c r="AP136" s="162">
        <v>2.3867970189778078</v>
      </c>
      <c r="AQ136" s="163">
        <v>181</v>
      </c>
      <c r="AR136" s="161">
        <v>29.230181185575741</v>
      </c>
      <c r="AS136" s="162">
        <v>3.5444000551960531</v>
      </c>
      <c r="AT136" s="164">
        <v>149</v>
      </c>
    </row>
    <row r="137" spans="1:46">
      <c r="A137" s="165" t="s">
        <v>86</v>
      </c>
      <c r="B137" s="166">
        <v>27.7760167077309</v>
      </c>
      <c r="C137" s="167">
        <v>0.99409298557291104</v>
      </c>
      <c r="D137" s="168">
        <v>2171</v>
      </c>
      <c r="E137" s="166">
        <v>10.708846163901841</v>
      </c>
      <c r="F137" s="167">
        <v>0.69563417486482504</v>
      </c>
      <c r="G137" s="168">
        <v>2172</v>
      </c>
      <c r="H137" s="166">
        <v>25.38283117952064</v>
      </c>
      <c r="I137" s="167">
        <v>0.96090684389408176</v>
      </c>
      <c r="J137" s="168">
        <v>2187</v>
      </c>
      <c r="K137" s="166">
        <v>47.19869445328122</v>
      </c>
      <c r="L137" s="167">
        <v>1.1030436855073511</v>
      </c>
      <c r="M137" s="168">
        <v>2206</v>
      </c>
      <c r="N137" s="166">
        <v>42.265691880244802</v>
      </c>
      <c r="O137" s="167">
        <v>1.0764467881494411</v>
      </c>
      <c r="P137" s="168">
        <v>2224</v>
      </c>
      <c r="Q137" s="166">
        <v>22.1200340918226</v>
      </c>
      <c r="R137" s="167">
        <v>0.91551214166283956</v>
      </c>
      <c r="S137" s="168">
        <v>2188</v>
      </c>
      <c r="T137" s="166">
        <v>15.90324268585738</v>
      </c>
      <c r="U137" s="167">
        <v>0.80425638579634195</v>
      </c>
      <c r="V137" s="168">
        <v>2186</v>
      </c>
      <c r="W137" s="166">
        <v>15.99758203876589</v>
      </c>
      <c r="X137" s="167">
        <v>0.80152587275240283</v>
      </c>
      <c r="Y137" s="168">
        <v>2180</v>
      </c>
      <c r="Z137" s="166">
        <v>5.1199952022556658</v>
      </c>
      <c r="AA137" s="167">
        <v>0.48717526492905699</v>
      </c>
      <c r="AB137" s="168">
        <v>2166</v>
      </c>
      <c r="AC137" s="166">
        <v>16.001062269790189</v>
      </c>
      <c r="AD137" s="167">
        <v>0.81321372463529285</v>
      </c>
      <c r="AE137" s="168">
        <v>2178</v>
      </c>
      <c r="AF137" s="166">
        <v>33.491840877049277</v>
      </c>
      <c r="AG137" s="167">
        <v>1.043600773062918</v>
      </c>
      <c r="AH137" s="168">
        <v>2185</v>
      </c>
      <c r="AI137" s="166">
        <v>19.7701545128511</v>
      </c>
      <c r="AJ137" s="167">
        <v>0.89036325222795232</v>
      </c>
      <c r="AK137" s="168">
        <v>2176</v>
      </c>
      <c r="AL137" s="166">
        <v>22.811102715568371</v>
      </c>
      <c r="AM137" s="167">
        <v>0.92674760003956036</v>
      </c>
      <c r="AN137" s="168">
        <v>2189</v>
      </c>
      <c r="AO137" s="166">
        <v>8.5360119583778804</v>
      </c>
      <c r="AP137" s="167">
        <v>0.62013851469578729</v>
      </c>
      <c r="AQ137" s="168">
        <v>2174</v>
      </c>
      <c r="AR137" s="166">
        <v>33.804421947776447</v>
      </c>
      <c r="AS137" s="167">
        <v>1.130998581596643</v>
      </c>
      <c r="AT137" s="169">
        <v>1898</v>
      </c>
    </row>
    <row r="138" spans="1:46">
      <c r="A138" s="165" t="s">
        <v>87</v>
      </c>
      <c r="B138" s="166">
        <v>28.114501991474651</v>
      </c>
      <c r="C138" s="167">
        <v>1.4513502213057701</v>
      </c>
      <c r="D138" s="168">
        <v>950</v>
      </c>
      <c r="E138" s="166">
        <v>13.23099668417273</v>
      </c>
      <c r="F138" s="167">
        <v>1.097032653568744</v>
      </c>
      <c r="G138" s="168">
        <v>955</v>
      </c>
      <c r="H138" s="166">
        <v>21.4890802225231</v>
      </c>
      <c r="I138" s="167">
        <v>1.302029567028834</v>
      </c>
      <c r="J138" s="168">
        <v>959</v>
      </c>
      <c r="K138" s="166">
        <v>48.958007505023247</v>
      </c>
      <c r="L138" s="167">
        <v>1.591397925313254</v>
      </c>
      <c r="M138" s="168">
        <v>978</v>
      </c>
      <c r="N138" s="166">
        <v>47.57029801524407</v>
      </c>
      <c r="O138" s="167">
        <v>1.5938837154465031</v>
      </c>
      <c r="P138" s="168">
        <v>964</v>
      </c>
      <c r="Q138" s="166">
        <v>20.372495726654812</v>
      </c>
      <c r="R138" s="167">
        <v>1.289807723577963</v>
      </c>
      <c r="S138" s="168">
        <v>947</v>
      </c>
      <c r="T138" s="166">
        <v>16.83421720379808</v>
      </c>
      <c r="U138" s="167">
        <v>1.2119723004347649</v>
      </c>
      <c r="V138" s="168">
        <v>946</v>
      </c>
      <c r="W138" s="166">
        <v>8.8800615109378978</v>
      </c>
      <c r="X138" s="167">
        <v>0.93046541982463649</v>
      </c>
      <c r="Y138" s="168">
        <v>945</v>
      </c>
      <c r="Z138" s="166">
        <v>4.9288792163372976</v>
      </c>
      <c r="AA138" s="167">
        <v>0.74447992153912912</v>
      </c>
      <c r="AB138" s="168">
        <v>945</v>
      </c>
      <c r="AC138" s="166">
        <v>9.9329573634812114</v>
      </c>
      <c r="AD138" s="167">
        <v>0.97925181917853965</v>
      </c>
      <c r="AE138" s="168">
        <v>952</v>
      </c>
      <c r="AF138" s="166">
        <v>40.153983168099508</v>
      </c>
      <c r="AG138" s="167">
        <v>1.5703674737721609</v>
      </c>
      <c r="AH138" s="168">
        <v>965</v>
      </c>
      <c r="AI138" s="166">
        <v>22.31787534619302</v>
      </c>
      <c r="AJ138" s="167">
        <v>1.313986357854489</v>
      </c>
      <c r="AK138" s="168">
        <v>956</v>
      </c>
      <c r="AL138" s="166">
        <v>23.60774046507666</v>
      </c>
      <c r="AM138" s="167">
        <v>1.3473285153446659</v>
      </c>
      <c r="AN138" s="168">
        <v>960</v>
      </c>
      <c r="AO138" s="166">
        <v>13.5441121239718</v>
      </c>
      <c r="AP138" s="167">
        <v>1.0674060607032889</v>
      </c>
      <c r="AQ138" s="168">
        <v>952</v>
      </c>
      <c r="AR138" s="166">
        <v>34.331444183331669</v>
      </c>
      <c r="AS138" s="167">
        <v>1.6724347831665749</v>
      </c>
      <c r="AT138" s="169">
        <v>810</v>
      </c>
    </row>
    <row r="139" spans="1:46">
      <c r="A139" s="170" t="s">
        <v>88</v>
      </c>
      <c r="B139" s="171">
        <v>27.843894448585079</v>
      </c>
      <c r="C139" s="172">
        <v>0.84637995302413827</v>
      </c>
      <c r="D139" s="173">
        <v>3121</v>
      </c>
      <c r="E139" s="171">
        <v>11.21617951148926</v>
      </c>
      <c r="F139" s="172">
        <v>0.59797558918616522</v>
      </c>
      <c r="G139" s="173">
        <v>3127</v>
      </c>
      <c r="H139" s="171">
        <v>24.597691714638231</v>
      </c>
      <c r="I139" s="172">
        <v>0.81084424877721861</v>
      </c>
      <c r="J139" s="173">
        <v>3146</v>
      </c>
      <c r="K139" s="171">
        <v>47.555608053029303</v>
      </c>
      <c r="L139" s="172">
        <v>0.93670291749136847</v>
      </c>
      <c r="M139" s="173">
        <v>3184</v>
      </c>
      <c r="N139" s="171">
        <v>43.322055214941891</v>
      </c>
      <c r="O139" s="172">
        <v>0.91886303772553313</v>
      </c>
      <c r="P139" s="173">
        <v>3188</v>
      </c>
      <c r="Q139" s="171">
        <v>21.77077704559359</v>
      </c>
      <c r="R139" s="172">
        <v>0.77656043542216791</v>
      </c>
      <c r="S139" s="173">
        <v>3135</v>
      </c>
      <c r="T139" s="171">
        <v>16.088682627511609</v>
      </c>
      <c r="U139" s="172">
        <v>0.68786769518432989</v>
      </c>
      <c r="V139" s="173">
        <v>3132</v>
      </c>
      <c r="W139" s="171">
        <v>14.57718109769945</v>
      </c>
      <c r="X139" s="172">
        <v>0.66765540390589417</v>
      </c>
      <c r="Y139" s="173">
        <v>3125</v>
      </c>
      <c r="Z139" s="171">
        <v>5.0816932719846264</v>
      </c>
      <c r="AA139" s="172">
        <v>0.41712391120985892</v>
      </c>
      <c r="AB139" s="173">
        <v>3111</v>
      </c>
      <c r="AC139" s="171">
        <v>14.7796078285351</v>
      </c>
      <c r="AD139" s="172">
        <v>0.67871749186687413</v>
      </c>
      <c r="AE139" s="173">
        <v>3130</v>
      </c>
      <c r="AF139" s="171">
        <v>34.838946233853598</v>
      </c>
      <c r="AG139" s="172">
        <v>0.89116428267106695</v>
      </c>
      <c r="AH139" s="173">
        <v>3150</v>
      </c>
      <c r="AI139" s="171">
        <v>20.284345898033951</v>
      </c>
      <c r="AJ139" s="172">
        <v>0.75840928034898891</v>
      </c>
      <c r="AK139" s="173">
        <v>3132</v>
      </c>
      <c r="AL139" s="171">
        <v>22.97145193545791</v>
      </c>
      <c r="AM139" s="172">
        <v>0.78831395433973483</v>
      </c>
      <c r="AN139" s="173">
        <v>3149</v>
      </c>
      <c r="AO139" s="171">
        <v>9.5436780294400734</v>
      </c>
      <c r="AP139" s="172">
        <v>0.53980485982698012</v>
      </c>
      <c r="AQ139" s="173">
        <v>3126</v>
      </c>
      <c r="AR139" s="171">
        <v>33.908480890088228</v>
      </c>
      <c r="AS139" s="172">
        <v>0.96589107352599912</v>
      </c>
      <c r="AT139" s="174">
        <v>2708</v>
      </c>
    </row>
    <row r="140" spans="1:46">
      <c r="A140" s="1027" t="s">
        <v>460</v>
      </c>
      <c r="B140" s="1027"/>
      <c r="C140" s="1027"/>
      <c r="D140" s="1027"/>
      <c r="E140" s="1027"/>
      <c r="F140" s="1027"/>
      <c r="G140" s="1027"/>
      <c r="H140" s="1027"/>
      <c r="I140" s="1027"/>
      <c r="J140" s="1027"/>
      <c r="K140" s="1027"/>
      <c r="L140" s="1027"/>
      <c r="M140" s="1027"/>
      <c r="N140" s="1027"/>
      <c r="O140" s="1027"/>
      <c r="P140" s="1027"/>
      <c r="Q140" s="1027"/>
      <c r="R140" s="1027"/>
      <c r="S140" s="1027"/>
      <c r="T140" s="1027"/>
      <c r="U140" s="1027"/>
      <c r="V140" s="1027"/>
      <c r="W140" s="1027"/>
      <c r="X140" s="1027"/>
      <c r="Y140" s="1027"/>
      <c r="Z140" s="1027"/>
      <c r="AA140" s="1027"/>
      <c r="AB140" s="1027"/>
      <c r="AC140" s="1027"/>
      <c r="AD140" s="1027"/>
      <c r="AE140" s="1027"/>
      <c r="AF140" s="1027"/>
      <c r="AG140" s="1027"/>
      <c r="AH140" s="1027"/>
      <c r="AI140" s="1027"/>
      <c r="AJ140" s="1027"/>
      <c r="AK140" s="1027"/>
      <c r="AL140" s="1027"/>
      <c r="AM140" s="1027"/>
      <c r="AN140" s="1027"/>
      <c r="AO140" s="1027"/>
      <c r="AP140" s="1027"/>
      <c r="AQ140" s="1027"/>
      <c r="AR140" s="1027"/>
      <c r="AS140" s="1027"/>
      <c r="AT140" s="1027"/>
    </row>
    <row r="141" spans="1:46">
      <c r="A141" s="1027" t="s">
        <v>309</v>
      </c>
      <c r="B141" s="1027"/>
      <c r="C141" s="1027"/>
      <c r="D141" s="1027"/>
      <c r="E141" s="1027"/>
      <c r="F141" s="1027"/>
      <c r="G141" s="1027"/>
      <c r="H141" s="1027"/>
      <c r="I141" s="1027"/>
      <c r="J141" s="1027"/>
      <c r="K141" s="1027"/>
      <c r="L141" s="1027"/>
      <c r="M141" s="1027"/>
      <c r="N141" s="1027"/>
      <c r="O141" s="1027"/>
      <c r="P141" s="1027"/>
      <c r="Q141" s="1027"/>
      <c r="R141" s="1027"/>
      <c r="S141" s="1027"/>
      <c r="T141" s="1027"/>
      <c r="U141" s="1027"/>
      <c r="V141" s="1027"/>
      <c r="W141" s="1027"/>
      <c r="X141" s="1027"/>
      <c r="Y141" s="1027"/>
      <c r="Z141" s="1027"/>
      <c r="AA141" s="1027"/>
      <c r="AB141" s="1027"/>
      <c r="AC141" s="1027"/>
      <c r="AD141" s="1027"/>
      <c r="AE141" s="1027"/>
      <c r="AF141" s="1027"/>
      <c r="AG141" s="1027"/>
      <c r="AH141" s="1027"/>
      <c r="AI141" s="1027"/>
      <c r="AJ141" s="1027"/>
      <c r="AK141" s="1027"/>
      <c r="AL141" s="1027"/>
      <c r="AM141" s="1027"/>
      <c r="AN141" s="1027"/>
      <c r="AO141" s="1027"/>
      <c r="AP141" s="1027"/>
      <c r="AQ141" s="1027"/>
      <c r="AR141" s="1027"/>
      <c r="AS141" s="1027"/>
      <c r="AT141" s="1027"/>
    </row>
    <row r="142" spans="1:46">
      <c r="A142" s="1027" t="s">
        <v>461</v>
      </c>
      <c r="B142" s="1027"/>
      <c r="C142" s="1027"/>
      <c r="D142" s="1027"/>
      <c r="E142" s="1027"/>
      <c r="F142" s="1027"/>
      <c r="G142" s="1027"/>
      <c r="H142" s="1027"/>
      <c r="I142" s="1027"/>
      <c r="J142" s="1027"/>
      <c r="K142" s="1027"/>
      <c r="L142" s="1027"/>
      <c r="M142" s="1027"/>
      <c r="N142" s="1027"/>
      <c r="O142" s="1027"/>
      <c r="P142" s="1027"/>
      <c r="Q142" s="1027"/>
      <c r="R142" s="1027"/>
      <c r="S142" s="1027"/>
      <c r="T142" s="1027"/>
      <c r="U142" s="1027"/>
      <c r="V142" s="1027"/>
      <c r="W142" s="1027"/>
      <c r="X142" s="1027"/>
      <c r="Y142" s="1027"/>
      <c r="Z142" s="1027"/>
      <c r="AA142" s="1027"/>
      <c r="AB142" s="1027"/>
      <c r="AC142" s="1027"/>
      <c r="AD142" s="1027"/>
      <c r="AE142" s="1027"/>
      <c r="AF142" s="1027"/>
      <c r="AG142" s="1027"/>
      <c r="AH142" s="1027"/>
      <c r="AI142" s="1027"/>
      <c r="AJ142" s="1027"/>
      <c r="AK142" s="1027"/>
      <c r="AL142" s="1027"/>
      <c r="AM142" s="1027"/>
      <c r="AN142" s="1027"/>
      <c r="AO142" s="1027"/>
      <c r="AP142" s="1027"/>
      <c r="AQ142" s="1027"/>
      <c r="AR142" s="1027"/>
      <c r="AS142" s="1027"/>
      <c r="AT142" s="1027"/>
    </row>
    <row r="144" spans="1:46">
      <c r="A144" s="1120" t="s">
        <v>532</v>
      </c>
      <c r="B144" s="1120"/>
      <c r="C144" s="1120"/>
      <c r="D144" s="1120"/>
      <c r="E144" s="1120"/>
      <c r="F144" s="1120"/>
      <c r="G144" s="1120"/>
      <c r="H144" s="1120"/>
      <c r="I144" s="1120"/>
      <c r="J144" s="1120"/>
      <c r="K144" s="1120"/>
      <c r="L144" s="1120"/>
      <c r="M144" s="1120"/>
      <c r="N144" s="1120"/>
      <c r="O144" s="1120"/>
      <c r="P144" s="1120"/>
      <c r="Q144" s="1120"/>
      <c r="R144" s="1120"/>
      <c r="S144" s="1120"/>
      <c r="T144" s="1120"/>
      <c r="U144" s="1120"/>
      <c r="V144" s="1120"/>
      <c r="W144" s="1120"/>
      <c r="X144" s="1120"/>
      <c r="Y144" s="1120"/>
      <c r="Z144" s="1120"/>
      <c r="AA144" s="1120"/>
      <c r="AB144" s="1120"/>
      <c r="AC144" s="1120"/>
      <c r="AD144" s="1120"/>
      <c r="AE144" s="1120"/>
      <c r="AF144" s="1120"/>
      <c r="AG144" s="1120"/>
      <c r="AH144" s="1120"/>
      <c r="AI144" s="1120"/>
      <c r="AJ144" s="1120"/>
      <c r="AK144" s="1120"/>
      <c r="AL144" s="1120"/>
      <c r="AM144" s="1120"/>
      <c r="AN144" s="1120"/>
      <c r="AO144" s="1120"/>
      <c r="AP144" s="1120"/>
      <c r="AQ144" s="1120"/>
      <c r="AR144" s="1120"/>
      <c r="AS144" s="1120"/>
      <c r="AT144" s="1120"/>
    </row>
    <row r="145" spans="1:46" ht="48" customHeight="1" thickBot="1">
      <c r="A145" s="1139" t="s">
        <v>59</v>
      </c>
      <c r="B145" s="1045" t="s">
        <v>511</v>
      </c>
      <c r="C145" s="1046"/>
      <c r="D145" s="1034"/>
      <c r="E145" s="1045" t="s">
        <v>512</v>
      </c>
      <c r="F145" s="1046"/>
      <c r="G145" s="1034"/>
      <c r="H145" s="1045" t="s">
        <v>513</v>
      </c>
      <c r="I145" s="1046"/>
      <c r="J145" s="1034"/>
      <c r="K145" s="1045" t="s">
        <v>514</v>
      </c>
      <c r="L145" s="1046"/>
      <c r="M145" s="1034"/>
      <c r="N145" s="1045" t="s">
        <v>515</v>
      </c>
      <c r="O145" s="1046"/>
      <c r="P145" s="1034"/>
      <c r="Q145" s="1045" t="s">
        <v>516</v>
      </c>
      <c r="R145" s="1046"/>
      <c r="S145" s="1034"/>
      <c r="T145" s="1045" t="s">
        <v>517</v>
      </c>
      <c r="U145" s="1046"/>
      <c r="V145" s="1034"/>
      <c r="W145" s="1045" t="s">
        <v>518</v>
      </c>
      <c r="X145" s="1046"/>
      <c r="Y145" s="1034"/>
      <c r="Z145" s="1045" t="s">
        <v>519</v>
      </c>
      <c r="AA145" s="1046"/>
      <c r="AB145" s="1034"/>
      <c r="AC145" s="1045" t="s">
        <v>520</v>
      </c>
      <c r="AD145" s="1046"/>
      <c r="AE145" s="1034"/>
      <c r="AF145" s="1034" t="s">
        <v>521</v>
      </c>
      <c r="AG145" s="1034" t="s">
        <v>451</v>
      </c>
      <c r="AH145" s="1034" t="s">
        <v>451</v>
      </c>
      <c r="AI145" s="1034" t="s">
        <v>522</v>
      </c>
      <c r="AJ145" s="1034" t="s">
        <v>452</v>
      </c>
      <c r="AK145" s="1034" t="s">
        <v>452</v>
      </c>
      <c r="AL145" s="1034" t="s">
        <v>523</v>
      </c>
      <c r="AM145" s="1034" t="s">
        <v>453</v>
      </c>
      <c r="AN145" s="1034" t="s">
        <v>453</v>
      </c>
      <c r="AO145" s="1034" t="s">
        <v>240</v>
      </c>
      <c r="AP145" s="1034" t="s">
        <v>454</v>
      </c>
      <c r="AQ145" s="1034" t="s">
        <v>454</v>
      </c>
      <c r="AR145" s="1034" t="s">
        <v>524</v>
      </c>
      <c r="AS145" s="1034" t="s">
        <v>455</v>
      </c>
      <c r="AT145" s="1035" t="s">
        <v>455</v>
      </c>
    </row>
    <row r="146" spans="1:46" ht="14.45" customHeight="1" thickBot="1">
      <c r="A146" s="1125" t="s">
        <v>59</v>
      </c>
      <c r="B146" s="140" t="s">
        <v>55</v>
      </c>
      <c r="C146" s="140" t="s">
        <v>128</v>
      </c>
      <c r="D146" s="141" t="s">
        <v>129</v>
      </c>
      <c r="E146" s="140" t="s">
        <v>55</v>
      </c>
      <c r="F146" s="140" t="s">
        <v>128</v>
      </c>
      <c r="G146" s="141" t="s">
        <v>129</v>
      </c>
      <c r="H146" s="140" t="s">
        <v>55</v>
      </c>
      <c r="I146" s="140" t="s">
        <v>128</v>
      </c>
      <c r="J146" s="141" t="s">
        <v>129</v>
      </c>
      <c r="K146" s="140" t="s">
        <v>55</v>
      </c>
      <c r="L146" s="140" t="s">
        <v>128</v>
      </c>
      <c r="M146" s="141" t="s">
        <v>129</v>
      </c>
      <c r="N146" s="140" t="s">
        <v>55</v>
      </c>
      <c r="O146" s="140" t="s">
        <v>128</v>
      </c>
      <c r="P146" s="141" t="s">
        <v>129</v>
      </c>
      <c r="Q146" s="140" t="s">
        <v>55</v>
      </c>
      <c r="R146" s="140" t="s">
        <v>128</v>
      </c>
      <c r="S146" s="141" t="s">
        <v>129</v>
      </c>
      <c r="T146" s="140" t="s">
        <v>55</v>
      </c>
      <c r="U146" s="140" t="s">
        <v>128</v>
      </c>
      <c r="V146" s="141" t="s">
        <v>129</v>
      </c>
      <c r="W146" s="140" t="s">
        <v>55</v>
      </c>
      <c r="X146" s="140" t="s">
        <v>128</v>
      </c>
      <c r="Y146" s="141" t="s">
        <v>129</v>
      </c>
      <c r="Z146" s="140" t="s">
        <v>55</v>
      </c>
      <c r="AA146" s="140" t="s">
        <v>128</v>
      </c>
      <c r="AB146" s="141" t="s">
        <v>129</v>
      </c>
      <c r="AC146" s="140" t="s">
        <v>55</v>
      </c>
      <c r="AD146" s="140" t="s">
        <v>128</v>
      </c>
      <c r="AE146" s="141" t="s">
        <v>129</v>
      </c>
      <c r="AF146" s="140" t="s">
        <v>55</v>
      </c>
      <c r="AG146" s="140" t="s">
        <v>128</v>
      </c>
      <c r="AH146" s="141" t="s">
        <v>129</v>
      </c>
      <c r="AI146" s="140" t="s">
        <v>55</v>
      </c>
      <c r="AJ146" s="140" t="s">
        <v>128</v>
      </c>
      <c r="AK146" s="141" t="s">
        <v>129</v>
      </c>
      <c r="AL146" s="140" t="s">
        <v>55</v>
      </c>
      <c r="AM146" s="140" t="s">
        <v>128</v>
      </c>
      <c r="AN146" s="141" t="s">
        <v>129</v>
      </c>
      <c r="AO146" s="140" t="s">
        <v>55</v>
      </c>
      <c r="AP146" s="140" t="s">
        <v>128</v>
      </c>
      <c r="AQ146" s="141" t="s">
        <v>129</v>
      </c>
      <c r="AR146" s="140" t="s">
        <v>55</v>
      </c>
      <c r="AS146" s="140" t="s">
        <v>128</v>
      </c>
      <c r="AT146" s="140" t="s">
        <v>129</v>
      </c>
    </row>
    <row r="147" spans="1:46">
      <c r="A147" s="142" t="s">
        <v>134</v>
      </c>
      <c r="B147" s="143">
        <v>28.247282203107002</v>
      </c>
      <c r="C147" s="144">
        <v>1.424324254791864</v>
      </c>
      <c r="D147" s="145">
        <v>1081</v>
      </c>
      <c r="E147" s="143">
        <v>10.450172224493359</v>
      </c>
      <c r="F147" s="144">
        <v>0.97016734768848933</v>
      </c>
      <c r="G147" s="145">
        <v>1086</v>
      </c>
      <c r="H147" s="143">
        <v>26.23848087703588</v>
      </c>
      <c r="I147" s="144">
        <v>1.374247442300071</v>
      </c>
      <c r="J147" s="145">
        <v>1098</v>
      </c>
      <c r="K147" s="143">
        <v>44.609462152132451</v>
      </c>
      <c r="L147" s="144">
        <v>1.5541478623758</v>
      </c>
      <c r="M147" s="145">
        <v>1102</v>
      </c>
      <c r="N147" s="143">
        <v>39.52922821266359</v>
      </c>
      <c r="O147" s="144">
        <v>1.517586001658014</v>
      </c>
      <c r="P147" s="145">
        <v>1102</v>
      </c>
      <c r="Q147" s="143">
        <v>20.991516223035539</v>
      </c>
      <c r="R147" s="144">
        <v>1.2860232240290641</v>
      </c>
      <c r="S147" s="145">
        <v>1088</v>
      </c>
      <c r="T147" s="143">
        <v>15.04449660439955</v>
      </c>
      <c r="U147" s="144">
        <v>1.113077378389844</v>
      </c>
      <c r="V147" s="145">
        <v>1088</v>
      </c>
      <c r="W147" s="143">
        <v>12.429593115900071</v>
      </c>
      <c r="X147" s="144">
        <v>1.0512853155806521</v>
      </c>
      <c r="Y147" s="145">
        <v>1080</v>
      </c>
      <c r="Z147" s="143">
        <v>2.8416525229935621</v>
      </c>
      <c r="AA147" s="144">
        <v>0.54359629381300367</v>
      </c>
      <c r="AB147" s="145">
        <v>1079</v>
      </c>
      <c r="AC147" s="143">
        <v>12.59611970627456</v>
      </c>
      <c r="AD147" s="144">
        <v>1.056528777836272</v>
      </c>
      <c r="AE147" s="145">
        <v>1088</v>
      </c>
      <c r="AF147" s="143">
        <v>34.134152817424336</v>
      </c>
      <c r="AG147" s="144">
        <v>1.4767605905218539</v>
      </c>
      <c r="AH147" s="145">
        <v>1094</v>
      </c>
      <c r="AI147" s="143">
        <v>21.16762734879331</v>
      </c>
      <c r="AJ147" s="144">
        <v>1.28557670384094</v>
      </c>
      <c r="AK147" s="145">
        <v>1084</v>
      </c>
      <c r="AL147" s="143">
        <v>24.118179283884221</v>
      </c>
      <c r="AM147" s="144">
        <v>1.342233333708815</v>
      </c>
      <c r="AN147" s="145">
        <v>1097</v>
      </c>
      <c r="AO147" s="143">
        <v>11.59795411817305</v>
      </c>
      <c r="AP147" s="144">
        <v>0.98546669792454245</v>
      </c>
      <c r="AQ147" s="145">
        <v>1088</v>
      </c>
      <c r="AR147" s="143">
        <v>34.763586700634889</v>
      </c>
      <c r="AS147" s="144">
        <v>1.6281222512289291</v>
      </c>
      <c r="AT147" s="146">
        <v>934</v>
      </c>
    </row>
    <row r="148" spans="1:46">
      <c r="A148" s="321" t="s">
        <v>218</v>
      </c>
      <c r="B148" s="316">
        <v>27.61072872322141</v>
      </c>
      <c r="C148" s="317">
        <v>1.052017294560911</v>
      </c>
      <c r="D148" s="318">
        <v>2038</v>
      </c>
      <c r="E148" s="316">
        <v>11.64511282768361</v>
      </c>
      <c r="F148" s="317">
        <v>0.75829627426855883</v>
      </c>
      <c r="G148" s="318">
        <v>2039</v>
      </c>
      <c r="H148" s="316">
        <v>23.714323161754809</v>
      </c>
      <c r="I148" s="317">
        <v>1.00849600365295</v>
      </c>
      <c r="J148" s="318">
        <v>2046</v>
      </c>
      <c r="K148" s="316">
        <v>49.154714969736709</v>
      </c>
      <c r="L148" s="317">
        <v>1.1728756432970211</v>
      </c>
      <c r="M148" s="318">
        <v>2080</v>
      </c>
      <c r="N148" s="316">
        <v>45.394624988579423</v>
      </c>
      <c r="O148" s="317">
        <v>1.1546820834591141</v>
      </c>
      <c r="P148" s="318">
        <v>2085</v>
      </c>
      <c r="Q148" s="316">
        <v>22.214185619315309</v>
      </c>
      <c r="R148" s="317">
        <v>0.97450671791040866</v>
      </c>
      <c r="S148" s="318">
        <v>2045</v>
      </c>
      <c r="T148" s="316">
        <v>16.671421841357969</v>
      </c>
      <c r="U148" s="317">
        <v>0.87272332712339906</v>
      </c>
      <c r="V148" s="318">
        <v>2042</v>
      </c>
      <c r="W148" s="316">
        <v>15.755271481178889</v>
      </c>
      <c r="X148" s="317">
        <v>0.85894314514597636</v>
      </c>
      <c r="Y148" s="318">
        <v>2043</v>
      </c>
      <c r="Z148" s="316">
        <v>6.307728318227424</v>
      </c>
      <c r="AA148" s="317">
        <v>0.57252828766459452</v>
      </c>
      <c r="AB148" s="318">
        <v>2030</v>
      </c>
      <c r="AC148" s="316">
        <v>15.983998224492179</v>
      </c>
      <c r="AD148" s="317">
        <v>0.87651806718159886</v>
      </c>
      <c r="AE148" s="318">
        <v>2041</v>
      </c>
      <c r="AF148" s="316">
        <v>35.237351982496307</v>
      </c>
      <c r="AG148" s="317">
        <v>1.1172182337667289</v>
      </c>
      <c r="AH148" s="318">
        <v>2055</v>
      </c>
      <c r="AI148" s="316">
        <v>19.812341643063021</v>
      </c>
      <c r="AJ148" s="317">
        <v>0.93821031417665646</v>
      </c>
      <c r="AK148" s="318">
        <v>2047</v>
      </c>
      <c r="AL148" s="316">
        <v>22.35931541794222</v>
      </c>
      <c r="AM148" s="317">
        <v>0.97668596643160355</v>
      </c>
      <c r="AN148" s="318">
        <v>2050</v>
      </c>
      <c r="AO148" s="316">
        <v>8.424403790005826</v>
      </c>
      <c r="AP148" s="317">
        <v>0.63831913153722608</v>
      </c>
      <c r="AQ148" s="318">
        <v>2036</v>
      </c>
      <c r="AR148" s="316">
        <v>33.461137051043529</v>
      </c>
      <c r="AS148" s="317">
        <v>1.1995863551158581</v>
      </c>
      <c r="AT148" s="322">
        <v>1773</v>
      </c>
    </row>
    <row r="149" spans="1:46">
      <c r="A149" s="142" t="s">
        <v>151</v>
      </c>
      <c r="B149" s="143">
        <v>25.684349234038859</v>
      </c>
      <c r="C149" s="144">
        <v>2.4835218030039088</v>
      </c>
      <c r="D149" s="145">
        <v>334</v>
      </c>
      <c r="E149" s="143">
        <v>14.22086889467017</v>
      </c>
      <c r="F149" s="144">
        <v>2.0502700113682408</v>
      </c>
      <c r="G149" s="145">
        <v>334</v>
      </c>
      <c r="H149" s="143">
        <v>33.35745602700532</v>
      </c>
      <c r="I149" s="144">
        <v>2.6830566540098699</v>
      </c>
      <c r="J149" s="145">
        <v>342</v>
      </c>
      <c r="K149" s="143">
        <v>44.839424326780303</v>
      </c>
      <c r="L149" s="144">
        <v>2.808762500083406</v>
      </c>
      <c r="M149" s="145">
        <v>351</v>
      </c>
      <c r="N149" s="143">
        <v>38.856156342792339</v>
      </c>
      <c r="O149" s="144">
        <v>2.765985663569495</v>
      </c>
      <c r="P149" s="145">
        <v>344</v>
      </c>
      <c r="Q149" s="143">
        <v>19.922812869581399</v>
      </c>
      <c r="R149" s="144">
        <v>2.287842147373329</v>
      </c>
      <c r="S149" s="145">
        <v>337</v>
      </c>
      <c r="T149" s="143">
        <v>14.06787917310117</v>
      </c>
      <c r="U149" s="144">
        <v>1.9853375268116831</v>
      </c>
      <c r="V149" s="145">
        <v>333</v>
      </c>
      <c r="W149" s="143">
        <v>12.69477661455276</v>
      </c>
      <c r="X149" s="144">
        <v>1.907079262252283</v>
      </c>
      <c r="Y149" s="145">
        <v>332</v>
      </c>
      <c r="Z149" s="143">
        <v>4.9510825489763919</v>
      </c>
      <c r="AA149" s="144">
        <v>1.2564208333494711</v>
      </c>
      <c r="AB149" s="145">
        <v>330</v>
      </c>
      <c r="AC149" s="143">
        <v>12.833085503141531</v>
      </c>
      <c r="AD149" s="144">
        <v>1.8536925369874111</v>
      </c>
      <c r="AE149" s="145">
        <v>335</v>
      </c>
      <c r="AF149" s="143">
        <v>25.889109659544442</v>
      </c>
      <c r="AG149" s="144">
        <v>2.4968752953081701</v>
      </c>
      <c r="AH149" s="145">
        <v>332</v>
      </c>
      <c r="AI149" s="143">
        <v>17.39716568199492</v>
      </c>
      <c r="AJ149" s="144">
        <v>2.142231535075358</v>
      </c>
      <c r="AK149" s="145">
        <v>336</v>
      </c>
      <c r="AL149" s="143">
        <v>19.609151481266782</v>
      </c>
      <c r="AM149" s="144">
        <v>2.24054515768499</v>
      </c>
      <c r="AN149" s="145">
        <v>337</v>
      </c>
      <c r="AO149" s="143">
        <v>12.119396785383779</v>
      </c>
      <c r="AP149" s="144">
        <v>1.8173825439579461</v>
      </c>
      <c r="AQ149" s="145">
        <v>331</v>
      </c>
      <c r="AR149" s="143">
        <v>33.914794742677941</v>
      </c>
      <c r="AS149" s="144">
        <v>2.9913844406267489</v>
      </c>
      <c r="AT149" s="146">
        <v>275</v>
      </c>
    </row>
    <row r="150" spans="1:46">
      <c r="A150" s="147" t="s">
        <v>152</v>
      </c>
      <c r="B150" s="148">
        <v>26.789213652264081</v>
      </c>
      <c r="C150" s="149">
        <v>1.23338989350034</v>
      </c>
      <c r="D150" s="150">
        <v>1432</v>
      </c>
      <c r="E150" s="148">
        <v>10.370554969110779</v>
      </c>
      <c r="F150" s="149">
        <v>0.83303212748084554</v>
      </c>
      <c r="G150" s="150">
        <v>1436</v>
      </c>
      <c r="H150" s="148">
        <v>25.154256366689701</v>
      </c>
      <c r="I150" s="149">
        <v>1.194284392109165</v>
      </c>
      <c r="J150" s="150">
        <v>1444</v>
      </c>
      <c r="K150" s="148">
        <v>46.27174248644625</v>
      </c>
      <c r="L150" s="149">
        <v>1.37488750074989</v>
      </c>
      <c r="M150" s="150">
        <v>1460</v>
      </c>
      <c r="N150" s="148">
        <v>40.612704630837612</v>
      </c>
      <c r="O150" s="149">
        <v>1.339730385119712</v>
      </c>
      <c r="P150" s="150">
        <v>1462</v>
      </c>
      <c r="Q150" s="148">
        <v>20.524052276990631</v>
      </c>
      <c r="R150" s="149">
        <v>1.1289659886912971</v>
      </c>
      <c r="S150" s="150">
        <v>1437</v>
      </c>
      <c r="T150" s="148">
        <v>15.20120974602268</v>
      </c>
      <c r="U150" s="149">
        <v>0.99716716663851312</v>
      </c>
      <c r="V150" s="150">
        <v>1437</v>
      </c>
      <c r="W150" s="148">
        <v>13.77992828890239</v>
      </c>
      <c r="X150" s="149">
        <v>0.96023428856593229</v>
      </c>
      <c r="Y150" s="150">
        <v>1435</v>
      </c>
      <c r="Z150" s="148">
        <v>4.2453933964573034</v>
      </c>
      <c r="AA150" s="149">
        <v>0.57071164534804397</v>
      </c>
      <c r="AB150" s="150">
        <v>1430</v>
      </c>
      <c r="AC150" s="148">
        <v>13.703866506506619</v>
      </c>
      <c r="AD150" s="149">
        <v>0.95731407340723107</v>
      </c>
      <c r="AE150" s="150">
        <v>1439</v>
      </c>
      <c r="AF150" s="148">
        <v>33.783068410119867</v>
      </c>
      <c r="AG150" s="149">
        <v>1.304349534527004</v>
      </c>
      <c r="AH150" s="150">
        <v>1447</v>
      </c>
      <c r="AI150" s="148">
        <v>20.228410455317778</v>
      </c>
      <c r="AJ150" s="149">
        <v>1.1278268227590389</v>
      </c>
      <c r="AK150" s="150">
        <v>1438</v>
      </c>
      <c r="AL150" s="148">
        <v>23.316134198406289</v>
      </c>
      <c r="AM150" s="149">
        <v>1.1763081828427331</v>
      </c>
      <c r="AN150" s="150">
        <v>1442</v>
      </c>
      <c r="AO150" s="148">
        <v>9.3876450591441909</v>
      </c>
      <c r="AP150" s="149">
        <v>0.78965086589625666</v>
      </c>
      <c r="AQ150" s="150">
        <v>1429</v>
      </c>
      <c r="AR150" s="148">
        <v>33.597861740070982</v>
      </c>
      <c r="AS150" s="149">
        <v>1.4355359199520761</v>
      </c>
      <c r="AT150" s="151">
        <v>1233</v>
      </c>
    </row>
    <row r="151" spans="1:46" ht="15.75" thickBot="1">
      <c r="A151" s="303" t="s">
        <v>153</v>
      </c>
      <c r="B151" s="292">
        <v>29.766246482721311</v>
      </c>
      <c r="C151" s="293">
        <v>1.3142972879679919</v>
      </c>
      <c r="D151" s="371">
        <v>1352</v>
      </c>
      <c r="E151" s="292">
        <v>11.31160694323696</v>
      </c>
      <c r="F151" s="293">
        <v>0.92128634799387688</v>
      </c>
      <c r="G151" s="371">
        <v>1354</v>
      </c>
      <c r="H151" s="292">
        <v>21.33239980023497</v>
      </c>
      <c r="I151" s="293">
        <v>1.187759427792531</v>
      </c>
      <c r="J151" s="371">
        <v>1357</v>
      </c>
      <c r="K151" s="292">
        <v>49.926466493855251</v>
      </c>
      <c r="L151" s="293">
        <v>1.431186709341743</v>
      </c>
      <c r="M151" s="371">
        <v>1370</v>
      </c>
      <c r="N151" s="292">
        <v>47.873413894367658</v>
      </c>
      <c r="O151" s="293">
        <v>1.4211507399341801</v>
      </c>
      <c r="P151" s="371">
        <v>1379</v>
      </c>
      <c r="Q151" s="292">
        <v>23.80029749223894</v>
      </c>
      <c r="R151" s="293">
        <v>1.2085092420298309</v>
      </c>
      <c r="S151" s="371">
        <v>1358</v>
      </c>
      <c r="T151" s="292">
        <v>17.646201827135751</v>
      </c>
      <c r="U151" s="293">
        <v>1.0784844439398411</v>
      </c>
      <c r="V151" s="371">
        <v>1359</v>
      </c>
      <c r="W151" s="292">
        <v>15.985794280973611</v>
      </c>
      <c r="X151" s="293">
        <v>1.063053863247468</v>
      </c>
      <c r="Y151" s="371">
        <v>1355</v>
      </c>
      <c r="Z151" s="292">
        <v>6.0965761545309256</v>
      </c>
      <c r="AA151" s="293">
        <v>0.69072536408406182</v>
      </c>
      <c r="AB151" s="371">
        <v>1348</v>
      </c>
      <c r="AC151" s="292">
        <v>16.63232712969544</v>
      </c>
      <c r="AD151" s="293">
        <v>1.113000629454062</v>
      </c>
      <c r="AE151" s="371">
        <v>1353</v>
      </c>
      <c r="AF151" s="292">
        <v>38.748860596776822</v>
      </c>
      <c r="AG151" s="293">
        <v>1.391532505790865</v>
      </c>
      <c r="AH151" s="371">
        <v>1368</v>
      </c>
      <c r="AI151" s="292">
        <v>21.25296660803544</v>
      </c>
      <c r="AJ151" s="293">
        <v>1.164297108280935</v>
      </c>
      <c r="AK151" s="371">
        <v>1355</v>
      </c>
      <c r="AL151" s="292">
        <v>23.56570428333168</v>
      </c>
      <c r="AM151" s="293">
        <v>1.2088531081839931</v>
      </c>
      <c r="AN151" s="371">
        <v>1367</v>
      </c>
      <c r="AO151" s="292">
        <v>8.9930470807397</v>
      </c>
      <c r="AP151" s="293">
        <v>0.80267048141564223</v>
      </c>
      <c r="AQ151" s="371">
        <v>1363</v>
      </c>
      <c r="AR151" s="292">
        <v>34.273637099942967</v>
      </c>
      <c r="AS151" s="293">
        <v>1.4509512707015131</v>
      </c>
      <c r="AT151" s="304">
        <v>1197</v>
      </c>
    </row>
    <row r="152" spans="1:46" ht="13.7" customHeight="1">
      <c r="A152" s="170" t="s">
        <v>140</v>
      </c>
      <c r="B152" s="171">
        <v>27.843894448585079</v>
      </c>
      <c r="C152" s="172">
        <v>0.84637995302413827</v>
      </c>
      <c r="D152" s="173">
        <v>3121</v>
      </c>
      <c r="E152" s="171">
        <v>11.21617951148926</v>
      </c>
      <c r="F152" s="172">
        <v>0.59797558918616522</v>
      </c>
      <c r="G152" s="173">
        <v>3127</v>
      </c>
      <c r="H152" s="171">
        <v>24.597691714638231</v>
      </c>
      <c r="I152" s="172">
        <v>0.81084424877721861</v>
      </c>
      <c r="J152" s="173">
        <v>3146</v>
      </c>
      <c r="K152" s="171">
        <v>47.555608053029303</v>
      </c>
      <c r="L152" s="172">
        <v>0.93670291749136847</v>
      </c>
      <c r="M152" s="173">
        <v>3184</v>
      </c>
      <c r="N152" s="171">
        <v>43.322055214941891</v>
      </c>
      <c r="O152" s="172">
        <v>0.91886303772553313</v>
      </c>
      <c r="P152" s="173">
        <v>3188</v>
      </c>
      <c r="Q152" s="171">
        <v>21.77077704559359</v>
      </c>
      <c r="R152" s="172">
        <v>0.77656043542216791</v>
      </c>
      <c r="S152" s="173">
        <v>3135</v>
      </c>
      <c r="T152" s="171">
        <v>16.088682627511609</v>
      </c>
      <c r="U152" s="172">
        <v>0.68786769518432989</v>
      </c>
      <c r="V152" s="173">
        <v>3132</v>
      </c>
      <c r="W152" s="171">
        <v>14.57718109769945</v>
      </c>
      <c r="X152" s="172">
        <v>0.66765540390589417</v>
      </c>
      <c r="Y152" s="173">
        <v>3125</v>
      </c>
      <c r="Z152" s="171">
        <v>5.0816932719846264</v>
      </c>
      <c r="AA152" s="172">
        <v>0.41712391120985892</v>
      </c>
      <c r="AB152" s="173">
        <v>3111</v>
      </c>
      <c r="AC152" s="171">
        <v>14.7796078285351</v>
      </c>
      <c r="AD152" s="172">
        <v>0.67871749186687413</v>
      </c>
      <c r="AE152" s="173">
        <v>3130</v>
      </c>
      <c r="AF152" s="171">
        <v>34.838946233853598</v>
      </c>
      <c r="AG152" s="172">
        <v>0.89116428267106695</v>
      </c>
      <c r="AH152" s="173">
        <v>3150</v>
      </c>
      <c r="AI152" s="171">
        <v>20.284345898033951</v>
      </c>
      <c r="AJ152" s="172">
        <v>0.75840928034898891</v>
      </c>
      <c r="AK152" s="173">
        <v>3132</v>
      </c>
      <c r="AL152" s="171">
        <v>22.97145193545791</v>
      </c>
      <c r="AM152" s="172">
        <v>0.78831395433973483</v>
      </c>
      <c r="AN152" s="173">
        <v>3149</v>
      </c>
      <c r="AO152" s="171">
        <v>9.5436780294400734</v>
      </c>
      <c r="AP152" s="172">
        <v>0.53980485982698012</v>
      </c>
      <c r="AQ152" s="173">
        <v>3126</v>
      </c>
      <c r="AR152" s="171">
        <v>33.908480890088228</v>
      </c>
      <c r="AS152" s="172">
        <v>0.96589107352599912</v>
      </c>
      <c r="AT152" s="174">
        <v>2708</v>
      </c>
    </row>
    <row r="153" spans="1:46">
      <c r="A153" s="1147" t="s">
        <v>460</v>
      </c>
      <c r="B153" s="1147"/>
      <c r="C153" s="1147"/>
      <c r="D153" s="1147"/>
      <c r="E153" s="1147"/>
      <c r="F153" s="1147"/>
      <c r="G153" s="1147"/>
      <c r="H153" s="1147"/>
      <c r="I153" s="1147"/>
      <c r="J153" s="1147"/>
      <c r="K153" s="1147"/>
      <c r="L153" s="1147"/>
      <c r="M153" s="1147"/>
      <c r="N153" s="1147"/>
      <c r="O153" s="1147"/>
      <c r="P153" s="1147"/>
      <c r="Q153" s="1147"/>
      <c r="R153" s="1147"/>
      <c r="S153" s="1147"/>
      <c r="T153" s="1147"/>
      <c r="U153" s="1147"/>
      <c r="V153" s="1147"/>
      <c r="W153" s="1147"/>
      <c r="X153" s="1147"/>
      <c r="Y153" s="1147"/>
      <c r="Z153" s="1147"/>
      <c r="AA153" s="1147"/>
      <c r="AB153" s="1147"/>
      <c r="AC153" s="1147"/>
      <c r="AD153" s="1147"/>
      <c r="AE153" s="1147"/>
      <c r="AF153" s="1147"/>
      <c r="AG153" s="1147"/>
      <c r="AH153" s="1147"/>
      <c r="AI153" s="1147"/>
      <c r="AJ153" s="1147"/>
      <c r="AK153" s="1147"/>
      <c r="AL153" s="1147"/>
      <c r="AM153" s="1147"/>
      <c r="AN153" s="1147"/>
      <c r="AO153" s="1147"/>
      <c r="AP153" s="1147"/>
      <c r="AQ153" s="1147"/>
      <c r="AR153" s="1147"/>
      <c r="AS153" s="1147"/>
      <c r="AT153" s="1147"/>
    </row>
    <row r="154" spans="1:46">
      <c r="A154" s="1027" t="s">
        <v>290</v>
      </c>
      <c r="B154" s="1027"/>
      <c r="C154" s="1027"/>
      <c r="D154" s="1027"/>
      <c r="E154" s="1027"/>
      <c r="F154" s="1027"/>
      <c r="G154" s="1027"/>
      <c r="H154" s="1027"/>
      <c r="I154" s="1027"/>
      <c r="J154" s="1027"/>
      <c r="K154" s="1027"/>
      <c r="L154" s="1027"/>
      <c r="M154" s="1027"/>
      <c r="N154" s="1027"/>
      <c r="O154" s="1027"/>
      <c r="P154" s="1027"/>
      <c r="Q154" s="1027"/>
      <c r="R154" s="1027"/>
      <c r="S154" s="1027"/>
      <c r="T154" s="1027"/>
      <c r="U154" s="1027"/>
      <c r="V154" s="1027"/>
      <c r="W154" s="1027"/>
      <c r="X154" s="1027"/>
      <c r="Y154" s="1027"/>
      <c r="Z154" s="1027"/>
      <c r="AA154" s="1027"/>
      <c r="AB154" s="1027"/>
      <c r="AC154" s="1027"/>
      <c r="AD154" s="1027"/>
      <c r="AE154" s="1027"/>
      <c r="AF154" s="1027"/>
      <c r="AG154" s="1027"/>
      <c r="AH154" s="1027"/>
      <c r="AI154" s="1027"/>
      <c r="AJ154" s="1027"/>
      <c r="AK154" s="1027"/>
      <c r="AL154" s="1027"/>
      <c r="AM154" s="1027"/>
      <c r="AN154" s="1027"/>
      <c r="AO154" s="1027"/>
      <c r="AP154" s="1027"/>
      <c r="AQ154" s="1027"/>
      <c r="AR154" s="1027"/>
      <c r="AS154" s="1027"/>
      <c r="AT154" s="1027"/>
    </row>
    <row r="155" spans="1:46">
      <c r="A155" s="1027" t="s">
        <v>510</v>
      </c>
      <c r="B155" s="1027"/>
      <c r="C155" s="1027"/>
      <c r="D155" s="1027"/>
      <c r="E155" s="1027"/>
      <c r="F155" s="1027"/>
      <c r="G155" s="1027"/>
      <c r="H155" s="1027"/>
      <c r="I155" s="1027"/>
      <c r="J155" s="1027"/>
      <c r="K155" s="1027"/>
      <c r="L155" s="1027"/>
      <c r="M155" s="1027"/>
      <c r="N155" s="1027"/>
      <c r="O155" s="1027"/>
      <c r="P155" s="1027"/>
      <c r="Q155" s="1027"/>
      <c r="R155" s="1027"/>
      <c r="S155" s="1027"/>
      <c r="T155" s="1027"/>
      <c r="U155" s="1027"/>
      <c r="V155" s="1027"/>
      <c r="W155" s="1027"/>
      <c r="X155" s="1027"/>
      <c r="Y155" s="1027"/>
      <c r="Z155" s="1027"/>
      <c r="AA155" s="1027"/>
      <c r="AB155" s="1027"/>
      <c r="AC155" s="1027"/>
      <c r="AD155" s="1027"/>
      <c r="AE155" s="1027"/>
      <c r="AF155" s="1027"/>
      <c r="AG155" s="1027"/>
      <c r="AH155" s="1027"/>
      <c r="AI155" s="1027"/>
      <c r="AJ155" s="1027"/>
      <c r="AK155" s="1027"/>
      <c r="AL155" s="1027"/>
      <c r="AM155" s="1027"/>
      <c r="AN155" s="1027"/>
      <c r="AO155" s="1027"/>
      <c r="AP155" s="1027"/>
      <c r="AQ155" s="1027"/>
      <c r="AR155" s="1027"/>
      <c r="AS155" s="1027"/>
      <c r="AT155" s="1027"/>
    </row>
    <row r="156" spans="1:46">
      <c r="A156" s="300"/>
      <c r="B156" s="301"/>
      <c r="C156" s="302"/>
      <c r="D156" s="301"/>
      <c r="E156" s="301"/>
      <c r="F156" s="302"/>
      <c r="G156" s="301"/>
      <c r="H156" s="301"/>
      <c r="I156" s="302"/>
      <c r="J156" s="301"/>
      <c r="K156" s="301"/>
      <c r="L156" s="302"/>
      <c r="M156" s="301"/>
      <c r="N156" s="301"/>
      <c r="O156" s="302"/>
      <c r="P156" s="301"/>
      <c r="Q156" s="301"/>
      <c r="R156" s="386"/>
      <c r="S156" s="387"/>
      <c r="T156" s="387"/>
      <c r="U156" s="386"/>
      <c r="V156" s="387"/>
      <c r="W156" s="387"/>
      <c r="X156" s="386"/>
      <c r="Y156" s="387"/>
      <c r="Z156" s="387"/>
      <c r="AA156" s="386"/>
      <c r="AB156" s="387"/>
      <c r="AC156" s="387"/>
      <c r="AD156" s="386"/>
      <c r="AE156" s="387"/>
      <c r="AF156" s="387"/>
      <c r="AG156" s="386"/>
      <c r="AH156" s="387"/>
      <c r="AI156" s="387"/>
      <c r="AJ156" s="386"/>
      <c r="AK156" s="387"/>
      <c r="AL156" s="387"/>
      <c r="AM156" s="386"/>
      <c r="AN156" s="387"/>
      <c r="AO156" s="387"/>
      <c r="AP156" s="386"/>
      <c r="AQ156" s="387"/>
      <c r="AR156" s="387"/>
      <c r="AS156" s="386"/>
      <c r="AT156" s="387"/>
    </row>
  </sheetData>
  <mergeCells count="104">
    <mergeCell ref="A31:D31"/>
    <mergeCell ref="A38:D38"/>
    <mergeCell ref="A39:D39"/>
    <mergeCell ref="A3:AT3"/>
    <mergeCell ref="A80:AT80"/>
    <mergeCell ref="A82:D82"/>
    <mergeCell ref="A83:A84"/>
    <mergeCell ref="B83:D83"/>
    <mergeCell ref="K42:M42"/>
    <mergeCell ref="N42:P42"/>
    <mergeCell ref="Q42:S42"/>
    <mergeCell ref="T42:V42"/>
    <mergeCell ref="W42:Y42"/>
    <mergeCell ref="Z42:AB42"/>
    <mergeCell ref="AC42:AE42"/>
    <mergeCell ref="B68:D68"/>
    <mergeCell ref="E68:G68"/>
    <mergeCell ref="H68:J68"/>
    <mergeCell ref="A5:D5"/>
    <mergeCell ref="A6:A7"/>
    <mergeCell ref="B6:D6"/>
    <mergeCell ref="A27:D27"/>
    <mergeCell ref="A28:D28"/>
    <mergeCell ref="AI42:AK42"/>
    <mergeCell ref="B42:D42"/>
    <mergeCell ref="E42:G42"/>
    <mergeCell ref="H42:J42"/>
    <mergeCell ref="A108:D108"/>
    <mergeCell ref="A32:A33"/>
    <mergeCell ref="W119:Y119"/>
    <mergeCell ref="B32:D32"/>
    <mergeCell ref="T68:V68"/>
    <mergeCell ref="W68:Y68"/>
    <mergeCell ref="Q119:S119"/>
    <mergeCell ref="T119:V119"/>
    <mergeCell ref="A76:AT76"/>
    <mergeCell ref="A77:AT77"/>
    <mergeCell ref="Z119:AB119"/>
    <mergeCell ref="AC119:AE119"/>
    <mergeCell ref="A29:D29"/>
    <mergeCell ref="A42:A43"/>
    <mergeCell ref="AL42:AN42"/>
    <mergeCell ref="AI119:AK119"/>
    <mergeCell ref="AL119:AN119"/>
    <mergeCell ref="AF119:AH119"/>
    <mergeCell ref="A104:D104"/>
    <mergeCell ref="A105:D105"/>
    <mergeCell ref="A106:D106"/>
    <mergeCell ref="A118:AE118"/>
    <mergeCell ref="A119:A120"/>
    <mergeCell ref="A65:AT65"/>
    <mergeCell ref="AO42:AQ42"/>
    <mergeCell ref="AR42:AT42"/>
    <mergeCell ref="A63:AT63"/>
    <mergeCell ref="A64:AT64"/>
    <mergeCell ref="E119:G119"/>
    <mergeCell ref="H119:J119"/>
    <mergeCell ref="K119:M119"/>
    <mergeCell ref="N119:P119"/>
    <mergeCell ref="A41:AT41"/>
    <mergeCell ref="AF42:AH42"/>
    <mergeCell ref="A67:AT67"/>
    <mergeCell ref="AR68:AT68"/>
    <mergeCell ref="A153:AT153"/>
    <mergeCell ref="AR145:AT145"/>
    <mergeCell ref="Q145:S145"/>
    <mergeCell ref="T145:V145"/>
    <mergeCell ref="W145:Y145"/>
    <mergeCell ref="Z145:AB145"/>
    <mergeCell ref="AC145:AE145"/>
    <mergeCell ref="Z68:AB68"/>
    <mergeCell ref="AC68:AE68"/>
    <mergeCell ref="AF68:AH68"/>
    <mergeCell ref="AI68:AK68"/>
    <mergeCell ref="A142:AT142"/>
    <mergeCell ref="A109:A110"/>
    <mergeCell ref="B109:D109"/>
    <mergeCell ref="A115:D115"/>
    <mergeCell ref="A116:D116"/>
    <mergeCell ref="AO119:AQ119"/>
    <mergeCell ref="A154:AT154"/>
    <mergeCell ref="A155:AT155"/>
    <mergeCell ref="A68:A69"/>
    <mergeCell ref="A145:A146"/>
    <mergeCell ref="AF145:AH145"/>
    <mergeCell ref="AI145:AK145"/>
    <mergeCell ref="AL145:AN145"/>
    <mergeCell ref="B145:D145"/>
    <mergeCell ref="E145:G145"/>
    <mergeCell ref="H145:J145"/>
    <mergeCell ref="K145:M145"/>
    <mergeCell ref="N145:P145"/>
    <mergeCell ref="AL68:AN68"/>
    <mergeCell ref="K68:M68"/>
    <mergeCell ref="N68:P68"/>
    <mergeCell ref="AO145:AQ145"/>
    <mergeCell ref="AO68:AQ68"/>
    <mergeCell ref="A141:AT141"/>
    <mergeCell ref="AR119:AT119"/>
    <mergeCell ref="A140:AT140"/>
    <mergeCell ref="A144:AT144"/>
    <mergeCell ref="Q68:S68"/>
    <mergeCell ref="A78:AT78"/>
    <mergeCell ref="B119:D119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9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" defaultRowHeight="15"/>
  <cols>
    <col min="1" max="1" width="23.5" style="430" customWidth="1"/>
    <col min="2" max="12" width="11.125" style="430" customWidth="1"/>
    <col min="13" max="16384" width="11" style="430"/>
  </cols>
  <sheetData>
    <row r="1" spans="1:12" s="33" customFormat="1" ht="14.45" customHeight="1">
      <c r="A1" s="136" t="s">
        <v>593</v>
      </c>
    </row>
    <row r="2" spans="1:12" s="33" customFormat="1" ht="14.45" customHeight="1">
      <c r="A2" s="1"/>
    </row>
    <row r="3" spans="1:12" s="33" customFormat="1" ht="24.75" customHeight="1">
      <c r="A3" s="949">
        <v>2022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</row>
    <row r="4" spans="1:12" s="33" customFormat="1" ht="14.25" customHeight="1">
      <c r="A4" s="1"/>
    </row>
    <row r="5" spans="1:12" ht="14.25" customHeight="1">
      <c r="A5" s="950" t="s">
        <v>609</v>
      </c>
      <c r="B5" s="950"/>
      <c r="C5" s="950"/>
      <c r="D5" s="950"/>
      <c r="E5" s="950"/>
      <c r="F5" s="950"/>
      <c r="G5" s="950"/>
      <c r="H5" s="950"/>
      <c r="I5" s="950"/>
      <c r="J5" s="950"/>
      <c r="K5" s="950"/>
      <c r="L5" s="950"/>
    </row>
    <row r="6" spans="1:12">
      <c r="A6" s="951" t="s">
        <v>59</v>
      </c>
      <c r="B6" s="954" t="s">
        <v>60</v>
      </c>
      <c r="C6" s="954"/>
      <c r="D6" s="954"/>
      <c r="E6" s="954"/>
      <c r="F6" s="954"/>
      <c r="G6" s="954"/>
      <c r="H6" s="954"/>
      <c r="I6" s="954"/>
      <c r="J6" s="954"/>
      <c r="K6" s="954"/>
      <c r="L6" s="955"/>
    </row>
    <row r="7" spans="1:12">
      <c r="A7" s="952"/>
      <c r="B7" s="956" t="s">
        <v>61</v>
      </c>
      <c r="C7" s="954" t="s">
        <v>62</v>
      </c>
      <c r="D7" s="954"/>
      <c r="E7" s="954"/>
      <c r="F7" s="954"/>
      <c r="G7" s="954"/>
      <c r="H7" s="954"/>
      <c r="I7" s="954"/>
      <c r="J7" s="954"/>
      <c r="K7" s="954"/>
      <c r="L7" s="955"/>
    </row>
    <row r="8" spans="1:12" ht="15.75" thickBot="1">
      <c r="A8" s="952"/>
      <c r="B8" s="957"/>
      <c r="C8" s="959" t="s">
        <v>63</v>
      </c>
      <c r="D8" s="959"/>
      <c r="E8" s="959" t="s">
        <v>64</v>
      </c>
      <c r="F8" s="959"/>
      <c r="G8" s="962" t="s">
        <v>62</v>
      </c>
      <c r="H8" s="962"/>
      <c r="I8" s="962"/>
      <c r="J8" s="962"/>
      <c r="K8" s="962"/>
      <c r="L8" s="963"/>
    </row>
    <row r="9" spans="1:12" ht="15.75" thickBot="1">
      <c r="A9" s="952"/>
      <c r="B9" s="957"/>
      <c r="C9" s="960"/>
      <c r="D9" s="960"/>
      <c r="E9" s="960"/>
      <c r="F9" s="960"/>
      <c r="G9" s="964" t="s">
        <v>65</v>
      </c>
      <c r="H9" s="964"/>
      <c r="I9" s="962" t="s">
        <v>66</v>
      </c>
      <c r="J9" s="962"/>
      <c r="K9" s="962"/>
      <c r="L9" s="963"/>
    </row>
    <row r="10" spans="1:12" ht="28.5" customHeight="1">
      <c r="A10" s="952"/>
      <c r="B10" s="958"/>
      <c r="C10" s="961"/>
      <c r="D10" s="961"/>
      <c r="E10" s="961"/>
      <c r="F10" s="961"/>
      <c r="G10" s="965"/>
      <c r="H10" s="965"/>
      <c r="I10" s="958" t="s">
        <v>67</v>
      </c>
      <c r="J10" s="958"/>
      <c r="K10" s="962" t="s">
        <v>68</v>
      </c>
      <c r="L10" s="963"/>
    </row>
    <row r="11" spans="1:12" ht="14.45" customHeight="1" thickBot="1">
      <c r="A11" s="953"/>
      <c r="B11" s="561" t="s">
        <v>52</v>
      </c>
      <c r="C11" s="562" t="s">
        <v>52</v>
      </c>
      <c r="D11" s="563" t="s">
        <v>69</v>
      </c>
      <c r="E11" s="562" t="s">
        <v>52</v>
      </c>
      <c r="F11" s="564" t="s">
        <v>69</v>
      </c>
      <c r="G11" s="560" t="s">
        <v>52</v>
      </c>
      <c r="H11" s="563" t="s">
        <v>69</v>
      </c>
      <c r="I11" s="565" t="s">
        <v>52</v>
      </c>
      <c r="J11" s="564" t="s">
        <v>69</v>
      </c>
      <c r="K11" s="560" t="s">
        <v>52</v>
      </c>
      <c r="L11" s="560" t="s">
        <v>69</v>
      </c>
    </row>
    <row r="12" spans="1:12" ht="14.45" customHeight="1">
      <c r="A12" s="60" t="s">
        <v>70</v>
      </c>
      <c r="B12" s="545">
        <v>9245</v>
      </c>
      <c r="C12" s="539">
        <v>383</v>
      </c>
      <c r="D12" s="552">
        <v>4.1427798810167653</v>
      </c>
      <c r="E12" s="539">
        <v>8862</v>
      </c>
      <c r="F12" s="552">
        <v>95.857220118983236</v>
      </c>
      <c r="G12" s="539">
        <v>842</v>
      </c>
      <c r="H12" s="552">
        <v>9.1076257436452135</v>
      </c>
      <c r="I12" s="539">
        <v>6036</v>
      </c>
      <c r="J12" s="552">
        <v>65.289345592212015</v>
      </c>
      <c r="K12" s="539">
        <v>1984</v>
      </c>
      <c r="L12" s="532">
        <v>21.460248783126016</v>
      </c>
    </row>
    <row r="13" spans="1:12" ht="14.45" customHeight="1">
      <c r="A13" s="61" t="s">
        <v>71</v>
      </c>
      <c r="B13" s="546">
        <v>9193</v>
      </c>
      <c r="C13" s="540">
        <v>408</v>
      </c>
      <c r="D13" s="553">
        <v>4.4381594691613184</v>
      </c>
      <c r="E13" s="540">
        <v>8785</v>
      </c>
      <c r="F13" s="553">
        <v>95.56184053083868</v>
      </c>
      <c r="G13" s="540">
        <v>1031</v>
      </c>
      <c r="H13" s="553">
        <v>11.215054933101273</v>
      </c>
      <c r="I13" s="540">
        <v>6135</v>
      </c>
      <c r="J13" s="553">
        <v>66.73555966496248</v>
      </c>
      <c r="K13" s="540">
        <v>1619</v>
      </c>
      <c r="L13" s="533">
        <v>17.611225932774939</v>
      </c>
    </row>
    <row r="14" spans="1:12" ht="14.45" customHeight="1">
      <c r="A14" s="62" t="s">
        <v>72</v>
      </c>
      <c r="B14" s="547">
        <v>2787</v>
      </c>
      <c r="C14" s="541">
        <v>597</v>
      </c>
      <c r="D14" s="554">
        <v>21.420882669537136</v>
      </c>
      <c r="E14" s="541">
        <v>2190</v>
      </c>
      <c r="F14" s="554">
        <v>78.579117330462864</v>
      </c>
      <c r="G14" s="541">
        <v>448</v>
      </c>
      <c r="H14" s="554">
        <v>16.074632221026196</v>
      </c>
      <c r="I14" s="541">
        <v>668</v>
      </c>
      <c r="J14" s="554">
        <v>23.968424829565841</v>
      </c>
      <c r="K14" s="541">
        <v>1074</v>
      </c>
      <c r="L14" s="534">
        <v>38.536060279870824</v>
      </c>
    </row>
    <row r="15" spans="1:12" ht="14.45" customHeight="1">
      <c r="A15" s="61" t="s">
        <v>73</v>
      </c>
      <c r="B15" s="546">
        <v>1598</v>
      </c>
      <c r="C15" s="540">
        <v>82</v>
      </c>
      <c r="D15" s="553">
        <v>5.1314142678347929</v>
      </c>
      <c r="E15" s="540">
        <v>1516</v>
      </c>
      <c r="F15" s="553">
        <v>94.868585732165215</v>
      </c>
      <c r="G15" s="540">
        <v>178</v>
      </c>
      <c r="H15" s="553">
        <v>11.13892365456821</v>
      </c>
      <c r="I15" s="540">
        <v>759</v>
      </c>
      <c r="J15" s="553">
        <v>47.496871088861077</v>
      </c>
      <c r="K15" s="540">
        <v>579</v>
      </c>
      <c r="L15" s="533">
        <v>36.232790988735921</v>
      </c>
    </row>
    <row r="16" spans="1:12" ht="14.45" customHeight="1">
      <c r="A16" s="62" t="s">
        <v>74</v>
      </c>
      <c r="B16" s="547">
        <v>456</v>
      </c>
      <c r="C16" s="541">
        <v>111</v>
      </c>
      <c r="D16" s="554">
        <v>24.342105263157894</v>
      </c>
      <c r="E16" s="541">
        <v>345</v>
      </c>
      <c r="F16" s="554">
        <v>75.657894736842096</v>
      </c>
      <c r="G16" s="541">
        <v>132</v>
      </c>
      <c r="H16" s="554">
        <v>28.947368421052634</v>
      </c>
      <c r="I16" s="541">
        <v>74</v>
      </c>
      <c r="J16" s="554">
        <v>16.228070175438596</v>
      </c>
      <c r="K16" s="541">
        <v>139</v>
      </c>
      <c r="L16" s="534">
        <v>30.482456140350877</v>
      </c>
    </row>
    <row r="17" spans="1:12" ht="14.45" customHeight="1">
      <c r="A17" s="61" t="s">
        <v>75</v>
      </c>
      <c r="B17" s="546">
        <v>1157</v>
      </c>
      <c r="C17" s="540">
        <v>120</v>
      </c>
      <c r="D17" s="553">
        <v>10.371650821089023</v>
      </c>
      <c r="E17" s="540">
        <v>1037</v>
      </c>
      <c r="F17" s="553">
        <v>89.62834917891098</v>
      </c>
      <c r="G17" s="540">
        <v>424</v>
      </c>
      <c r="H17" s="553">
        <v>36.646499567847883</v>
      </c>
      <c r="I17" s="540">
        <v>159</v>
      </c>
      <c r="J17" s="553">
        <v>13.742437337942956</v>
      </c>
      <c r="K17" s="540">
        <v>454</v>
      </c>
      <c r="L17" s="533">
        <v>39.239412273120138</v>
      </c>
    </row>
    <row r="18" spans="1:12" ht="14.45" customHeight="1">
      <c r="A18" s="62" t="s">
        <v>76</v>
      </c>
      <c r="B18" s="547">
        <v>4270</v>
      </c>
      <c r="C18" s="541">
        <v>419</v>
      </c>
      <c r="D18" s="554">
        <v>9.812646370023419</v>
      </c>
      <c r="E18" s="541">
        <v>3851</v>
      </c>
      <c r="F18" s="554">
        <v>90.187353629976585</v>
      </c>
      <c r="G18" s="541">
        <v>1074</v>
      </c>
      <c r="H18" s="554">
        <v>25.152224824355972</v>
      </c>
      <c r="I18" s="541">
        <v>942</v>
      </c>
      <c r="J18" s="554">
        <v>22.060889929742387</v>
      </c>
      <c r="K18" s="541">
        <v>1835</v>
      </c>
      <c r="L18" s="534">
        <v>42.974238875878221</v>
      </c>
    </row>
    <row r="19" spans="1:12" ht="14.45" customHeight="1">
      <c r="A19" s="61" t="s">
        <v>77</v>
      </c>
      <c r="B19" s="546">
        <v>964</v>
      </c>
      <c r="C19" s="540">
        <v>28</v>
      </c>
      <c r="D19" s="553">
        <v>2.904564315352697</v>
      </c>
      <c r="E19" s="540">
        <v>936</v>
      </c>
      <c r="F19" s="553">
        <v>97.095435684647299</v>
      </c>
      <c r="G19" s="540">
        <v>188</v>
      </c>
      <c r="H19" s="553">
        <v>19.502074688796682</v>
      </c>
      <c r="I19" s="540">
        <v>595</v>
      </c>
      <c r="J19" s="553">
        <v>61.721991701244818</v>
      </c>
      <c r="K19" s="540">
        <v>153</v>
      </c>
      <c r="L19" s="533">
        <v>15.871369294605808</v>
      </c>
    </row>
    <row r="20" spans="1:12" ht="14.45" customHeight="1">
      <c r="A20" s="62" t="s">
        <v>78</v>
      </c>
      <c r="B20" s="547">
        <v>5258</v>
      </c>
      <c r="C20" s="541">
        <v>513</v>
      </c>
      <c r="D20" s="554">
        <v>9.7565614302015984</v>
      </c>
      <c r="E20" s="541">
        <v>4745</v>
      </c>
      <c r="F20" s="554">
        <v>90.2434385697984</v>
      </c>
      <c r="G20" s="541">
        <v>1145</v>
      </c>
      <c r="H20" s="554">
        <v>21.77634081399772</v>
      </c>
      <c r="I20" s="541">
        <v>1907</v>
      </c>
      <c r="J20" s="554">
        <v>36.268543172308867</v>
      </c>
      <c r="K20" s="541">
        <v>1693</v>
      </c>
      <c r="L20" s="534">
        <v>32.19855458349182</v>
      </c>
    </row>
    <row r="21" spans="1:12" ht="14.45" customHeight="1">
      <c r="A21" s="61" t="s">
        <v>79</v>
      </c>
      <c r="B21" s="546">
        <v>10600</v>
      </c>
      <c r="C21" s="540">
        <v>759</v>
      </c>
      <c r="D21" s="553">
        <v>7.1603773584905657</v>
      </c>
      <c r="E21" s="540">
        <v>9841</v>
      </c>
      <c r="F21" s="553">
        <v>92.839622641509436</v>
      </c>
      <c r="G21" s="540">
        <v>1306</v>
      </c>
      <c r="H21" s="553">
        <v>12.320754716981131</v>
      </c>
      <c r="I21" s="540">
        <v>3207</v>
      </c>
      <c r="J21" s="553">
        <v>30.254716981132074</v>
      </c>
      <c r="K21" s="540">
        <v>5328</v>
      </c>
      <c r="L21" s="533">
        <v>50.264150943396224</v>
      </c>
    </row>
    <row r="22" spans="1:12" ht="14.45" customHeight="1">
      <c r="A22" s="62" t="s">
        <v>80</v>
      </c>
      <c r="B22" s="547">
        <v>2499</v>
      </c>
      <c r="C22" s="541">
        <v>182</v>
      </c>
      <c r="D22" s="554">
        <v>7.2829131652661072</v>
      </c>
      <c r="E22" s="541">
        <v>2317</v>
      </c>
      <c r="F22" s="554">
        <v>92.717086834733891</v>
      </c>
      <c r="G22" s="541">
        <v>197</v>
      </c>
      <c r="H22" s="554">
        <v>7.8831532613045221</v>
      </c>
      <c r="I22" s="541">
        <v>1133</v>
      </c>
      <c r="J22" s="554">
        <v>45.338135254101644</v>
      </c>
      <c r="K22" s="541">
        <v>987</v>
      </c>
      <c r="L22" s="534">
        <v>39.495798319327733</v>
      </c>
    </row>
    <row r="23" spans="1:12" ht="14.45" customHeight="1">
      <c r="A23" s="61" t="s">
        <v>81</v>
      </c>
      <c r="B23" s="546">
        <v>472</v>
      </c>
      <c r="C23" s="540">
        <v>31</v>
      </c>
      <c r="D23" s="553">
        <v>6.5677966101694922</v>
      </c>
      <c r="E23" s="540">
        <v>441</v>
      </c>
      <c r="F23" s="553">
        <v>93.432203389830505</v>
      </c>
      <c r="G23" s="540">
        <v>50</v>
      </c>
      <c r="H23" s="553">
        <v>10.59322033898305</v>
      </c>
      <c r="I23" s="540">
        <v>107</v>
      </c>
      <c r="J23" s="553">
        <v>22.66949152542373</v>
      </c>
      <c r="K23" s="540">
        <v>284</v>
      </c>
      <c r="L23" s="533">
        <v>60.169491525423723</v>
      </c>
    </row>
    <row r="24" spans="1:12" ht="14.45" customHeight="1">
      <c r="A24" s="62" t="s">
        <v>82</v>
      </c>
      <c r="B24" s="547">
        <v>2371</v>
      </c>
      <c r="C24" s="541">
        <v>108</v>
      </c>
      <c r="D24" s="554">
        <v>4.555040067482075</v>
      </c>
      <c r="E24" s="541">
        <v>2263</v>
      </c>
      <c r="F24" s="554">
        <v>95.444959932517932</v>
      </c>
      <c r="G24" s="541">
        <v>674</v>
      </c>
      <c r="H24" s="554">
        <v>28.426824124841836</v>
      </c>
      <c r="I24" s="541">
        <v>637</v>
      </c>
      <c r="J24" s="554">
        <v>26.866301138760019</v>
      </c>
      <c r="K24" s="541">
        <v>952</v>
      </c>
      <c r="L24" s="534">
        <v>40.151834668916067</v>
      </c>
    </row>
    <row r="25" spans="1:12" ht="14.45" customHeight="1">
      <c r="A25" s="61" t="s">
        <v>83</v>
      </c>
      <c r="B25" s="546">
        <v>1418</v>
      </c>
      <c r="C25" s="540">
        <v>38</v>
      </c>
      <c r="D25" s="553">
        <v>2.6798307475317347</v>
      </c>
      <c r="E25" s="540">
        <v>1380</v>
      </c>
      <c r="F25" s="553">
        <v>97.320169252468276</v>
      </c>
      <c r="G25" s="540">
        <v>206</v>
      </c>
      <c r="H25" s="553">
        <v>14.527503526093088</v>
      </c>
      <c r="I25" s="540">
        <v>878</v>
      </c>
      <c r="J25" s="553">
        <v>61.918194640338506</v>
      </c>
      <c r="K25" s="540">
        <v>296</v>
      </c>
      <c r="L25" s="533">
        <v>20.874471086036671</v>
      </c>
    </row>
    <row r="26" spans="1:12" ht="14.45" customHeight="1">
      <c r="A26" s="63" t="s">
        <v>84</v>
      </c>
      <c r="B26" s="548">
        <v>1792</v>
      </c>
      <c r="C26" s="541">
        <v>129</v>
      </c>
      <c r="D26" s="555">
        <v>7.1986607142857135</v>
      </c>
      <c r="E26" s="541">
        <v>1663</v>
      </c>
      <c r="F26" s="555">
        <v>92.801339285714292</v>
      </c>
      <c r="G26" s="541">
        <v>432</v>
      </c>
      <c r="H26" s="555">
        <v>24.107142857142858</v>
      </c>
      <c r="I26" s="541">
        <v>524</v>
      </c>
      <c r="J26" s="555">
        <v>29.241071428571431</v>
      </c>
      <c r="K26" s="541">
        <v>707</v>
      </c>
      <c r="L26" s="535">
        <v>39.453125</v>
      </c>
    </row>
    <row r="27" spans="1:12" ht="14.45" customHeight="1" thickBot="1">
      <c r="A27" s="61" t="s">
        <v>85</v>
      </c>
      <c r="B27" s="546">
        <v>1342</v>
      </c>
      <c r="C27" s="540">
        <v>16</v>
      </c>
      <c r="D27" s="553">
        <v>1.1922503725782414</v>
      </c>
      <c r="E27" s="540">
        <v>1326</v>
      </c>
      <c r="F27" s="553">
        <v>98.807749627421757</v>
      </c>
      <c r="G27" s="540">
        <v>254</v>
      </c>
      <c r="H27" s="553">
        <v>18.926974664679584</v>
      </c>
      <c r="I27" s="540">
        <v>759</v>
      </c>
      <c r="J27" s="553">
        <v>56.557377049180324</v>
      </c>
      <c r="K27" s="540">
        <v>313</v>
      </c>
      <c r="L27" s="533">
        <v>23.323397913561848</v>
      </c>
    </row>
    <row r="28" spans="1:12" ht="14.45" customHeight="1">
      <c r="A28" s="64" t="s">
        <v>86</v>
      </c>
      <c r="B28" s="549">
        <v>44942</v>
      </c>
      <c r="C28" s="542">
        <v>3055</v>
      </c>
      <c r="D28" s="556">
        <v>6.7976503048373464</v>
      </c>
      <c r="E28" s="542">
        <v>41887</v>
      </c>
      <c r="F28" s="556">
        <v>93.202349695162653</v>
      </c>
      <c r="G28" s="542">
        <v>6633</v>
      </c>
      <c r="H28" s="556">
        <v>14.759022740420988</v>
      </c>
      <c r="I28" s="542">
        <v>20224</v>
      </c>
      <c r="J28" s="556">
        <v>45.000222509011614</v>
      </c>
      <c r="K28" s="542">
        <v>15030</v>
      </c>
      <c r="L28" s="536">
        <v>33.443104445730057</v>
      </c>
    </row>
    <row r="29" spans="1:12" ht="14.45" customHeight="1">
      <c r="A29" s="65" t="s">
        <v>87</v>
      </c>
      <c r="B29" s="550">
        <v>10480</v>
      </c>
      <c r="C29" s="543">
        <v>869</v>
      </c>
      <c r="D29" s="557">
        <v>8.2919847328244263</v>
      </c>
      <c r="E29" s="543">
        <v>9611</v>
      </c>
      <c r="F29" s="557">
        <v>91.708015267175568</v>
      </c>
      <c r="G29" s="543">
        <v>1948</v>
      </c>
      <c r="H29" s="557">
        <v>18.587786259541986</v>
      </c>
      <c r="I29" s="543">
        <v>4296</v>
      </c>
      <c r="J29" s="557">
        <v>40.992366412213741</v>
      </c>
      <c r="K29" s="543">
        <v>3367</v>
      </c>
      <c r="L29" s="537">
        <v>32.127862595419849</v>
      </c>
    </row>
    <row r="30" spans="1:12" ht="14.45" customHeight="1">
      <c r="A30" s="66" t="s">
        <v>88</v>
      </c>
      <c r="B30" s="551">
        <v>55422</v>
      </c>
      <c r="C30" s="544">
        <v>3924</v>
      </c>
      <c r="D30" s="558">
        <v>7.0802208509256257</v>
      </c>
      <c r="E30" s="544">
        <v>51498</v>
      </c>
      <c r="F30" s="558">
        <v>92.919779149074373</v>
      </c>
      <c r="G30" s="544">
        <v>8581</v>
      </c>
      <c r="H30" s="558">
        <v>15.483021182923748</v>
      </c>
      <c r="I30" s="544">
        <v>24520</v>
      </c>
      <c r="J30" s="558">
        <v>44.242358630146875</v>
      </c>
      <c r="K30" s="544">
        <v>18397</v>
      </c>
      <c r="L30" s="538">
        <v>33.194399336003755</v>
      </c>
    </row>
    <row r="31" spans="1:12" ht="14.45" customHeight="1">
      <c r="A31" s="968" t="s">
        <v>678</v>
      </c>
      <c r="B31" s="968"/>
      <c r="C31" s="968"/>
      <c r="D31" s="968"/>
      <c r="E31" s="968"/>
      <c r="F31" s="968"/>
      <c r="G31" s="968"/>
      <c r="H31" s="968"/>
      <c r="I31" s="968"/>
      <c r="J31" s="968"/>
      <c r="K31" s="968"/>
      <c r="L31" s="968"/>
    </row>
    <row r="32" spans="1:12" ht="22.5" customHeight="1">
      <c r="A32" s="948" t="s">
        <v>577</v>
      </c>
      <c r="B32" s="948"/>
      <c r="C32" s="948"/>
      <c r="D32" s="948"/>
      <c r="E32" s="948"/>
      <c r="F32" s="948"/>
      <c r="G32" s="948"/>
      <c r="H32" s="948"/>
      <c r="I32" s="948"/>
      <c r="J32" s="948"/>
      <c r="K32" s="948"/>
      <c r="L32" s="948"/>
    </row>
    <row r="33" spans="1:12" ht="14.45" customHeight="1">
      <c r="A33" s="40"/>
    </row>
    <row r="34" spans="1:12" ht="24" customHeight="1">
      <c r="A34" s="949">
        <v>2021</v>
      </c>
      <c r="B34" s="949"/>
      <c r="C34" s="949"/>
      <c r="D34" s="949"/>
      <c r="E34" s="949"/>
      <c r="F34" s="949"/>
      <c r="G34" s="949"/>
      <c r="H34" s="949"/>
      <c r="I34" s="949"/>
      <c r="J34" s="949"/>
      <c r="K34" s="949"/>
      <c r="L34" s="949"/>
    </row>
    <row r="35" spans="1:12" ht="17.850000000000001" customHeight="1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</row>
    <row r="36" spans="1:12" ht="14.25" customHeight="1">
      <c r="A36" s="950" t="s">
        <v>610</v>
      </c>
      <c r="B36" s="950"/>
      <c r="C36" s="950"/>
      <c r="D36" s="950"/>
      <c r="E36" s="950"/>
      <c r="F36" s="950"/>
      <c r="G36" s="950"/>
      <c r="H36" s="950"/>
      <c r="I36" s="950"/>
      <c r="J36" s="950"/>
      <c r="K36" s="950"/>
      <c r="L36" s="950"/>
    </row>
    <row r="37" spans="1:12" ht="14.85" customHeight="1">
      <c r="A37" s="951" t="s">
        <v>59</v>
      </c>
      <c r="B37" s="954" t="s">
        <v>60</v>
      </c>
      <c r="C37" s="954"/>
      <c r="D37" s="954"/>
      <c r="E37" s="954"/>
      <c r="F37" s="954"/>
      <c r="G37" s="954"/>
      <c r="H37" s="954"/>
      <c r="I37" s="954"/>
      <c r="J37" s="954"/>
      <c r="K37" s="954"/>
      <c r="L37" s="955"/>
    </row>
    <row r="38" spans="1:12">
      <c r="A38" s="952"/>
      <c r="B38" s="956" t="s">
        <v>61</v>
      </c>
      <c r="C38" s="954" t="s">
        <v>62</v>
      </c>
      <c r="D38" s="954"/>
      <c r="E38" s="954"/>
      <c r="F38" s="954"/>
      <c r="G38" s="954"/>
      <c r="H38" s="954"/>
      <c r="I38" s="954"/>
      <c r="J38" s="954"/>
      <c r="K38" s="954"/>
      <c r="L38" s="955"/>
    </row>
    <row r="39" spans="1:12" ht="14.85" customHeight="1" thickBot="1">
      <c r="A39" s="952"/>
      <c r="B39" s="957"/>
      <c r="C39" s="959" t="s">
        <v>63</v>
      </c>
      <c r="D39" s="959"/>
      <c r="E39" s="959" t="s">
        <v>64</v>
      </c>
      <c r="F39" s="959"/>
      <c r="G39" s="962" t="s">
        <v>62</v>
      </c>
      <c r="H39" s="962"/>
      <c r="I39" s="962"/>
      <c r="J39" s="962"/>
      <c r="K39" s="962"/>
      <c r="L39" s="963"/>
    </row>
    <row r="40" spans="1:12" ht="15.75" thickBot="1">
      <c r="A40" s="952"/>
      <c r="B40" s="957"/>
      <c r="C40" s="960"/>
      <c r="D40" s="960"/>
      <c r="E40" s="960"/>
      <c r="F40" s="960"/>
      <c r="G40" s="964" t="s">
        <v>65</v>
      </c>
      <c r="H40" s="964"/>
      <c r="I40" s="962" t="s">
        <v>66</v>
      </c>
      <c r="J40" s="962"/>
      <c r="K40" s="962"/>
      <c r="L40" s="963"/>
    </row>
    <row r="41" spans="1:12" ht="27.75" customHeight="1">
      <c r="A41" s="952"/>
      <c r="B41" s="958"/>
      <c r="C41" s="961"/>
      <c r="D41" s="961"/>
      <c r="E41" s="961"/>
      <c r="F41" s="961"/>
      <c r="G41" s="965"/>
      <c r="H41" s="965"/>
      <c r="I41" s="958" t="s">
        <v>67</v>
      </c>
      <c r="J41" s="958"/>
      <c r="K41" s="962" t="s">
        <v>68</v>
      </c>
      <c r="L41" s="963"/>
    </row>
    <row r="42" spans="1:12" ht="14.45" customHeight="1" thickBot="1">
      <c r="A42" s="953"/>
      <c r="B42" s="561" t="s">
        <v>52</v>
      </c>
      <c r="C42" s="562" t="s">
        <v>52</v>
      </c>
      <c r="D42" s="563" t="s">
        <v>69</v>
      </c>
      <c r="E42" s="562" t="s">
        <v>52</v>
      </c>
      <c r="F42" s="564" t="s">
        <v>69</v>
      </c>
      <c r="G42" s="560" t="s">
        <v>52</v>
      </c>
      <c r="H42" s="563" t="s">
        <v>69</v>
      </c>
      <c r="I42" s="565" t="s">
        <v>52</v>
      </c>
      <c r="J42" s="564" t="s">
        <v>69</v>
      </c>
      <c r="K42" s="560" t="s">
        <v>52</v>
      </c>
      <c r="L42" s="560" t="s">
        <v>69</v>
      </c>
    </row>
    <row r="43" spans="1:12" ht="14.45" customHeight="1">
      <c r="A43" s="62" t="s">
        <v>70</v>
      </c>
      <c r="B43" s="545">
        <v>9081</v>
      </c>
      <c r="C43" s="43">
        <v>493</v>
      </c>
      <c r="D43" s="552">
        <f>C43/$B43*100</f>
        <v>5.4289175200969053</v>
      </c>
      <c r="E43" s="43">
        <f>G43+I43+K43</f>
        <v>8588</v>
      </c>
      <c r="F43" s="552">
        <f>E43/B43*100</f>
        <v>94.571082479903083</v>
      </c>
      <c r="G43" s="43">
        <v>764</v>
      </c>
      <c r="H43" s="552">
        <f t="shared" ref="H43:H54" si="0">G43/B43*100</f>
        <v>8.4131703556876989</v>
      </c>
      <c r="I43" s="43">
        <v>5801</v>
      </c>
      <c r="J43" s="552">
        <f t="shared" ref="J43:J61" si="1">I43/B43*100</f>
        <v>63.880629886576365</v>
      </c>
      <c r="K43" s="43">
        <v>2023</v>
      </c>
      <c r="L43" s="42">
        <f t="shared" ref="L43:L61" si="2">K43/B43*100</f>
        <v>22.277282237639024</v>
      </c>
    </row>
    <row r="44" spans="1:12" ht="14.45" customHeight="1">
      <c r="A44" s="61" t="s">
        <v>71</v>
      </c>
      <c r="B44" s="546">
        <v>8960</v>
      </c>
      <c r="C44" s="46">
        <v>413</v>
      </c>
      <c r="D44" s="553">
        <f t="shared" ref="D44:D60" si="3">C44/$B44*100</f>
        <v>4.609375</v>
      </c>
      <c r="E44" s="46">
        <f>G44+I44+K44</f>
        <v>8547</v>
      </c>
      <c r="F44" s="553">
        <f t="shared" ref="F44:F61" si="4">E44/B44*100</f>
        <v>95.390625</v>
      </c>
      <c r="G44" s="46">
        <v>838</v>
      </c>
      <c r="H44" s="553">
        <f t="shared" si="0"/>
        <v>9.3526785714285712</v>
      </c>
      <c r="I44" s="46">
        <v>6188</v>
      </c>
      <c r="J44" s="553">
        <f t="shared" si="1"/>
        <v>69.0625</v>
      </c>
      <c r="K44" s="46">
        <v>1521</v>
      </c>
      <c r="L44" s="45">
        <f t="shared" si="2"/>
        <v>16.975446428571427</v>
      </c>
    </row>
    <row r="45" spans="1:12" ht="14.45" customHeight="1">
      <c r="A45" s="62" t="s">
        <v>72</v>
      </c>
      <c r="B45" s="547">
        <v>2718</v>
      </c>
      <c r="C45" s="48">
        <v>550</v>
      </c>
      <c r="D45" s="554">
        <f t="shared" si="3"/>
        <v>20.235467255334804</v>
      </c>
      <c r="E45" s="48">
        <f t="shared" ref="E45:E56" si="5">G45+I45+K45</f>
        <v>2168</v>
      </c>
      <c r="F45" s="554">
        <f t="shared" si="4"/>
        <v>79.764532744665189</v>
      </c>
      <c r="G45" s="48">
        <v>424</v>
      </c>
      <c r="H45" s="554">
        <f t="shared" si="0"/>
        <v>15.599705665930832</v>
      </c>
      <c r="I45" s="48">
        <v>712</v>
      </c>
      <c r="J45" s="554">
        <f t="shared" si="1"/>
        <v>26.19573215599706</v>
      </c>
      <c r="K45" s="48">
        <v>1032</v>
      </c>
      <c r="L45" s="47">
        <f t="shared" si="2"/>
        <v>37.969094922737305</v>
      </c>
    </row>
    <row r="46" spans="1:12" ht="14.45" customHeight="1">
      <c r="A46" s="61" t="s">
        <v>73</v>
      </c>
      <c r="B46" s="546">
        <v>1578</v>
      </c>
      <c r="C46" s="46">
        <v>74</v>
      </c>
      <c r="D46" s="553">
        <f t="shared" si="3"/>
        <v>4.6894803548795947</v>
      </c>
      <c r="E46" s="46">
        <f t="shared" si="5"/>
        <v>1504</v>
      </c>
      <c r="F46" s="553">
        <f t="shared" si="4"/>
        <v>95.310519645120408</v>
      </c>
      <c r="G46" s="46">
        <v>161</v>
      </c>
      <c r="H46" s="553">
        <f t="shared" si="0"/>
        <v>10.202788339670468</v>
      </c>
      <c r="I46" s="46">
        <v>806</v>
      </c>
      <c r="J46" s="553">
        <f t="shared" si="1"/>
        <v>51.077313054499363</v>
      </c>
      <c r="K46" s="46">
        <v>537</v>
      </c>
      <c r="L46" s="45">
        <f t="shared" si="2"/>
        <v>34.030418250950575</v>
      </c>
    </row>
    <row r="47" spans="1:12" ht="14.45" customHeight="1">
      <c r="A47" s="62" t="s">
        <v>74</v>
      </c>
      <c r="B47" s="547">
        <v>448</v>
      </c>
      <c r="C47" s="48">
        <v>111</v>
      </c>
      <c r="D47" s="554">
        <f>C47/B47*100</f>
        <v>24.776785714285715</v>
      </c>
      <c r="E47" s="48">
        <f>G47+I47+K47</f>
        <v>337</v>
      </c>
      <c r="F47" s="554">
        <f>E47/B47*100</f>
        <v>75.223214285714292</v>
      </c>
      <c r="G47" s="48">
        <v>125</v>
      </c>
      <c r="H47" s="554">
        <f t="shared" si="0"/>
        <v>27.901785714285715</v>
      </c>
      <c r="I47" s="48">
        <v>72</v>
      </c>
      <c r="J47" s="554">
        <f t="shared" si="1"/>
        <v>16.071428571428573</v>
      </c>
      <c r="K47" s="48">
        <v>140</v>
      </c>
      <c r="L47" s="47">
        <f t="shared" si="2"/>
        <v>31.25</v>
      </c>
    </row>
    <row r="48" spans="1:12" ht="14.45" customHeight="1">
      <c r="A48" s="61" t="s">
        <v>75</v>
      </c>
      <c r="B48" s="546">
        <v>1143</v>
      </c>
      <c r="C48" s="46">
        <v>110</v>
      </c>
      <c r="D48" s="553">
        <f>C48/B48*100</f>
        <v>9.6237970253718288</v>
      </c>
      <c r="E48" s="46">
        <f>G48+I48+K48</f>
        <v>1033</v>
      </c>
      <c r="F48" s="553">
        <f>E48/B48*100</f>
        <v>90.376202974628171</v>
      </c>
      <c r="G48" s="46">
        <v>423</v>
      </c>
      <c r="H48" s="553">
        <f t="shared" si="0"/>
        <v>37.00787401574803</v>
      </c>
      <c r="I48" s="46">
        <v>167</v>
      </c>
      <c r="J48" s="553">
        <f t="shared" si="1"/>
        <v>14.610673665791776</v>
      </c>
      <c r="K48" s="46">
        <v>443</v>
      </c>
      <c r="L48" s="45">
        <f t="shared" si="2"/>
        <v>38.757655293088369</v>
      </c>
    </row>
    <row r="49" spans="1:12" ht="14.45" customHeight="1">
      <c r="A49" s="62" t="s">
        <v>76</v>
      </c>
      <c r="B49" s="547">
        <v>4210</v>
      </c>
      <c r="C49" s="48">
        <v>580</v>
      </c>
      <c r="D49" s="554">
        <f t="shared" si="3"/>
        <v>13.776722090261281</v>
      </c>
      <c r="E49" s="48">
        <f t="shared" si="5"/>
        <v>3630</v>
      </c>
      <c r="F49" s="554">
        <f t="shared" si="4"/>
        <v>86.223277909738712</v>
      </c>
      <c r="G49" s="48">
        <v>796</v>
      </c>
      <c r="H49" s="554">
        <f t="shared" si="0"/>
        <v>18.907363420427554</v>
      </c>
      <c r="I49" s="48">
        <v>1131</v>
      </c>
      <c r="J49" s="554">
        <f t="shared" si="1"/>
        <v>26.8646080760095</v>
      </c>
      <c r="K49" s="48">
        <v>1703</v>
      </c>
      <c r="L49" s="47">
        <f t="shared" si="2"/>
        <v>40.451306413301666</v>
      </c>
    </row>
    <row r="50" spans="1:12" ht="14.45" customHeight="1">
      <c r="A50" s="61" t="s">
        <v>77</v>
      </c>
      <c r="B50" s="546">
        <v>956</v>
      </c>
      <c r="C50" s="46">
        <v>38</v>
      </c>
      <c r="D50" s="553">
        <f t="shared" si="3"/>
        <v>3.9748953974895396</v>
      </c>
      <c r="E50" s="46">
        <f t="shared" si="5"/>
        <v>918</v>
      </c>
      <c r="F50" s="553">
        <f t="shared" si="4"/>
        <v>96.025104602510453</v>
      </c>
      <c r="G50" s="46">
        <v>173</v>
      </c>
      <c r="H50" s="553">
        <f t="shared" si="0"/>
        <v>18.09623430962343</v>
      </c>
      <c r="I50" s="46">
        <v>577</v>
      </c>
      <c r="J50" s="553">
        <f t="shared" si="1"/>
        <v>60.355648535564853</v>
      </c>
      <c r="K50" s="46">
        <v>168</v>
      </c>
      <c r="L50" s="45">
        <f t="shared" si="2"/>
        <v>17.573221757322173</v>
      </c>
    </row>
    <row r="51" spans="1:12" ht="14.45" customHeight="1">
      <c r="A51" s="62" t="s">
        <v>78</v>
      </c>
      <c r="B51" s="547">
        <v>5139</v>
      </c>
      <c r="C51" s="48">
        <v>515</v>
      </c>
      <c r="D51" s="554">
        <f>C51/B51*100</f>
        <v>10.021404942595835</v>
      </c>
      <c r="E51" s="48">
        <f>G51+I51+K51</f>
        <v>4624</v>
      </c>
      <c r="F51" s="554">
        <f>E51/B51*100</f>
        <v>89.978595057404164</v>
      </c>
      <c r="G51" s="48">
        <v>1120</v>
      </c>
      <c r="H51" s="554">
        <f t="shared" si="0"/>
        <v>21.794123370305506</v>
      </c>
      <c r="I51" s="48">
        <v>1878</v>
      </c>
      <c r="J51" s="554">
        <f t="shared" si="1"/>
        <v>36.5440747227087</v>
      </c>
      <c r="K51" s="48">
        <v>1626</v>
      </c>
      <c r="L51" s="47">
        <f t="shared" si="2"/>
        <v>31.640396964389961</v>
      </c>
    </row>
    <row r="52" spans="1:12" ht="14.45" customHeight="1">
      <c r="A52" s="61" t="s">
        <v>79</v>
      </c>
      <c r="B52" s="546">
        <v>10538</v>
      </c>
      <c r="C52" s="46">
        <v>708</v>
      </c>
      <c r="D52" s="553">
        <f>C52/B52*100</f>
        <v>6.7185424179161135</v>
      </c>
      <c r="E52" s="46">
        <f>G52+I52+K52</f>
        <v>9830</v>
      </c>
      <c r="F52" s="553">
        <f>E52/B52*100</f>
        <v>93.281457582083888</v>
      </c>
      <c r="G52" s="46">
        <v>1199</v>
      </c>
      <c r="H52" s="553">
        <f t="shared" si="0"/>
        <v>11.377870563674323</v>
      </c>
      <c r="I52" s="46">
        <v>3220</v>
      </c>
      <c r="J52" s="553">
        <f t="shared" si="1"/>
        <v>30.556082748149553</v>
      </c>
      <c r="K52" s="46">
        <v>5411</v>
      </c>
      <c r="L52" s="45">
        <f t="shared" si="2"/>
        <v>51.347504270260011</v>
      </c>
    </row>
    <row r="53" spans="1:12" ht="14.45" customHeight="1">
      <c r="A53" s="62" t="s">
        <v>80</v>
      </c>
      <c r="B53" s="547">
        <v>2492</v>
      </c>
      <c r="C53" s="48">
        <v>174</v>
      </c>
      <c r="D53" s="554">
        <f t="shared" si="3"/>
        <v>6.9823434991974311</v>
      </c>
      <c r="E53" s="48">
        <f t="shared" si="5"/>
        <v>2318</v>
      </c>
      <c r="F53" s="554">
        <f t="shared" si="4"/>
        <v>93.017656500802573</v>
      </c>
      <c r="G53" s="48">
        <v>159</v>
      </c>
      <c r="H53" s="554">
        <f t="shared" si="0"/>
        <v>6.3804173354735152</v>
      </c>
      <c r="I53" s="48">
        <v>1124</v>
      </c>
      <c r="J53" s="554">
        <f t="shared" si="1"/>
        <v>45.104333868378809</v>
      </c>
      <c r="K53" s="48">
        <v>1035</v>
      </c>
      <c r="L53" s="47">
        <f t="shared" si="2"/>
        <v>41.53290529695024</v>
      </c>
    </row>
    <row r="54" spans="1:12" ht="14.45" customHeight="1">
      <c r="A54" s="61" t="s">
        <v>81</v>
      </c>
      <c r="B54" s="546">
        <v>471</v>
      </c>
      <c r="C54" s="46">
        <v>16</v>
      </c>
      <c r="D54" s="553">
        <f t="shared" si="3"/>
        <v>3.397027600849257</v>
      </c>
      <c r="E54" s="46">
        <f t="shared" si="5"/>
        <v>455</v>
      </c>
      <c r="F54" s="553">
        <f t="shared" si="4"/>
        <v>96.602972399150744</v>
      </c>
      <c r="G54" s="46">
        <v>54</v>
      </c>
      <c r="H54" s="553">
        <f t="shared" si="0"/>
        <v>11.464968152866243</v>
      </c>
      <c r="I54" s="46">
        <v>119</v>
      </c>
      <c r="J54" s="553">
        <f t="shared" si="1"/>
        <v>25.265392781316347</v>
      </c>
      <c r="K54" s="46">
        <v>282</v>
      </c>
      <c r="L54" s="45">
        <f t="shared" si="2"/>
        <v>59.872611464968152</v>
      </c>
    </row>
    <row r="55" spans="1:12" ht="14.45" customHeight="1">
      <c r="A55" s="62" t="s">
        <v>82</v>
      </c>
      <c r="B55" s="547">
        <v>2358</v>
      </c>
      <c r="C55" s="48">
        <v>91</v>
      </c>
      <c r="D55" s="554">
        <f t="shared" si="3"/>
        <v>3.859202714164546</v>
      </c>
      <c r="E55" s="48">
        <f t="shared" si="5"/>
        <v>2267</v>
      </c>
      <c r="F55" s="554">
        <f t="shared" si="4"/>
        <v>96.140797285835461</v>
      </c>
      <c r="G55" s="48">
        <v>627</v>
      </c>
      <c r="H55" s="554">
        <f t="shared" ref="H55" si="6">G55/E55*100</f>
        <v>27.657697397441556</v>
      </c>
      <c r="I55" s="48">
        <v>632</v>
      </c>
      <c r="J55" s="554">
        <f t="shared" si="1"/>
        <v>26.802374893977948</v>
      </c>
      <c r="K55" s="48">
        <v>1008</v>
      </c>
      <c r="L55" s="47">
        <f t="shared" si="2"/>
        <v>42.748091603053432</v>
      </c>
    </row>
    <row r="56" spans="1:12" ht="14.45" customHeight="1">
      <c r="A56" s="61" t="s">
        <v>83</v>
      </c>
      <c r="B56" s="546">
        <v>1411</v>
      </c>
      <c r="C56" s="46">
        <v>38</v>
      </c>
      <c r="D56" s="553">
        <f t="shared" si="3"/>
        <v>2.6931254429482636</v>
      </c>
      <c r="E56" s="46">
        <f t="shared" si="5"/>
        <v>1373</v>
      </c>
      <c r="F56" s="553">
        <f t="shared" si="4"/>
        <v>97.306874557051742</v>
      </c>
      <c r="G56" s="46">
        <v>177</v>
      </c>
      <c r="H56" s="553">
        <f t="shared" ref="H56:H61" si="7">G56/B56*100</f>
        <v>12.544294826364281</v>
      </c>
      <c r="I56" s="46">
        <v>857</v>
      </c>
      <c r="J56" s="553">
        <f t="shared" si="1"/>
        <v>60.737065910701624</v>
      </c>
      <c r="K56" s="46">
        <v>339</v>
      </c>
      <c r="L56" s="45">
        <f t="shared" si="2"/>
        <v>24.025513819985825</v>
      </c>
    </row>
    <row r="57" spans="1:12" ht="14.45" customHeight="1">
      <c r="A57" s="63" t="s">
        <v>84</v>
      </c>
      <c r="B57" s="548">
        <v>1789</v>
      </c>
      <c r="C57" s="50">
        <v>132</v>
      </c>
      <c r="D57" s="555">
        <f>C57/B57*100</f>
        <v>7.3784237003912807</v>
      </c>
      <c r="E57" s="50">
        <f>G57+I57+K57</f>
        <v>1657</v>
      </c>
      <c r="F57" s="555">
        <f>E57/B57*100</f>
        <v>92.621576299608719</v>
      </c>
      <c r="G57" s="50">
        <v>397</v>
      </c>
      <c r="H57" s="555">
        <f t="shared" si="7"/>
        <v>22.191168250419231</v>
      </c>
      <c r="I57" s="50">
        <v>530</v>
      </c>
      <c r="J57" s="555">
        <f t="shared" si="1"/>
        <v>29.625489100055898</v>
      </c>
      <c r="K57" s="50">
        <v>730</v>
      </c>
      <c r="L57" s="49">
        <f t="shared" si="2"/>
        <v>40.804918949133594</v>
      </c>
    </row>
    <row r="58" spans="1:12" ht="14.45" customHeight="1" thickBot="1">
      <c r="A58" s="61" t="s">
        <v>85</v>
      </c>
      <c r="B58" s="546">
        <v>1335</v>
      </c>
      <c r="C58" s="46">
        <v>16</v>
      </c>
      <c r="D58" s="553">
        <f t="shared" si="3"/>
        <v>1.1985018726591761</v>
      </c>
      <c r="E58" s="46">
        <f>G58+I58+K58</f>
        <v>1319</v>
      </c>
      <c r="F58" s="553">
        <f t="shared" si="4"/>
        <v>98.801498127340821</v>
      </c>
      <c r="G58" s="51">
        <v>254</v>
      </c>
      <c r="H58" s="559">
        <f t="shared" si="7"/>
        <v>19.026217228464422</v>
      </c>
      <c r="I58" s="51">
        <v>767</v>
      </c>
      <c r="J58" s="559">
        <f t="shared" si="1"/>
        <v>57.453183520599246</v>
      </c>
      <c r="K58" s="51">
        <v>298</v>
      </c>
      <c r="L58" s="52">
        <f t="shared" si="2"/>
        <v>22.322097378277153</v>
      </c>
    </row>
    <row r="59" spans="1:12" ht="14.45" customHeight="1">
      <c r="A59" s="64" t="s">
        <v>86</v>
      </c>
      <c r="B59" s="549">
        <v>44271</v>
      </c>
      <c r="C59" s="54">
        <v>3252</v>
      </c>
      <c r="D59" s="556">
        <f t="shared" si="3"/>
        <v>7.3456664633733144</v>
      </c>
      <c r="E59" s="54">
        <f>G59+I59+K59</f>
        <v>41019</v>
      </c>
      <c r="F59" s="556">
        <f t="shared" si="4"/>
        <v>92.654333536626694</v>
      </c>
      <c r="G59" s="54">
        <v>5875</v>
      </c>
      <c r="H59" s="556">
        <f t="shared" si="7"/>
        <v>13.270538275620607</v>
      </c>
      <c r="I59" s="54">
        <v>20230</v>
      </c>
      <c r="J59" s="556">
        <f t="shared" si="1"/>
        <v>45.695827968647649</v>
      </c>
      <c r="K59" s="54">
        <v>14914</v>
      </c>
      <c r="L59" s="53">
        <f t="shared" si="2"/>
        <v>33.687967292358429</v>
      </c>
    </row>
    <row r="60" spans="1:12" ht="14.45" customHeight="1">
      <c r="A60" s="65" t="s">
        <v>87</v>
      </c>
      <c r="B60" s="550">
        <v>10356</v>
      </c>
      <c r="C60" s="56">
        <v>807</v>
      </c>
      <c r="D60" s="557">
        <f t="shared" si="3"/>
        <v>7.792584009269989</v>
      </c>
      <c r="E60" s="56">
        <f>E45+E46+E50+E55+E56+E58</f>
        <v>9549</v>
      </c>
      <c r="F60" s="557">
        <f t="shared" si="4"/>
        <v>92.207415990730013</v>
      </c>
      <c r="G60" s="56">
        <v>1816</v>
      </c>
      <c r="H60" s="557">
        <f t="shared" si="7"/>
        <v>17.535728080339901</v>
      </c>
      <c r="I60" s="56">
        <v>4351</v>
      </c>
      <c r="J60" s="557">
        <f t="shared" si="1"/>
        <v>42.01429123213596</v>
      </c>
      <c r="K60" s="56">
        <v>3382</v>
      </c>
      <c r="L60" s="55">
        <f t="shared" si="2"/>
        <v>32.657396678254152</v>
      </c>
    </row>
    <row r="61" spans="1:12" ht="14.45" customHeight="1">
      <c r="A61" s="66" t="s">
        <v>88</v>
      </c>
      <c r="B61" s="551">
        <v>54627</v>
      </c>
      <c r="C61" s="70">
        <v>4059</v>
      </c>
      <c r="D61" s="558">
        <f>C61/$B61*100</f>
        <v>7.4303915646109067</v>
      </c>
      <c r="E61" s="70">
        <f t="shared" ref="E61" si="8">G61+I61+K61</f>
        <v>50568</v>
      </c>
      <c r="F61" s="558">
        <f t="shared" si="4"/>
        <v>92.5696084353891</v>
      </c>
      <c r="G61" s="70">
        <v>7691</v>
      </c>
      <c r="H61" s="558">
        <f t="shared" si="7"/>
        <v>14.07911838468157</v>
      </c>
      <c r="I61" s="70">
        <v>24581</v>
      </c>
      <c r="J61" s="558">
        <f t="shared" si="1"/>
        <v>44.997894813919856</v>
      </c>
      <c r="K61" s="70">
        <v>18296</v>
      </c>
      <c r="L61" s="69">
        <f t="shared" si="2"/>
        <v>33.492595236787672</v>
      </c>
    </row>
    <row r="62" spans="1:12" ht="14.45" customHeight="1">
      <c r="A62" s="58" t="s">
        <v>678</v>
      </c>
      <c r="B62" s="67"/>
      <c r="C62" s="67"/>
      <c r="D62" s="68"/>
      <c r="E62" s="67"/>
      <c r="F62" s="68"/>
      <c r="G62" s="67"/>
      <c r="H62" s="68"/>
      <c r="I62" s="67"/>
      <c r="J62" s="68"/>
      <c r="K62" s="67"/>
      <c r="L62" s="68"/>
    </row>
    <row r="63" spans="1:12" ht="22.5" customHeight="1">
      <c r="A63" s="948" t="s">
        <v>578</v>
      </c>
      <c r="B63" s="948"/>
      <c r="C63" s="948"/>
      <c r="D63" s="948"/>
      <c r="E63" s="948"/>
      <c r="F63" s="948"/>
      <c r="G63" s="948"/>
      <c r="H63" s="948"/>
      <c r="I63" s="948"/>
      <c r="J63" s="948"/>
      <c r="K63" s="948"/>
      <c r="L63" s="948"/>
    </row>
    <row r="64" spans="1:12" ht="14.45" customHeight="1">
      <c r="B64" s="431"/>
      <c r="C64" s="431"/>
      <c r="E64" s="431"/>
    </row>
    <row r="65" spans="1:12" ht="23.25">
      <c r="A65" s="949">
        <v>2020</v>
      </c>
      <c r="B65" s="949"/>
      <c r="C65" s="949"/>
      <c r="D65" s="949"/>
      <c r="E65" s="949"/>
      <c r="F65" s="949"/>
      <c r="G65" s="949"/>
      <c r="H65" s="949"/>
      <c r="I65" s="949"/>
      <c r="J65" s="949"/>
      <c r="K65" s="949"/>
      <c r="L65" s="949"/>
    </row>
    <row r="66" spans="1:12">
      <c r="A66" s="40"/>
    </row>
    <row r="67" spans="1:12" ht="14.25" customHeight="1">
      <c r="A67" s="950" t="s">
        <v>611</v>
      </c>
      <c r="B67" s="950"/>
      <c r="C67" s="950"/>
      <c r="D67" s="950"/>
      <c r="E67" s="950"/>
      <c r="F67" s="950"/>
      <c r="G67" s="950"/>
      <c r="H67" s="950"/>
      <c r="I67" s="950"/>
      <c r="J67" s="950"/>
      <c r="K67" s="950"/>
      <c r="L67" s="950"/>
    </row>
    <row r="68" spans="1:12" ht="14.85" customHeight="1">
      <c r="A68" s="951" t="s">
        <v>59</v>
      </c>
      <c r="B68" s="954" t="s">
        <v>60</v>
      </c>
      <c r="C68" s="954"/>
      <c r="D68" s="954"/>
      <c r="E68" s="954"/>
      <c r="F68" s="954"/>
      <c r="G68" s="954"/>
      <c r="H68" s="954"/>
      <c r="I68" s="954"/>
      <c r="J68" s="954"/>
      <c r="K68" s="954"/>
      <c r="L68" s="955"/>
    </row>
    <row r="69" spans="1:12">
      <c r="A69" s="952"/>
      <c r="B69" s="956" t="s">
        <v>61</v>
      </c>
      <c r="C69" s="954" t="s">
        <v>62</v>
      </c>
      <c r="D69" s="954"/>
      <c r="E69" s="954"/>
      <c r="F69" s="954"/>
      <c r="G69" s="954"/>
      <c r="H69" s="954"/>
      <c r="I69" s="954"/>
      <c r="J69" s="954"/>
      <c r="K69" s="954"/>
      <c r="L69" s="955"/>
    </row>
    <row r="70" spans="1:12" ht="14.85" customHeight="1" thickBot="1">
      <c r="A70" s="952"/>
      <c r="B70" s="957"/>
      <c r="C70" s="959" t="s">
        <v>63</v>
      </c>
      <c r="D70" s="959"/>
      <c r="E70" s="959" t="s">
        <v>64</v>
      </c>
      <c r="F70" s="959"/>
      <c r="G70" s="962" t="s">
        <v>62</v>
      </c>
      <c r="H70" s="962"/>
      <c r="I70" s="962"/>
      <c r="J70" s="962"/>
      <c r="K70" s="962"/>
      <c r="L70" s="963"/>
    </row>
    <row r="71" spans="1:12" ht="15.75" thickBot="1">
      <c r="A71" s="952"/>
      <c r="B71" s="957"/>
      <c r="C71" s="960"/>
      <c r="D71" s="960"/>
      <c r="E71" s="960"/>
      <c r="F71" s="960"/>
      <c r="G71" s="964" t="s">
        <v>65</v>
      </c>
      <c r="H71" s="964"/>
      <c r="I71" s="962" t="s">
        <v>66</v>
      </c>
      <c r="J71" s="962"/>
      <c r="K71" s="962"/>
      <c r="L71" s="963"/>
    </row>
    <row r="72" spans="1:12" ht="26.45" customHeight="1">
      <c r="A72" s="952"/>
      <c r="B72" s="958"/>
      <c r="C72" s="961"/>
      <c r="D72" s="961"/>
      <c r="E72" s="961"/>
      <c r="F72" s="961"/>
      <c r="G72" s="965"/>
      <c r="H72" s="965"/>
      <c r="I72" s="958" t="s">
        <v>67</v>
      </c>
      <c r="J72" s="958"/>
      <c r="K72" s="962" t="s">
        <v>68</v>
      </c>
      <c r="L72" s="963"/>
    </row>
    <row r="73" spans="1:12" ht="14.45" customHeight="1" thickBot="1">
      <c r="A73" s="953"/>
      <c r="B73" s="561" t="s">
        <v>52</v>
      </c>
      <c r="C73" s="562" t="s">
        <v>52</v>
      </c>
      <c r="D73" s="563" t="s">
        <v>69</v>
      </c>
      <c r="E73" s="562" t="s">
        <v>52</v>
      </c>
      <c r="F73" s="564" t="s">
        <v>69</v>
      </c>
      <c r="G73" s="560" t="s">
        <v>52</v>
      </c>
      <c r="H73" s="563" t="s">
        <v>69</v>
      </c>
      <c r="I73" s="565" t="s">
        <v>52</v>
      </c>
      <c r="J73" s="564" t="s">
        <v>69</v>
      </c>
      <c r="K73" s="560" t="s">
        <v>52</v>
      </c>
      <c r="L73" s="560" t="s">
        <v>69</v>
      </c>
    </row>
    <row r="74" spans="1:12" ht="14.45" customHeight="1">
      <c r="A74" s="62" t="s">
        <v>70</v>
      </c>
      <c r="B74" s="545">
        <v>8878</v>
      </c>
      <c r="C74" s="43">
        <v>718</v>
      </c>
      <c r="D74" s="552">
        <v>8.0874070736652399</v>
      </c>
      <c r="E74" s="43">
        <f>G74+I74+K74</f>
        <v>8160</v>
      </c>
      <c r="F74" s="552">
        <f>E74/B74*100</f>
        <v>91.912592926334753</v>
      </c>
      <c r="G74" s="43">
        <v>681</v>
      </c>
      <c r="H74" s="552">
        <v>7.6706465420139702</v>
      </c>
      <c r="I74" s="43">
        <v>5614</v>
      </c>
      <c r="J74" s="552">
        <v>63.234962829466099</v>
      </c>
      <c r="K74" s="43">
        <v>1865</v>
      </c>
      <c r="L74" s="42">
        <v>21.006983554854695</v>
      </c>
    </row>
    <row r="75" spans="1:12" ht="14.45" customHeight="1">
      <c r="A75" s="61" t="s">
        <v>71</v>
      </c>
      <c r="B75" s="546">
        <v>8766</v>
      </c>
      <c r="C75" s="46">
        <v>417</v>
      </c>
      <c r="D75" s="553">
        <v>4.7570157426420261</v>
      </c>
      <c r="E75" s="46">
        <f>G75+I75+K75</f>
        <v>8349</v>
      </c>
      <c r="F75" s="553">
        <f t="shared" ref="F75:F89" si="9">E75/B75*100</f>
        <v>95.242984257357975</v>
      </c>
      <c r="G75" s="46">
        <v>824</v>
      </c>
      <c r="H75" s="553">
        <v>9.3999543691535479</v>
      </c>
      <c r="I75" s="46">
        <v>6107</v>
      </c>
      <c r="J75" s="553">
        <v>69.666894820898932</v>
      </c>
      <c r="K75" s="46">
        <v>1418</v>
      </c>
      <c r="L75" s="45">
        <v>16.176135067305498</v>
      </c>
    </row>
    <row r="76" spans="1:12" ht="14.45" customHeight="1">
      <c r="A76" s="62" t="s">
        <v>72</v>
      </c>
      <c r="B76" s="547">
        <v>2663</v>
      </c>
      <c r="C76" s="48">
        <v>573</v>
      </c>
      <c r="D76" s="554">
        <v>21.517085993240705</v>
      </c>
      <c r="E76" s="48">
        <f t="shared" ref="E76:E92" si="10">G76+I76+K76</f>
        <v>2090</v>
      </c>
      <c r="F76" s="554">
        <f t="shared" si="9"/>
        <v>78.482914006759302</v>
      </c>
      <c r="G76" s="48">
        <v>403</v>
      </c>
      <c r="H76" s="554">
        <v>15.133308298911002</v>
      </c>
      <c r="I76" s="48">
        <v>715</v>
      </c>
      <c r="J76" s="554">
        <v>26.849417949680809</v>
      </c>
      <c r="K76" s="48">
        <v>972</v>
      </c>
      <c r="L76" s="47">
        <v>36.500187758167478</v>
      </c>
    </row>
    <row r="77" spans="1:12" ht="14.45" customHeight="1">
      <c r="A77" s="61" t="s">
        <v>73</v>
      </c>
      <c r="B77" s="546">
        <v>1565</v>
      </c>
      <c r="C77" s="46">
        <v>77</v>
      </c>
      <c r="D77" s="553">
        <v>4.9201277955271561</v>
      </c>
      <c r="E77" s="46">
        <f t="shared" si="10"/>
        <v>1488</v>
      </c>
      <c r="F77" s="553">
        <f t="shared" si="9"/>
        <v>95.079872204472849</v>
      </c>
      <c r="G77" s="46">
        <v>147</v>
      </c>
      <c r="H77" s="553">
        <v>9.3929712460063897</v>
      </c>
      <c r="I77" s="46">
        <v>797</v>
      </c>
      <c r="J77" s="553">
        <v>50.926517571884986</v>
      </c>
      <c r="K77" s="46">
        <v>544</v>
      </c>
      <c r="L77" s="45">
        <v>34.760383386581466</v>
      </c>
    </row>
    <row r="78" spans="1:12" ht="14.45" customHeight="1">
      <c r="A78" s="62" t="s">
        <v>74</v>
      </c>
      <c r="B78" s="547">
        <v>437</v>
      </c>
      <c r="C78" s="48">
        <v>107</v>
      </c>
      <c r="D78" s="554">
        <v>24.485125858123567</v>
      </c>
      <c r="E78" s="48">
        <f t="shared" si="10"/>
        <v>330</v>
      </c>
      <c r="F78" s="554">
        <f t="shared" si="9"/>
        <v>75.514874141876433</v>
      </c>
      <c r="G78" s="48">
        <v>135</v>
      </c>
      <c r="H78" s="554">
        <v>30.892448512585812</v>
      </c>
      <c r="I78" s="48">
        <v>75</v>
      </c>
      <c r="J78" s="554">
        <v>17.162471395881006</v>
      </c>
      <c r="K78" s="48">
        <v>120</v>
      </c>
      <c r="L78" s="47">
        <v>27.459954233409611</v>
      </c>
    </row>
    <row r="79" spans="1:12" ht="14.45" customHeight="1">
      <c r="A79" s="61" t="s">
        <v>75</v>
      </c>
      <c r="B79" s="546">
        <v>1126</v>
      </c>
      <c r="C79" s="46">
        <v>118</v>
      </c>
      <c r="D79" s="553">
        <v>10.479573712255773</v>
      </c>
      <c r="E79" s="46">
        <f t="shared" si="10"/>
        <v>1008</v>
      </c>
      <c r="F79" s="553">
        <f t="shared" si="9"/>
        <v>89.520426287744229</v>
      </c>
      <c r="G79" s="46">
        <v>390</v>
      </c>
      <c r="H79" s="553">
        <v>34.635879218472468</v>
      </c>
      <c r="I79" s="46">
        <v>152</v>
      </c>
      <c r="J79" s="553">
        <v>13.49911190053286</v>
      </c>
      <c r="K79" s="46">
        <v>466</v>
      </c>
      <c r="L79" s="45">
        <v>41.385435168738901</v>
      </c>
    </row>
    <row r="80" spans="1:12" ht="14.45" customHeight="1">
      <c r="A80" s="62" t="s">
        <v>76</v>
      </c>
      <c r="B80" s="547">
        <v>4157</v>
      </c>
      <c r="C80" s="48">
        <v>536</v>
      </c>
      <c r="D80" s="554">
        <v>12.893913880202067</v>
      </c>
      <c r="E80" s="48">
        <f t="shared" si="10"/>
        <v>3621</v>
      </c>
      <c r="F80" s="554">
        <f t="shared" si="9"/>
        <v>87.106086119797936</v>
      </c>
      <c r="G80" s="48">
        <v>653</v>
      </c>
      <c r="H80" s="554">
        <v>15.708443589126775</v>
      </c>
      <c r="I80" s="48">
        <v>1304</v>
      </c>
      <c r="J80" s="554">
        <v>31.368775559297568</v>
      </c>
      <c r="K80" s="48">
        <v>1664</v>
      </c>
      <c r="L80" s="47">
        <v>40.028866971373589</v>
      </c>
    </row>
    <row r="81" spans="1:12" ht="14.45" customHeight="1">
      <c r="A81" s="61" t="s">
        <v>77</v>
      </c>
      <c r="B81" s="546">
        <v>952</v>
      </c>
      <c r="C81" s="46">
        <v>23</v>
      </c>
      <c r="D81" s="553">
        <v>2.4159663865546221</v>
      </c>
      <c r="E81" s="46">
        <f t="shared" si="10"/>
        <v>929</v>
      </c>
      <c r="F81" s="553">
        <f t="shared" si="9"/>
        <v>97.584033613445371</v>
      </c>
      <c r="G81" s="46">
        <v>177</v>
      </c>
      <c r="H81" s="553">
        <v>18.592436974789916</v>
      </c>
      <c r="I81" s="46">
        <v>580</v>
      </c>
      <c r="J81" s="553">
        <v>60.924369747899156</v>
      </c>
      <c r="K81" s="46">
        <v>172</v>
      </c>
      <c r="L81" s="45">
        <v>18.067226890756302</v>
      </c>
    </row>
    <row r="82" spans="1:12" ht="14.45" customHeight="1">
      <c r="A82" s="62" t="s">
        <v>78</v>
      </c>
      <c r="B82" s="547">
        <v>5045</v>
      </c>
      <c r="C82" s="48">
        <v>543</v>
      </c>
      <c r="D82" s="554">
        <v>10.763131813676907</v>
      </c>
      <c r="E82" s="48">
        <f t="shared" si="10"/>
        <v>4502</v>
      </c>
      <c r="F82" s="554">
        <f t="shared" si="9"/>
        <v>89.236868186323093</v>
      </c>
      <c r="G82" s="48">
        <v>1052</v>
      </c>
      <c r="H82" s="554">
        <v>20.852329038652133</v>
      </c>
      <c r="I82" s="48">
        <v>1871</v>
      </c>
      <c r="J82" s="554">
        <v>37.086223984142713</v>
      </c>
      <c r="K82" s="48">
        <v>1579</v>
      </c>
      <c r="L82" s="47">
        <v>31.298315163528244</v>
      </c>
    </row>
    <row r="83" spans="1:12" ht="14.45" customHeight="1">
      <c r="A83" s="61" t="s">
        <v>79</v>
      </c>
      <c r="B83" s="546">
        <v>10347</v>
      </c>
      <c r="C83" s="46">
        <v>736</v>
      </c>
      <c r="D83" s="553">
        <v>7.1131729003575925</v>
      </c>
      <c r="E83" s="46">
        <f t="shared" si="10"/>
        <v>9611</v>
      </c>
      <c r="F83" s="553">
        <f t="shared" si="9"/>
        <v>92.886827099642417</v>
      </c>
      <c r="G83" s="46">
        <v>939</v>
      </c>
      <c r="H83" s="553">
        <v>9.075094230211656</v>
      </c>
      <c r="I83" s="46">
        <v>3295</v>
      </c>
      <c r="J83" s="553">
        <v>31.84497922103025</v>
      </c>
      <c r="K83" s="46">
        <v>5377</v>
      </c>
      <c r="L83" s="45">
        <v>51.966753648400498</v>
      </c>
    </row>
    <row r="84" spans="1:12" ht="14.45" customHeight="1">
      <c r="A84" s="62" t="s">
        <v>80</v>
      </c>
      <c r="B84" s="547">
        <v>2470</v>
      </c>
      <c r="C84" s="48">
        <v>144</v>
      </c>
      <c r="D84" s="554">
        <v>5.8299595141700404</v>
      </c>
      <c r="E84" s="48">
        <f t="shared" si="10"/>
        <v>2326</v>
      </c>
      <c r="F84" s="554">
        <f t="shared" si="9"/>
        <v>94.170040485829958</v>
      </c>
      <c r="G84" s="48">
        <v>152</v>
      </c>
      <c r="H84" s="554">
        <v>6.1538461538461542</v>
      </c>
      <c r="I84" s="48">
        <v>1148</v>
      </c>
      <c r="J84" s="554">
        <v>46.477732793522271</v>
      </c>
      <c r="K84" s="48">
        <v>1026</v>
      </c>
      <c r="L84" s="47">
        <v>41.53846153846154</v>
      </c>
    </row>
    <row r="85" spans="1:12" ht="14.45" customHeight="1">
      <c r="A85" s="61" t="s">
        <v>81</v>
      </c>
      <c r="B85" s="546">
        <v>470</v>
      </c>
      <c r="C85" s="46">
        <v>33</v>
      </c>
      <c r="D85" s="553">
        <v>7.0212765957446814</v>
      </c>
      <c r="E85" s="46">
        <f t="shared" si="10"/>
        <v>437</v>
      </c>
      <c r="F85" s="553">
        <f t="shared" si="9"/>
        <v>92.978723404255319</v>
      </c>
      <c r="G85" s="46">
        <v>40</v>
      </c>
      <c r="H85" s="553">
        <v>8.5106382978723403</v>
      </c>
      <c r="I85" s="46">
        <v>109</v>
      </c>
      <c r="J85" s="553">
        <v>23.191489361702128</v>
      </c>
      <c r="K85" s="46">
        <v>288</v>
      </c>
      <c r="L85" s="45">
        <v>61.276595744680847</v>
      </c>
    </row>
    <row r="86" spans="1:12" ht="14.45" customHeight="1">
      <c r="A86" s="62" t="s">
        <v>82</v>
      </c>
      <c r="B86" s="547">
        <v>2348</v>
      </c>
      <c r="C86" s="48">
        <v>91</v>
      </c>
      <c r="D86" s="554">
        <v>3.8756388415672918</v>
      </c>
      <c r="E86" s="48">
        <f t="shared" si="10"/>
        <v>2257</v>
      </c>
      <c r="F86" s="554">
        <f t="shared" si="9"/>
        <v>96.12436115843272</v>
      </c>
      <c r="G86" s="48">
        <v>599</v>
      </c>
      <c r="H86" s="554">
        <v>25.51107325383305</v>
      </c>
      <c r="I86" s="48">
        <v>670</v>
      </c>
      <c r="J86" s="554">
        <v>28.534923339011925</v>
      </c>
      <c r="K86" s="48">
        <v>988</v>
      </c>
      <c r="L86" s="47">
        <v>42.078364565587734</v>
      </c>
    </row>
    <row r="87" spans="1:12" ht="14.45" customHeight="1">
      <c r="A87" s="61" t="s">
        <v>83</v>
      </c>
      <c r="B87" s="546">
        <v>1414</v>
      </c>
      <c r="C87" s="46">
        <v>41</v>
      </c>
      <c r="D87" s="553">
        <v>2.8995756718528995</v>
      </c>
      <c r="E87" s="46">
        <f t="shared" si="10"/>
        <v>1373</v>
      </c>
      <c r="F87" s="553">
        <f t="shared" si="9"/>
        <v>97.100424328147099</v>
      </c>
      <c r="G87" s="46">
        <v>159</v>
      </c>
      <c r="H87" s="553">
        <v>11.244695898161245</v>
      </c>
      <c r="I87" s="46">
        <v>897</v>
      </c>
      <c r="J87" s="553">
        <v>63.437057991513434</v>
      </c>
      <c r="K87" s="46">
        <v>317</v>
      </c>
      <c r="L87" s="45">
        <v>22.418670438472418</v>
      </c>
    </row>
    <row r="88" spans="1:12" ht="14.45" customHeight="1">
      <c r="A88" s="63" t="s">
        <v>84</v>
      </c>
      <c r="B88" s="548">
        <v>1774</v>
      </c>
      <c r="C88" s="50">
        <v>161</v>
      </c>
      <c r="D88" s="555">
        <v>9.0755355129650503</v>
      </c>
      <c r="E88" s="50">
        <f t="shared" si="10"/>
        <v>1613</v>
      </c>
      <c r="F88" s="555">
        <f t="shared" si="9"/>
        <v>90.924464487034953</v>
      </c>
      <c r="G88" s="50">
        <v>333</v>
      </c>
      <c r="H88" s="555">
        <v>18.771138669673054</v>
      </c>
      <c r="I88" s="50">
        <v>502</v>
      </c>
      <c r="J88" s="555">
        <v>28.297632468996621</v>
      </c>
      <c r="K88" s="50">
        <v>778</v>
      </c>
      <c r="L88" s="49">
        <v>43.855693348365278</v>
      </c>
    </row>
    <row r="89" spans="1:12" ht="14.45" customHeight="1" thickBot="1">
      <c r="A89" s="61" t="s">
        <v>85</v>
      </c>
      <c r="B89" s="546">
        <v>1330</v>
      </c>
      <c r="C89" s="46">
        <v>5</v>
      </c>
      <c r="D89" s="553">
        <v>0.37593984962406013</v>
      </c>
      <c r="E89" s="46">
        <f>G89+I89+K89</f>
        <v>1325</v>
      </c>
      <c r="F89" s="553">
        <f t="shared" si="9"/>
        <v>99.624060150375939</v>
      </c>
      <c r="G89" s="51">
        <v>245</v>
      </c>
      <c r="H89" s="559">
        <v>18.421052631578945</v>
      </c>
      <c r="I89" s="51">
        <v>815</v>
      </c>
      <c r="J89" s="559">
        <v>61.278195488721806</v>
      </c>
      <c r="K89" s="51">
        <v>265</v>
      </c>
      <c r="L89" s="52">
        <v>19.924812030075188</v>
      </c>
    </row>
    <row r="90" spans="1:12" ht="14.45" customHeight="1">
      <c r="A90" s="64" t="s">
        <v>86</v>
      </c>
      <c r="B90" s="549">
        <f>B83+B80+B84+B85+B74+B75+B78+B79+B82+B88</f>
        <v>43470</v>
      </c>
      <c r="C90" s="54">
        <f>C83+C80+C84+C85+C74+C75+C78+C79+C82+C88</f>
        <v>3513</v>
      </c>
      <c r="D90" s="556">
        <f>C90/B90*100</f>
        <v>8.0814354727398197</v>
      </c>
      <c r="E90" s="54">
        <f t="shared" ref="E90:K90" si="11">E83+E80+E84+E85+E74+E75+E78+E79+E82+E88</f>
        <v>39957</v>
      </c>
      <c r="F90" s="556">
        <f>E90/B90*100</f>
        <v>91.918564527260187</v>
      </c>
      <c r="G90" s="54">
        <f t="shared" si="11"/>
        <v>5199</v>
      </c>
      <c r="H90" s="556">
        <f>G90/B90*100</f>
        <v>11.959972394755003</v>
      </c>
      <c r="I90" s="54">
        <f t="shared" si="11"/>
        <v>20177</v>
      </c>
      <c r="J90" s="556">
        <f>I90/B90*100</f>
        <v>46.415919024614674</v>
      </c>
      <c r="K90" s="54">
        <f t="shared" si="11"/>
        <v>14581</v>
      </c>
      <c r="L90" s="53">
        <f>K90/B90*100</f>
        <v>33.542673107890494</v>
      </c>
    </row>
    <row r="91" spans="1:12" ht="14.45" customHeight="1">
      <c r="A91" s="65" t="s">
        <v>87</v>
      </c>
      <c r="B91" s="550">
        <f>B76+B77+B81+B86+B87+B89</f>
        <v>10272</v>
      </c>
      <c r="C91" s="56">
        <f t="shared" ref="C91:K91" si="12">C76+C77+C81+C86+C87+C89</f>
        <v>810</v>
      </c>
      <c r="D91" s="557">
        <f>C91/B91*100</f>
        <v>7.8855140186915893</v>
      </c>
      <c r="E91" s="56">
        <f t="shared" si="12"/>
        <v>9462</v>
      </c>
      <c r="F91" s="557">
        <f t="shared" ref="F91:F92" si="13">E91/B91*100</f>
        <v>92.11448598130842</v>
      </c>
      <c r="G91" s="56">
        <f t="shared" si="12"/>
        <v>1730</v>
      </c>
      <c r="H91" s="557">
        <f t="shared" ref="H91:H92" si="14">G91/B91*100</f>
        <v>16.84190031152648</v>
      </c>
      <c r="I91" s="56">
        <f t="shared" si="12"/>
        <v>4474</v>
      </c>
      <c r="J91" s="557">
        <f t="shared" ref="J91:J92" si="15">I91/B91*100</f>
        <v>43.555295950155767</v>
      </c>
      <c r="K91" s="56">
        <f t="shared" si="12"/>
        <v>3258</v>
      </c>
      <c r="L91" s="55">
        <f t="shared" ref="L91:L92" si="16">K91/B91*100</f>
        <v>31.717289719626169</v>
      </c>
    </row>
    <row r="92" spans="1:12" ht="14.45" customHeight="1">
      <c r="A92" s="66" t="s">
        <v>88</v>
      </c>
      <c r="B92" s="551">
        <v>53742</v>
      </c>
      <c r="C92" s="70">
        <v>4323</v>
      </c>
      <c r="D92" s="558">
        <v>8</v>
      </c>
      <c r="E92" s="70">
        <f t="shared" si="10"/>
        <v>49419</v>
      </c>
      <c r="F92" s="558">
        <f t="shared" si="13"/>
        <v>91.956012057608575</v>
      </c>
      <c r="G92" s="70">
        <v>6929</v>
      </c>
      <c r="H92" s="558">
        <f t="shared" si="14"/>
        <v>12.89308176100629</v>
      </c>
      <c r="I92" s="70">
        <v>24651</v>
      </c>
      <c r="J92" s="558">
        <f t="shared" si="15"/>
        <v>45.869152618064085</v>
      </c>
      <c r="K92" s="70">
        <v>17839</v>
      </c>
      <c r="L92" s="69">
        <f t="shared" si="16"/>
        <v>33.193777678538197</v>
      </c>
    </row>
    <row r="93" spans="1:12" ht="14.45" customHeight="1">
      <c r="A93" s="967" t="s">
        <v>678</v>
      </c>
      <c r="B93" s="967"/>
      <c r="C93" s="967"/>
      <c r="D93" s="967"/>
      <c r="E93" s="967"/>
      <c r="F93" s="967"/>
      <c r="G93" s="967"/>
      <c r="H93" s="967"/>
      <c r="I93" s="967"/>
      <c r="J93" s="967"/>
      <c r="K93" s="967"/>
      <c r="L93" s="967"/>
    </row>
    <row r="94" spans="1:12" ht="22.5" customHeight="1">
      <c r="A94" s="966" t="s">
        <v>612</v>
      </c>
      <c r="B94" s="966"/>
      <c r="C94" s="966"/>
      <c r="D94" s="966"/>
      <c r="E94" s="966"/>
      <c r="F94" s="966"/>
      <c r="G94" s="966"/>
      <c r="H94" s="966"/>
      <c r="I94" s="966"/>
      <c r="J94" s="966"/>
      <c r="K94" s="966"/>
      <c r="L94" s="966"/>
    </row>
    <row r="95" spans="1:12" ht="14.45" customHeight="1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</row>
    <row r="96" spans="1:12">
      <c r="B96" s="431"/>
      <c r="C96" s="431"/>
      <c r="E96" s="431"/>
    </row>
    <row r="97" spans="1:12" ht="24" customHeight="1">
      <c r="A97" s="949">
        <v>2019</v>
      </c>
      <c r="B97" s="949"/>
      <c r="C97" s="949"/>
      <c r="D97" s="949"/>
      <c r="E97" s="949"/>
      <c r="F97" s="949"/>
      <c r="G97" s="949"/>
      <c r="H97" s="949"/>
      <c r="I97" s="949"/>
      <c r="J97" s="949"/>
      <c r="K97" s="949"/>
      <c r="L97" s="949"/>
    </row>
    <row r="99" spans="1:12" ht="14.25" customHeight="1">
      <c r="A99" s="950" t="s">
        <v>613</v>
      </c>
      <c r="B99" s="950"/>
      <c r="C99" s="950"/>
      <c r="D99" s="950"/>
      <c r="E99" s="950"/>
      <c r="F99" s="950"/>
      <c r="G99" s="950"/>
      <c r="H99" s="950"/>
      <c r="I99" s="950"/>
      <c r="J99" s="950"/>
      <c r="K99" s="950"/>
      <c r="L99" s="950"/>
    </row>
    <row r="100" spans="1:12" ht="14.85" customHeight="1">
      <c r="A100" s="951" t="s">
        <v>59</v>
      </c>
      <c r="B100" s="954" t="s">
        <v>60</v>
      </c>
      <c r="C100" s="954"/>
      <c r="D100" s="954"/>
      <c r="E100" s="954"/>
      <c r="F100" s="954"/>
      <c r="G100" s="954"/>
      <c r="H100" s="954"/>
      <c r="I100" s="954"/>
      <c r="J100" s="954"/>
      <c r="K100" s="954"/>
      <c r="L100" s="955"/>
    </row>
    <row r="101" spans="1:12">
      <c r="A101" s="952"/>
      <c r="B101" s="956" t="s">
        <v>61</v>
      </c>
      <c r="C101" s="954" t="s">
        <v>62</v>
      </c>
      <c r="D101" s="954"/>
      <c r="E101" s="954"/>
      <c r="F101" s="954"/>
      <c r="G101" s="954"/>
      <c r="H101" s="954"/>
      <c r="I101" s="954"/>
      <c r="J101" s="954"/>
      <c r="K101" s="954"/>
      <c r="L101" s="955"/>
    </row>
    <row r="102" spans="1:12" ht="14.85" customHeight="1" thickBot="1">
      <c r="A102" s="952"/>
      <c r="B102" s="957"/>
      <c r="C102" s="959" t="s">
        <v>63</v>
      </c>
      <c r="D102" s="959"/>
      <c r="E102" s="959" t="s">
        <v>64</v>
      </c>
      <c r="F102" s="959"/>
      <c r="G102" s="962" t="s">
        <v>62</v>
      </c>
      <c r="H102" s="962"/>
      <c r="I102" s="962"/>
      <c r="J102" s="962"/>
      <c r="K102" s="962"/>
      <c r="L102" s="963"/>
    </row>
    <row r="103" spans="1:12" ht="15.75" thickBot="1">
      <c r="A103" s="952"/>
      <c r="B103" s="957"/>
      <c r="C103" s="960"/>
      <c r="D103" s="960"/>
      <c r="E103" s="960"/>
      <c r="F103" s="960"/>
      <c r="G103" s="964" t="s">
        <v>65</v>
      </c>
      <c r="H103" s="964"/>
      <c r="I103" s="962" t="s">
        <v>66</v>
      </c>
      <c r="J103" s="962"/>
      <c r="K103" s="962"/>
      <c r="L103" s="963"/>
    </row>
    <row r="104" spans="1:12" ht="26.1" customHeight="1">
      <c r="A104" s="952"/>
      <c r="B104" s="958"/>
      <c r="C104" s="961"/>
      <c r="D104" s="961"/>
      <c r="E104" s="961"/>
      <c r="F104" s="961"/>
      <c r="G104" s="965"/>
      <c r="H104" s="965"/>
      <c r="I104" s="958" t="s">
        <v>67</v>
      </c>
      <c r="J104" s="958"/>
      <c r="K104" s="962" t="s">
        <v>68</v>
      </c>
      <c r="L104" s="963"/>
    </row>
    <row r="105" spans="1:12" ht="14.45" customHeight="1" thickBot="1">
      <c r="A105" s="953"/>
      <c r="B105" s="561" t="s">
        <v>52</v>
      </c>
      <c r="C105" s="562" t="s">
        <v>52</v>
      </c>
      <c r="D105" s="563" t="s">
        <v>69</v>
      </c>
      <c r="E105" s="562" t="s">
        <v>52</v>
      </c>
      <c r="F105" s="564" t="s">
        <v>69</v>
      </c>
      <c r="G105" s="560" t="s">
        <v>52</v>
      </c>
      <c r="H105" s="563" t="s">
        <v>69</v>
      </c>
      <c r="I105" s="565" t="s">
        <v>52</v>
      </c>
      <c r="J105" s="564" t="s">
        <v>69</v>
      </c>
      <c r="K105" s="560" t="s">
        <v>52</v>
      </c>
      <c r="L105" s="560" t="s">
        <v>69</v>
      </c>
    </row>
    <row r="106" spans="1:12" ht="14.45" customHeight="1">
      <c r="A106" s="62" t="s">
        <v>70</v>
      </c>
      <c r="B106" s="545">
        <v>8712</v>
      </c>
      <c r="C106" s="43">
        <v>1002</v>
      </c>
      <c r="D106" s="552">
        <v>11.501377410468319</v>
      </c>
      <c r="E106" s="43">
        <f t="shared" ref="E106:E119" si="17">G106+I106+K106</f>
        <v>7710</v>
      </c>
      <c r="F106" s="552">
        <v>88.498622589531678</v>
      </c>
      <c r="G106" s="43">
        <v>602</v>
      </c>
      <c r="H106" s="552">
        <v>6.9100091827364558</v>
      </c>
      <c r="I106" s="43">
        <v>5260</v>
      </c>
      <c r="J106" s="552">
        <v>60.376492194674015</v>
      </c>
      <c r="K106" s="43">
        <v>1848</v>
      </c>
      <c r="L106" s="42">
        <v>21.212121212121211</v>
      </c>
    </row>
    <row r="107" spans="1:12" ht="14.45" customHeight="1">
      <c r="A107" s="61" t="s">
        <v>71</v>
      </c>
      <c r="B107" s="546">
        <v>8594</v>
      </c>
      <c r="C107" s="46">
        <v>440</v>
      </c>
      <c r="D107" s="553">
        <v>5.1198510588782868</v>
      </c>
      <c r="E107" s="46">
        <f t="shared" si="17"/>
        <v>8154</v>
      </c>
      <c r="F107" s="553">
        <v>94.880148941121718</v>
      </c>
      <c r="G107" s="46">
        <v>695</v>
      </c>
      <c r="H107" s="553">
        <v>8.0870374680009309</v>
      </c>
      <c r="I107" s="46">
        <v>6127</v>
      </c>
      <c r="J107" s="553">
        <v>71.293925994880141</v>
      </c>
      <c r="K107" s="46">
        <v>1332</v>
      </c>
      <c r="L107" s="45">
        <v>15.499185478240632</v>
      </c>
    </row>
    <row r="108" spans="1:12" ht="14.45" customHeight="1">
      <c r="A108" s="62" t="s">
        <v>72</v>
      </c>
      <c r="B108" s="547">
        <v>2600</v>
      </c>
      <c r="C108" s="48">
        <v>542</v>
      </c>
      <c r="D108" s="554">
        <v>20.846153846153843</v>
      </c>
      <c r="E108" s="48">
        <f t="shared" si="17"/>
        <v>2058</v>
      </c>
      <c r="F108" s="554">
        <v>79.153846153846146</v>
      </c>
      <c r="G108" s="48">
        <v>380</v>
      </c>
      <c r="H108" s="554">
        <v>14.615384615384617</v>
      </c>
      <c r="I108" s="48">
        <v>768</v>
      </c>
      <c r="J108" s="554">
        <v>29.53846153846154</v>
      </c>
      <c r="K108" s="48">
        <v>910</v>
      </c>
      <c r="L108" s="47">
        <v>35</v>
      </c>
    </row>
    <row r="109" spans="1:12" ht="14.45" customHeight="1">
      <c r="A109" s="61" t="s">
        <v>73</v>
      </c>
      <c r="B109" s="546">
        <v>1538</v>
      </c>
      <c r="C109" s="46">
        <v>90</v>
      </c>
      <c r="D109" s="553">
        <v>5.851755526657997</v>
      </c>
      <c r="E109" s="46">
        <f t="shared" si="17"/>
        <v>1448</v>
      </c>
      <c r="F109" s="553">
        <v>94.148244473342004</v>
      </c>
      <c r="G109" s="46">
        <v>127</v>
      </c>
      <c r="H109" s="553">
        <v>8.2574772431729517</v>
      </c>
      <c r="I109" s="46">
        <v>884</v>
      </c>
      <c r="J109" s="553">
        <v>57.477243172951887</v>
      </c>
      <c r="K109" s="46">
        <v>437</v>
      </c>
      <c r="L109" s="45">
        <v>28.413524057217167</v>
      </c>
    </row>
    <row r="110" spans="1:12" ht="14.45" customHeight="1">
      <c r="A110" s="62" t="s">
        <v>74</v>
      </c>
      <c r="B110" s="547">
        <v>431</v>
      </c>
      <c r="C110" s="48">
        <v>119</v>
      </c>
      <c r="D110" s="554">
        <v>27.610208816705335</v>
      </c>
      <c r="E110" s="48">
        <f t="shared" si="17"/>
        <v>312</v>
      </c>
      <c r="F110" s="554">
        <v>72.389791183294662</v>
      </c>
      <c r="G110" s="48">
        <v>113</v>
      </c>
      <c r="H110" s="554">
        <v>26.218097447795824</v>
      </c>
      <c r="I110" s="48">
        <v>62</v>
      </c>
      <c r="J110" s="554">
        <v>14.385150812064964</v>
      </c>
      <c r="K110" s="48">
        <v>137</v>
      </c>
      <c r="L110" s="47">
        <v>31.786542923433874</v>
      </c>
    </row>
    <row r="111" spans="1:12" ht="14.45" customHeight="1">
      <c r="A111" s="61" t="s">
        <v>75</v>
      </c>
      <c r="B111" s="546">
        <v>1099</v>
      </c>
      <c r="C111" s="46">
        <v>118</v>
      </c>
      <c r="D111" s="553">
        <v>10.737033666969973</v>
      </c>
      <c r="E111" s="46">
        <f t="shared" si="17"/>
        <v>981</v>
      </c>
      <c r="F111" s="553">
        <v>89.262966333030022</v>
      </c>
      <c r="G111" s="46">
        <v>393</v>
      </c>
      <c r="H111" s="553">
        <v>35.759781619654227</v>
      </c>
      <c r="I111" s="46">
        <v>141</v>
      </c>
      <c r="J111" s="553">
        <v>12.829845313921748</v>
      </c>
      <c r="K111" s="46">
        <v>447</v>
      </c>
      <c r="L111" s="45">
        <v>40.673339399454051</v>
      </c>
    </row>
    <row r="112" spans="1:12" ht="14.45" customHeight="1">
      <c r="A112" s="62" t="s">
        <v>76</v>
      </c>
      <c r="B112" s="547">
        <v>4098</v>
      </c>
      <c r="C112" s="48">
        <v>557</v>
      </c>
      <c r="D112" s="554">
        <v>13.591996095656416</v>
      </c>
      <c r="E112" s="48">
        <f t="shared" si="17"/>
        <v>3541</v>
      </c>
      <c r="F112" s="554">
        <v>86.408003904343573</v>
      </c>
      <c r="G112" s="48">
        <v>649</v>
      </c>
      <c r="H112" s="554">
        <v>15.836993655441677</v>
      </c>
      <c r="I112" s="48">
        <v>1235</v>
      </c>
      <c r="J112" s="554">
        <v>30.136652025378236</v>
      </c>
      <c r="K112" s="48">
        <v>1657</v>
      </c>
      <c r="L112" s="47">
        <v>40.434358223523667</v>
      </c>
    </row>
    <row r="113" spans="1:12" ht="14.45" customHeight="1">
      <c r="A113" s="61" t="s">
        <v>77</v>
      </c>
      <c r="B113" s="546">
        <v>945</v>
      </c>
      <c r="C113" s="46">
        <v>35</v>
      </c>
      <c r="D113" s="553">
        <v>3.7037037037037033</v>
      </c>
      <c r="E113" s="46">
        <f t="shared" si="17"/>
        <v>910</v>
      </c>
      <c r="F113" s="553">
        <v>96.296296296296291</v>
      </c>
      <c r="G113" s="46">
        <v>147</v>
      </c>
      <c r="H113" s="553">
        <v>15.555555555555555</v>
      </c>
      <c r="I113" s="46">
        <v>562</v>
      </c>
      <c r="J113" s="553">
        <v>59.470899470899475</v>
      </c>
      <c r="K113" s="46">
        <v>201</v>
      </c>
      <c r="L113" s="45">
        <v>21.269841269841269</v>
      </c>
    </row>
    <row r="114" spans="1:12" ht="14.45" customHeight="1">
      <c r="A114" s="62" t="s">
        <v>78</v>
      </c>
      <c r="B114" s="547">
        <v>4915</v>
      </c>
      <c r="C114" s="48">
        <v>632</v>
      </c>
      <c r="D114" s="554">
        <v>12.858596134282807</v>
      </c>
      <c r="E114" s="48">
        <f t="shared" si="17"/>
        <v>4283</v>
      </c>
      <c r="F114" s="554">
        <v>87.141403865717194</v>
      </c>
      <c r="G114" s="48">
        <v>918</v>
      </c>
      <c r="H114" s="554">
        <v>18.677517802644964</v>
      </c>
      <c r="I114" s="48">
        <v>1849</v>
      </c>
      <c r="J114" s="554">
        <v>37.61953204476093</v>
      </c>
      <c r="K114" s="48">
        <v>1516</v>
      </c>
      <c r="L114" s="47">
        <v>30.844354018311293</v>
      </c>
    </row>
    <row r="115" spans="1:12" ht="14.45" customHeight="1">
      <c r="A115" s="61" t="s">
        <v>79</v>
      </c>
      <c r="B115" s="546">
        <v>10162</v>
      </c>
      <c r="C115" s="46">
        <v>839</v>
      </c>
      <c r="D115" s="553">
        <v>8.2562487699271792</v>
      </c>
      <c r="E115" s="46">
        <f t="shared" si="17"/>
        <v>9323</v>
      </c>
      <c r="F115" s="553">
        <v>91.743751230072817</v>
      </c>
      <c r="G115" s="46">
        <v>797</v>
      </c>
      <c r="H115" s="553">
        <v>7.8429443023026959</v>
      </c>
      <c r="I115" s="46">
        <v>3235</v>
      </c>
      <c r="J115" s="553">
        <v>31.834284589647705</v>
      </c>
      <c r="K115" s="46">
        <v>5291</v>
      </c>
      <c r="L115" s="45">
        <v>52.066522338122411</v>
      </c>
    </row>
    <row r="116" spans="1:12" ht="14.45" customHeight="1">
      <c r="A116" s="62" t="s">
        <v>80</v>
      </c>
      <c r="B116" s="547">
        <v>2457</v>
      </c>
      <c r="C116" s="48">
        <v>186</v>
      </c>
      <c r="D116" s="554">
        <v>7.57020757020757</v>
      </c>
      <c r="E116" s="48">
        <f t="shared" si="17"/>
        <v>2271</v>
      </c>
      <c r="F116" s="554">
        <v>92.429792429792428</v>
      </c>
      <c r="G116" s="48">
        <v>138</v>
      </c>
      <c r="H116" s="554">
        <v>5.6166056166056171</v>
      </c>
      <c r="I116" s="48">
        <v>1047</v>
      </c>
      <c r="J116" s="554">
        <v>42.612942612942611</v>
      </c>
      <c r="K116" s="48">
        <v>1086</v>
      </c>
      <c r="L116" s="47">
        <v>44.2002442002442</v>
      </c>
    </row>
    <row r="117" spans="1:12" ht="14.45" customHeight="1">
      <c r="A117" s="61" t="s">
        <v>81</v>
      </c>
      <c r="B117" s="546">
        <v>464</v>
      </c>
      <c r="C117" s="46">
        <v>35</v>
      </c>
      <c r="D117" s="553">
        <v>7.5431034482758621</v>
      </c>
      <c r="E117" s="46">
        <f t="shared" si="17"/>
        <v>429</v>
      </c>
      <c r="F117" s="553">
        <v>92.456896551724128</v>
      </c>
      <c r="G117" s="46">
        <v>33</v>
      </c>
      <c r="H117" s="553">
        <v>7.112068965517242</v>
      </c>
      <c r="I117" s="46">
        <v>112</v>
      </c>
      <c r="J117" s="553">
        <v>24.137931034482758</v>
      </c>
      <c r="K117" s="46">
        <v>284</v>
      </c>
      <c r="L117" s="45">
        <v>61.206896551724135</v>
      </c>
    </row>
    <row r="118" spans="1:12" ht="14.45" customHeight="1">
      <c r="A118" s="62" t="s">
        <v>82</v>
      </c>
      <c r="B118" s="547">
        <v>2341</v>
      </c>
      <c r="C118" s="48">
        <v>106</v>
      </c>
      <c r="D118" s="554">
        <v>4.5279794959419046</v>
      </c>
      <c r="E118" s="48">
        <f t="shared" si="17"/>
        <v>2235</v>
      </c>
      <c r="F118" s="554">
        <v>95.472020504058094</v>
      </c>
      <c r="G118" s="48">
        <v>581</v>
      </c>
      <c r="H118" s="554">
        <v>24.818453652285349</v>
      </c>
      <c r="I118" s="48">
        <v>714</v>
      </c>
      <c r="J118" s="554">
        <v>30.499786416061514</v>
      </c>
      <c r="K118" s="48">
        <v>940</v>
      </c>
      <c r="L118" s="47">
        <v>40.153780435711234</v>
      </c>
    </row>
    <row r="119" spans="1:12" ht="14.45" customHeight="1">
      <c r="A119" s="61" t="s">
        <v>83</v>
      </c>
      <c r="B119" s="546">
        <v>1418</v>
      </c>
      <c r="C119" s="46">
        <v>43</v>
      </c>
      <c r="D119" s="553">
        <v>3.0324400564174896</v>
      </c>
      <c r="E119" s="46">
        <f t="shared" si="17"/>
        <v>1375</v>
      </c>
      <c r="F119" s="553">
        <v>96.967559943582515</v>
      </c>
      <c r="G119" s="46">
        <v>127</v>
      </c>
      <c r="H119" s="553">
        <v>8.9562764456981672</v>
      </c>
      <c r="I119" s="46">
        <v>936</v>
      </c>
      <c r="J119" s="553">
        <v>66.008462623413251</v>
      </c>
      <c r="K119" s="46">
        <v>312</v>
      </c>
      <c r="L119" s="45">
        <v>22.002820874471084</v>
      </c>
    </row>
    <row r="120" spans="1:12" ht="14.45" customHeight="1">
      <c r="A120" s="63" t="s">
        <v>84</v>
      </c>
      <c r="B120" s="548">
        <v>1768</v>
      </c>
      <c r="C120" s="50">
        <v>191</v>
      </c>
      <c r="D120" s="555">
        <v>10.80316742081448</v>
      </c>
      <c r="E120" s="50">
        <f>G120+I120+K120</f>
        <v>1577</v>
      </c>
      <c r="F120" s="555">
        <v>89.196832579185525</v>
      </c>
      <c r="G120" s="50">
        <v>310</v>
      </c>
      <c r="H120" s="555">
        <v>17.533936651583709</v>
      </c>
      <c r="I120" s="50">
        <v>521</v>
      </c>
      <c r="J120" s="555">
        <v>29.468325791855204</v>
      </c>
      <c r="K120" s="50">
        <v>746</v>
      </c>
      <c r="L120" s="49">
        <v>42.194570135746609</v>
      </c>
    </row>
    <row r="121" spans="1:12" ht="14.45" customHeight="1" thickBot="1">
      <c r="A121" s="61" t="s">
        <v>85</v>
      </c>
      <c r="B121" s="546">
        <v>1328</v>
      </c>
      <c r="C121" s="46">
        <v>7</v>
      </c>
      <c r="D121" s="553">
        <v>0.52710843373493976</v>
      </c>
      <c r="E121" s="46">
        <f t="shared" ref="E121" si="18">G121+I121+K121</f>
        <v>1321</v>
      </c>
      <c r="F121" s="553">
        <v>99.472891566265062</v>
      </c>
      <c r="G121" s="51">
        <v>229</v>
      </c>
      <c r="H121" s="559">
        <v>17.243975903614459</v>
      </c>
      <c r="I121" s="51">
        <v>805</v>
      </c>
      <c r="J121" s="559">
        <v>60.617469879518069</v>
      </c>
      <c r="K121" s="51">
        <v>287</v>
      </c>
      <c r="L121" s="52">
        <v>21.611445783132531</v>
      </c>
    </row>
    <row r="122" spans="1:12" ht="14.45" customHeight="1">
      <c r="A122" s="64" t="s">
        <v>86</v>
      </c>
      <c r="B122" s="549">
        <v>42700</v>
      </c>
      <c r="C122" s="54">
        <v>4119</v>
      </c>
      <c r="D122" s="556">
        <v>9.6463700234192036</v>
      </c>
      <c r="E122" s="54">
        <v>38581</v>
      </c>
      <c r="F122" s="556">
        <v>90.353629976580791</v>
      </c>
      <c r="G122" s="54">
        <v>4648</v>
      </c>
      <c r="H122" s="556">
        <v>10.885245901639344</v>
      </c>
      <c r="I122" s="54">
        <v>19589</v>
      </c>
      <c r="J122" s="556">
        <v>45.875878220140514</v>
      </c>
      <c r="K122" s="54">
        <v>14344</v>
      </c>
      <c r="L122" s="53">
        <v>33.592505854800933</v>
      </c>
    </row>
    <row r="123" spans="1:12" ht="14.45" customHeight="1">
      <c r="A123" s="65" t="s">
        <v>87</v>
      </c>
      <c r="B123" s="550">
        <v>10170</v>
      </c>
      <c r="C123" s="56">
        <v>823</v>
      </c>
      <c r="D123" s="557">
        <v>8.0924287118977389</v>
      </c>
      <c r="E123" s="56">
        <v>9347</v>
      </c>
      <c r="F123" s="557">
        <v>91.907571288102261</v>
      </c>
      <c r="G123" s="56">
        <v>1591</v>
      </c>
      <c r="H123" s="557">
        <v>15.644051130776795</v>
      </c>
      <c r="I123" s="56">
        <v>4669</v>
      </c>
      <c r="J123" s="557">
        <v>45.909537856440515</v>
      </c>
      <c r="K123" s="56">
        <v>3087</v>
      </c>
      <c r="L123" s="55">
        <v>30.353982300884958</v>
      </c>
    </row>
    <row r="124" spans="1:12" ht="14.45" customHeight="1">
      <c r="A124" s="66" t="s">
        <v>88</v>
      </c>
      <c r="B124" s="551">
        <v>52870</v>
      </c>
      <c r="C124" s="70">
        <v>4942</v>
      </c>
      <c r="D124" s="558">
        <v>9.3474560242103273</v>
      </c>
      <c r="E124" s="70">
        <v>47928</v>
      </c>
      <c r="F124" s="558">
        <v>90.652543975789669</v>
      </c>
      <c r="G124" s="70">
        <v>6239</v>
      </c>
      <c r="H124" s="558">
        <v>11.80064308681672</v>
      </c>
      <c r="I124" s="70">
        <v>24258</v>
      </c>
      <c r="J124" s="558">
        <v>45.882352941176471</v>
      </c>
      <c r="K124" s="70">
        <v>17431</v>
      </c>
      <c r="L124" s="69">
        <v>32.969547947796478</v>
      </c>
    </row>
    <row r="125" spans="1:12" ht="14.45" customHeight="1">
      <c r="A125" s="968" t="s">
        <v>678</v>
      </c>
      <c r="B125" s="968"/>
      <c r="C125" s="968"/>
      <c r="D125" s="968"/>
      <c r="E125" s="968"/>
      <c r="F125" s="968"/>
      <c r="G125" s="968"/>
      <c r="H125" s="968"/>
      <c r="I125" s="968"/>
      <c r="J125" s="968"/>
      <c r="K125" s="968"/>
      <c r="L125" s="968"/>
    </row>
    <row r="126" spans="1:12" ht="22.5" customHeight="1">
      <c r="A126" s="966" t="s">
        <v>614</v>
      </c>
      <c r="B126" s="966"/>
      <c r="C126" s="966"/>
      <c r="D126" s="966"/>
      <c r="E126" s="966"/>
      <c r="F126" s="966"/>
      <c r="G126" s="966"/>
      <c r="H126" s="966"/>
      <c r="I126" s="966"/>
      <c r="J126" s="966"/>
      <c r="K126" s="966"/>
      <c r="L126" s="966"/>
    </row>
    <row r="127" spans="1:12" ht="14.45" customHeight="1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</row>
    <row r="128" spans="1:12" ht="14.45" customHeight="1">
      <c r="C128" s="431"/>
    </row>
    <row r="129" spans="1:12" ht="24" customHeight="1">
      <c r="A129" s="949">
        <v>2018</v>
      </c>
      <c r="B129" s="949"/>
      <c r="C129" s="949"/>
      <c r="D129" s="949"/>
      <c r="E129" s="949"/>
      <c r="F129" s="949"/>
      <c r="G129" s="949"/>
      <c r="H129" s="949"/>
      <c r="I129" s="949"/>
      <c r="J129" s="949"/>
      <c r="K129" s="949"/>
      <c r="L129" s="949"/>
    </row>
    <row r="131" spans="1:12" ht="14.25" customHeight="1">
      <c r="A131" s="950" t="s">
        <v>615</v>
      </c>
      <c r="B131" s="950"/>
      <c r="C131" s="950"/>
      <c r="D131" s="950"/>
      <c r="E131" s="950"/>
      <c r="F131" s="950"/>
      <c r="G131" s="950"/>
      <c r="H131" s="950"/>
      <c r="I131" s="950"/>
      <c r="J131" s="950"/>
      <c r="K131" s="950"/>
      <c r="L131" s="950"/>
    </row>
    <row r="132" spans="1:12" ht="14.85" customHeight="1">
      <c r="A132" s="951" t="s">
        <v>59</v>
      </c>
      <c r="B132" s="954" t="s">
        <v>89</v>
      </c>
      <c r="C132" s="954"/>
      <c r="D132" s="954"/>
      <c r="E132" s="954"/>
      <c r="F132" s="954"/>
      <c r="G132" s="954"/>
      <c r="H132" s="954"/>
      <c r="I132" s="954"/>
      <c r="J132" s="954"/>
      <c r="K132" s="954"/>
      <c r="L132" s="955"/>
    </row>
    <row r="133" spans="1:12">
      <c r="A133" s="952"/>
      <c r="B133" s="956" t="s">
        <v>61</v>
      </c>
      <c r="C133" s="954" t="s">
        <v>62</v>
      </c>
      <c r="D133" s="954"/>
      <c r="E133" s="954"/>
      <c r="F133" s="954"/>
      <c r="G133" s="954"/>
      <c r="H133" s="954"/>
      <c r="I133" s="954"/>
      <c r="J133" s="954"/>
      <c r="K133" s="954"/>
      <c r="L133" s="955"/>
    </row>
    <row r="134" spans="1:12" ht="14.85" customHeight="1" thickBot="1">
      <c r="A134" s="952"/>
      <c r="B134" s="957"/>
      <c r="C134" s="959" t="s">
        <v>63</v>
      </c>
      <c r="D134" s="959"/>
      <c r="E134" s="959" t="s">
        <v>64</v>
      </c>
      <c r="F134" s="959"/>
      <c r="G134" s="962" t="s">
        <v>62</v>
      </c>
      <c r="H134" s="962"/>
      <c r="I134" s="962"/>
      <c r="J134" s="962"/>
      <c r="K134" s="962"/>
      <c r="L134" s="963"/>
    </row>
    <row r="135" spans="1:12" ht="15.75" thickBot="1">
      <c r="A135" s="952"/>
      <c r="B135" s="957"/>
      <c r="C135" s="960"/>
      <c r="D135" s="960"/>
      <c r="E135" s="960"/>
      <c r="F135" s="960"/>
      <c r="G135" s="964" t="s">
        <v>65</v>
      </c>
      <c r="H135" s="964"/>
      <c r="I135" s="962" t="s">
        <v>66</v>
      </c>
      <c r="J135" s="962"/>
      <c r="K135" s="962"/>
      <c r="L135" s="963"/>
    </row>
    <row r="136" spans="1:12" ht="33" customHeight="1">
      <c r="A136" s="952"/>
      <c r="B136" s="958"/>
      <c r="C136" s="961"/>
      <c r="D136" s="961"/>
      <c r="E136" s="961"/>
      <c r="F136" s="961"/>
      <c r="G136" s="965"/>
      <c r="H136" s="965"/>
      <c r="I136" s="958" t="s">
        <v>67</v>
      </c>
      <c r="J136" s="958"/>
      <c r="K136" s="962" t="s">
        <v>68</v>
      </c>
      <c r="L136" s="963"/>
    </row>
    <row r="137" spans="1:12" ht="14.45" customHeight="1" thickBot="1">
      <c r="A137" s="953"/>
      <c r="B137" s="561" t="s">
        <v>52</v>
      </c>
      <c r="C137" s="562" t="s">
        <v>52</v>
      </c>
      <c r="D137" s="563" t="s">
        <v>69</v>
      </c>
      <c r="E137" s="562" t="s">
        <v>52</v>
      </c>
      <c r="F137" s="564" t="s">
        <v>69</v>
      </c>
      <c r="G137" s="560" t="s">
        <v>52</v>
      </c>
      <c r="H137" s="563" t="s">
        <v>69</v>
      </c>
      <c r="I137" s="565" t="s">
        <v>52</v>
      </c>
      <c r="J137" s="564" t="s">
        <v>69</v>
      </c>
      <c r="K137" s="560" t="s">
        <v>52</v>
      </c>
      <c r="L137" s="560" t="s">
        <v>69</v>
      </c>
    </row>
    <row r="138" spans="1:12" ht="14.45" customHeight="1">
      <c r="A138" s="72" t="s">
        <v>70</v>
      </c>
      <c r="B138" s="545">
        <v>8518</v>
      </c>
      <c r="C138" s="43">
        <v>1052</v>
      </c>
      <c r="D138" s="552">
        <v>12.35031697581592</v>
      </c>
      <c r="E138" s="43">
        <f>G138+I138+K138</f>
        <v>7466</v>
      </c>
      <c r="F138" s="552">
        <v>87.649683024184071</v>
      </c>
      <c r="G138" s="43">
        <v>781</v>
      </c>
      <c r="H138" s="552">
        <v>9.1688189715895749</v>
      </c>
      <c r="I138" s="43">
        <v>4880</v>
      </c>
      <c r="J138" s="552">
        <v>57.290443766142282</v>
      </c>
      <c r="K138" s="43">
        <v>1805</v>
      </c>
      <c r="L138" s="42">
        <v>21.19042028645222</v>
      </c>
    </row>
    <row r="139" spans="1:12" ht="14.45" customHeight="1">
      <c r="A139" s="73" t="s">
        <v>71</v>
      </c>
      <c r="B139" s="546">
        <v>8495</v>
      </c>
      <c r="C139" s="46">
        <v>404</v>
      </c>
      <c r="D139" s="553">
        <v>4.7557386698057682</v>
      </c>
      <c r="E139" s="46">
        <f t="shared" ref="E139:E156" si="19">G139+I139+K139</f>
        <v>8091</v>
      </c>
      <c r="F139" s="553">
        <v>95.244261330194234</v>
      </c>
      <c r="G139" s="46">
        <v>519</v>
      </c>
      <c r="H139" s="553">
        <v>6.109476162448499</v>
      </c>
      <c r="I139" s="46">
        <v>6263</v>
      </c>
      <c r="J139" s="553">
        <v>73.725721012360211</v>
      </c>
      <c r="K139" s="46">
        <v>1309</v>
      </c>
      <c r="L139" s="45">
        <v>15.409064155385522</v>
      </c>
    </row>
    <row r="140" spans="1:12" ht="14.45" customHeight="1">
      <c r="A140" s="72" t="s">
        <v>72</v>
      </c>
      <c r="B140" s="547">
        <v>2560</v>
      </c>
      <c r="C140" s="48">
        <v>557</v>
      </c>
      <c r="D140" s="554">
        <v>21.7578125</v>
      </c>
      <c r="E140" s="48">
        <f t="shared" si="19"/>
        <v>2003</v>
      </c>
      <c r="F140" s="554">
        <v>78.2421875</v>
      </c>
      <c r="G140" s="48">
        <v>366</v>
      </c>
      <c r="H140" s="554">
        <v>14.296875</v>
      </c>
      <c r="I140" s="48">
        <v>771</v>
      </c>
      <c r="J140" s="554">
        <v>30.117187499999996</v>
      </c>
      <c r="K140" s="48">
        <v>866</v>
      </c>
      <c r="L140" s="47">
        <v>33.828125</v>
      </c>
    </row>
    <row r="141" spans="1:12" ht="14.45" customHeight="1">
      <c r="A141" s="73" t="s">
        <v>73</v>
      </c>
      <c r="B141" s="546">
        <v>1513</v>
      </c>
      <c r="C141" s="46">
        <v>83</v>
      </c>
      <c r="D141" s="553">
        <v>5.4857898215465957</v>
      </c>
      <c r="E141" s="46">
        <f t="shared" si="19"/>
        <v>1430</v>
      </c>
      <c r="F141" s="553">
        <v>94.514210178453411</v>
      </c>
      <c r="G141" s="46">
        <v>104</v>
      </c>
      <c r="H141" s="553">
        <v>6.8737607402511571</v>
      </c>
      <c r="I141" s="46">
        <v>889</v>
      </c>
      <c r="J141" s="553">
        <v>58.757435558493064</v>
      </c>
      <c r="K141" s="46">
        <v>437</v>
      </c>
      <c r="L141" s="45">
        <v>28.883013879709186</v>
      </c>
    </row>
    <row r="142" spans="1:12" ht="14.45" customHeight="1">
      <c r="A142" s="72" t="s">
        <v>74</v>
      </c>
      <c r="B142" s="547">
        <v>426</v>
      </c>
      <c r="C142" s="48">
        <v>132</v>
      </c>
      <c r="D142" s="554">
        <v>30.985915492957744</v>
      </c>
      <c r="E142" s="48">
        <f t="shared" si="19"/>
        <v>294</v>
      </c>
      <c r="F142" s="554">
        <v>69.014084507042256</v>
      </c>
      <c r="G142" s="48">
        <v>95</v>
      </c>
      <c r="H142" s="554">
        <v>22.300469483568076</v>
      </c>
      <c r="I142" s="48">
        <v>55</v>
      </c>
      <c r="J142" s="554">
        <v>12.910798122065728</v>
      </c>
      <c r="K142" s="48">
        <v>144</v>
      </c>
      <c r="L142" s="47">
        <v>33.802816901408448</v>
      </c>
    </row>
    <row r="143" spans="1:12" ht="14.45" customHeight="1">
      <c r="A143" s="73" t="s">
        <v>75</v>
      </c>
      <c r="B143" s="546">
        <v>1070</v>
      </c>
      <c r="C143" s="46">
        <v>111</v>
      </c>
      <c r="D143" s="553">
        <v>10.373831775700934</v>
      </c>
      <c r="E143" s="46">
        <f t="shared" si="19"/>
        <v>959</v>
      </c>
      <c r="F143" s="553">
        <v>89.626168224299064</v>
      </c>
      <c r="G143" s="46">
        <v>359</v>
      </c>
      <c r="H143" s="553">
        <v>33.55140186915888</v>
      </c>
      <c r="I143" s="46">
        <v>154</v>
      </c>
      <c r="J143" s="553">
        <v>14.392523364485982</v>
      </c>
      <c r="K143" s="46">
        <v>446</v>
      </c>
      <c r="L143" s="45">
        <v>41.682242990654203</v>
      </c>
    </row>
    <row r="144" spans="1:12" ht="14.45" customHeight="1">
      <c r="A144" s="72" t="s">
        <v>76</v>
      </c>
      <c r="B144" s="547">
        <v>4049</v>
      </c>
      <c r="C144" s="48">
        <v>686</v>
      </c>
      <c r="D144" s="554">
        <v>16.942454927142506</v>
      </c>
      <c r="E144" s="48">
        <f t="shared" si="19"/>
        <v>3363</v>
      </c>
      <c r="F144" s="554">
        <v>83.057545072857494</v>
      </c>
      <c r="G144" s="48">
        <v>568</v>
      </c>
      <c r="H144" s="554">
        <v>14.028155100024698</v>
      </c>
      <c r="I144" s="48">
        <v>1264</v>
      </c>
      <c r="J144" s="554">
        <v>31.217584588787357</v>
      </c>
      <c r="K144" s="48">
        <v>1531</v>
      </c>
      <c r="L144" s="47">
        <v>37.811805384045442</v>
      </c>
    </row>
    <row r="145" spans="1:12" ht="14.45" customHeight="1">
      <c r="A145" s="73" t="s">
        <v>77</v>
      </c>
      <c r="B145" s="546">
        <v>944</v>
      </c>
      <c r="C145" s="46">
        <v>26</v>
      </c>
      <c r="D145" s="553">
        <v>2.754237288135593</v>
      </c>
      <c r="E145" s="46">
        <f t="shared" si="19"/>
        <v>918</v>
      </c>
      <c r="F145" s="553">
        <v>97.245762711864401</v>
      </c>
      <c r="G145" s="46">
        <v>146</v>
      </c>
      <c r="H145" s="553">
        <v>15.466101694915254</v>
      </c>
      <c r="I145" s="46">
        <v>546</v>
      </c>
      <c r="J145" s="553">
        <v>57.83898305084746</v>
      </c>
      <c r="K145" s="46">
        <v>226</v>
      </c>
      <c r="L145" s="45">
        <v>23.940677966101696</v>
      </c>
    </row>
    <row r="146" spans="1:12" ht="14.45" customHeight="1">
      <c r="A146" s="72" t="s">
        <v>78</v>
      </c>
      <c r="B146" s="547">
        <v>4817</v>
      </c>
      <c r="C146" s="48">
        <v>576</v>
      </c>
      <c r="D146" s="554">
        <v>11.957649989620094</v>
      </c>
      <c r="E146" s="48">
        <f t="shared" si="19"/>
        <v>4241</v>
      </c>
      <c r="F146" s="554">
        <v>88.042350010379906</v>
      </c>
      <c r="G146" s="48">
        <v>840</v>
      </c>
      <c r="H146" s="554">
        <v>17.438239568195975</v>
      </c>
      <c r="I146" s="48">
        <v>1823</v>
      </c>
      <c r="J146" s="554">
        <v>37.845131824787209</v>
      </c>
      <c r="K146" s="48">
        <v>1578</v>
      </c>
      <c r="L146" s="47">
        <v>32.758978617396721</v>
      </c>
    </row>
    <row r="147" spans="1:12" ht="14.45" customHeight="1">
      <c r="A147" s="73" t="s">
        <v>79</v>
      </c>
      <c r="B147" s="546">
        <v>10007</v>
      </c>
      <c r="C147" s="46">
        <v>895</v>
      </c>
      <c r="D147" s="553">
        <v>8.9437393824322982</v>
      </c>
      <c r="E147" s="46">
        <f t="shared" si="19"/>
        <v>9112</v>
      </c>
      <c r="F147" s="553">
        <v>91.056260617567702</v>
      </c>
      <c r="G147" s="46">
        <v>699</v>
      </c>
      <c r="H147" s="553">
        <v>6.9851104227041079</v>
      </c>
      <c r="I147" s="46">
        <v>3250</v>
      </c>
      <c r="J147" s="553">
        <v>32.4772659138603</v>
      </c>
      <c r="K147" s="46">
        <v>5163</v>
      </c>
      <c r="L147" s="45">
        <v>51.593884281003298</v>
      </c>
    </row>
    <row r="148" spans="1:12" ht="14.45" customHeight="1">
      <c r="A148" s="72" t="s">
        <v>80</v>
      </c>
      <c r="B148" s="547">
        <v>2428</v>
      </c>
      <c r="C148" s="48">
        <v>182</v>
      </c>
      <c r="D148" s="554">
        <v>7.495881383855024</v>
      </c>
      <c r="E148" s="48">
        <f t="shared" si="19"/>
        <v>2246</v>
      </c>
      <c r="F148" s="554">
        <v>92.504118616144964</v>
      </c>
      <c r="G148" s="48">
        <v>116</v>
      </c>
      <c r="H148" s="554">
        <v>4.7775947281713345</v>
      </c>
      <c r="I148" s="48">
        <v>942</v>
      </c>
      <c r="J148" s="554">
        <v>38.797364085667212</v>
      </c>
      <c r="K148" s="48">
        <v>1188</v>
      </c>
      <c r="L148" s="47">
        <v>48.92915980230643</v>
      </c>
    </row>
    <row r="149" spans="1:12" ht="14.45" customHeight="1">
      <c r="A149" s="73" t="s">
        <v>81</v>
      </c>
      <c r="B149" s="546">
        <v>464</v>
      </c>
      <c r="C149" s="46">
        <v>28</v>
      </c>
      <c r="D149" s="553">
        <v>6.0344827586206895</v>
      </c>
      <c r="E149" s="46">
        <f t="shared" si="19"/>
        <v>436</v>
      </c>
      <c r="F149" s="553">
        <v>93.965517241379317</v>
      </c>
      <c r="G149" s="46">
        <v>18</v>
      </c>
      <c r="H149" s="553">
        <v>3.8793103448275863</v>
      </c>
      <c r="I149" s="46">
        <v>120</v>
      </c>
      <c r="J149" s="553">
        <v>25.862068965517242</v>
      </c>
      <c r="K149" s="46">
        <v>298</v>
      </c>
      <c r="L149" s="45">
        <v>64.224137931034491</v>
      </c>
    </row>
    <row r="150" spans="1:12" ht="14.45" customHeight="1">
      <c r="A150" s="72" t="s">
        <v>82</v>
      </c>
      <c r="B150" s="547">
        <v>2321</v>
      </c>
      <c r="C150" s="48">
        <v>62</v>
      </c>
      <c r="D150" s="554">
        <v>2.6712623869021974</v>
      </c>
      <c r="E150" s="48">
        <f t="shared" si="19"/>
        <v>2259</v>
      </c>
      <c r="F150" s="554">
        <v>97.3287376130978</v>
      </c>
      <c r="G150" s="48">
        <v>513</v>
      </c>
      <c r="H150" s="554">
        <v>22.102542007755275</v>
      </c>
      <c r="I150" s="48">
        <v>777</v>
      </c>
      <c r="J150" s="554">
        <v>33.476949590693664</v>
      </c>
      <c r="K150" s="48">
        <v>969</v>
      </c>
      <c r="L150" s="47">
        <v>41.749246014648861</v>
      </c>
    </row>
    <row r="151" spans="1:12" ht="14.45" customHeight="1">
      <c r="A151" s="73" t="s">
        <v>83</v>
      </c>
      <c r="B151" s="546">
        <v>1413</v>
      </c>
      <c r="C151" s="46">
        <v>21</v>
      </c>
      <c r="D151" s="553">
        <v>1.48619957537155</v>
      </c>
      <c r="E151" s="46">
        <f t="shared" si="19"/>
        <v>1392</v>
      </c>
      <c r="F151" s="553">
        <v>98.513800424628457</v>
      </c>
      <c r="G151" s="46">
        <v>119</v>
      </c>
      <c r="H151" s="553">
        <v>8.4217975937721157</v>
      </c>
      <c r="I151" s="46">
        <v>993</v>
      </c>
      <c r="J151" s="553">
        <v>70.276008492568991</v>
      </c>
      <c r="K151" s="46">
        <v>280</v>
      </c>
      <c r="L151" s="45">
        <v>19.815994338287332</v>
      </c>
    </row>
    <row r="152" spans="1:12" ht="14.45" customHeight="1">
      <c r="A152" s="74" t="s">
        <v>84</v>
      </c>
      <c r="B152" s="548">
        <v>1740</v>
      </c>
      <c r="C152" s="50">
        <v>179</v>
      </c>
      <c r="D152" s="555">
        <v>10.287356321839081</v>
      </c>
      <c r="E152" s="50">
        <f t="shared" si="19"/>
        <v>1561</v>
      </c>
      <c r="F152" s="555">
        <v>89.712643678160916</v>
      </c>
      <c r="G152" s="50">
        <v>282</v>
      </c>
      <c r="H152" s="555">
        <v>16.206896551724135</v>
      </c>
      <c r="I152" s="50">
        <v>530</v>
      </c>
      <c r="J152" s="555">
        <v>30.459770114942529</v>
      </c>
      <c r="K152" s="50">
        <v>749</v>
      </c>
      <c r="L152" s="49">
        <v>43.045977011494251</v>
      </c>
    </row>
    <row r="153" spans="1:12" ht="14.45" customHeight="1" thickBot="1">
      <c r="A153" s="73" t="s">
        <v>85</v>
      </c>
      <c r="B153" s="546">
        <v>1320</v>
      </c>
      <c r="C153" s="46">
        <v>3</v>
      </c>
      <c r="D153" s="553">
        <v>0.22727272727272727</v>
      </c>
      <c r="E153" s="46">
        <f t="shared" si="19"/>
        <v>1317</v>
      </c>
      <c r="F153" s="553">
        <v>99.772727272727266</v>
      </c>
      <c r="G153" s="51">
        <v>235</v>
      </c>
      <c r="H153" s="559">
        <v>17.803030303030305</v>
      </c>
      <c r="I153" s="51">
        <v>825</v>
      </c>
      <c r="J153" s="559">
        <v>62.5</v>
      </c>
      <c r="K153" s="51">
        <v>257</v>
      </c>
      <c r="L153" s="52">
        <v>19.469696969696969</v>
      </c>
    </row>
    <row r="154" spans="1:12" ht="14.45" customHeight="1">
      <c r="A154" s="64" t="s">
        <v>86</v>
      </c>
      <c r="B154" s="549">
        <f>B138+B139+B142+B143+B144+B146+B147+B148+B149+B152</f>
        <v>42014</v>
      </c>
      <c r="C154" s="54">
        <f>C138+C139+C142+C143+C144+C146+C147+C148+C149+C152</f>
        <v>4245</v>
      </c>
      <c r="D154" s="556">
        <v>10.103774932165468</v>
      </c>
      <c r="E154" s="54">
        <f>G154+I154+K154</f>
        <v>37769</v>
      </c>
      <c r="F154" s="556">
        <v>89.896225067834536</v>
      </c>
      <c r="G154" s="54">
        <f>G138+G139+G142+G143+G144+G146+G147+G148+G149+G152</f>
        <v>4277</v>
      </c>
      <c r="H154" s="556">
        <v>10.179940019993335</v>
      </c>
      <c r="I154" s="54">
        <f>I138+I139+I142+I143+I144+I146+I147+I148+I149+I152</f>
        <v>19281</v>
      </c>
      <c r="J154" s="556">
        <v>45.891845575284428</v>
      </c>
      <c r="K154" s="54">
        <f>K138+K139+K142+K143+K144+K146+K147+K148+K149+K152</f>
        <v>14211</v>
      </c>
      <c r="L154" s="53">
        <v>33.824439472556769</v>
      </c>
    </row>
    <row r="155" spans="1:12" ht="14.45" customHeight="1">
      <c r="A155" s="65" t="s">
        <v>87</v>
      </c>
      <c r="B155" s="550">
        <f>B140+B141+B145+B150+B151+B153</f>
        <v>10071</v>
      </c>
      <c r="C155" s="56">
        <f>C140+C141+C145+C150+C151+C153</f>
        <v>752</v>
      </c>
      <c r="D155" s="557">
        <v>7.4669844106841428</v>
      </c>
      <c r="E155" s="56">
        <f>G155+I155+K155</f>
        <v>9319</v>
      </c>
      <c r="F155" s="557">
        <v>92.533015589315852</v>
      </c>
      <c r="G155" s="56">
        <f>G140+G141+G145+G150+G151+G153</f>
        <v>1483</v>
      </c>
      <c r="H155" s="557">
        <v>14.725449309899712</v>
      </c>
      <c r="I155" s="56">
        <f>I140+I141+I145+I150+I151+I153</f>
        <v>4801</v>
      </c>
      <c r="J155" s="557">
        <v>47.67153212193427</v>
      </c>
      <c r="K155" s="56">
        <f>K140+K141+K145+K150+K151+K153</f>
        <v>3035</v>
      </c>
      <c r="L155" s="55">
        <v>30.136034157481877</v>
      </c>
    </row>
    <row r="156" spans="1:12" ht="14.45" customHeight="1">
      <c r="A156" s="66" t="s">
        <v>88</v>
      </c>
      <c r="B156" s="551">
        <v>52085</v>
      </c>
      <c r="C156" s="70">
        <v>4997</v>
      </c>
      <c r="D156" s="558">
        <v>9.593932994144188</v>
      </c>
      <c r="E156" s="70">
        <f t="shared" si="19"/>
        <v>47088</v>
      </c>
      <c r="F156" s="558">
        <v>90.406067005855817</v>
      </c>
      <c r="G156" s="70">
        <v>5760</v>
      </c>
      <c r="H156" s="558">
        <v>11.05884611692426</v>
      </c>
      <c r="I156" s="70">
        <v>24082</v>
      </c>
      <c r="J156" s="558">
        <v>46.235960449265626</v>
      </c>
      <c r="K156" s="70">
        <v>17246</v>
      </c>
      <c r="L156" s="69">
        <v>33.111260439665926</v>
      </c>
    </row>
    <row r="157" spans="1:12" ht="14.45" customHeight="1">
      <c r="A157" s="967" t="s">
        <v>678</v>
      </c>
      <c r="B157" s="967"/>
      <c r="C157" s="967"/>
      <c r="D157" s="967"/>
      <c r="E157" s="967"/>
      <c r="F157" s="967"/>
      <c r="G157" s="967"/>
      <c r="H157" s="967"/>
      <c r="I157" s="967"/>
      <c r="J157" s="967"/>
      <c r="K157" s="967"/>
      <c r="L157" s="967"/>
    </row>
    <row r="158" spans="1:12" ht="22.5" customHeight="1">
      <c r="A158" s="966" t="s">
        <v>616</v>
      </c>
      <c r="B158" s="966"/>
      <c r="C158" s="966"/>
      <c r="D158" s="966"/>
      <c r="E158" s="966"/>
      <c r="F158" s="966"/>
      <c r="G158" s="966"/>
      <c r="H158" s="966"/>
      <c r="I158" s="966"/>
      <c r="J158" s="966"/>
      <c r="K158" s="966"/>
      <c r="L158" s="966"/>
    </row>
    <row r="159" spans="1:12" ht="14.45" customHeight="1">
      <c r="A159" s="432"/>
      <c r="B159" s="432"/>
      <c r="C159" s="432"/>
      <c r="D159" s="432"/>
      <c r="E159" s="432"/>
      <c r="F159" s="432"/>
      <c r="G159" s="432"/>
      <c r="H159" s="432"/>
      <c r="I159" s="432"/>
      <c r="J159" s="432"/>
      <c r="K159" s="432"/>
      <c r="L159" s="432"/>
    </row>
  </sheetData>
  <mergeCells count="74">
    <mergeCell ref="A158:L158"/>
    <mergeCell ref="A157:L157"/>
    <mergeCell ref="A31:L31"/>
    <mergeCell ref="A94:L94"/>
    <mergeCell ref="A93:L93"/>
    <mergeCell ref="A125:L125"/>
    <mergeCell ref="A126:L126"/>
    <mergeCell ref="A63:L63"/>
    <mergeCell ref="A34:L34"/>
    <mergeCell ref="A36:L36"/>
    <mergeCell ref="A37:A42"/>
    <mergeCell ref="B37:L37"/>
    <mergeCell ref="B38:B41"/>
    <mergeCell ref="C38:L38"/>
    <mergeCell ref="C39:D41"/>
    <mergeCell ref="E39:F41"/>
    <mergeCell ref="A3:L3"/>
    <mergeCell ref="A5:L5"/>
    <mergeCell ref="A6:A11"/>
    <mergeCell ref="B6:L6"/>
    <mergeCell ref="B7:B10"/>
    <mergeCell ref="C7:L7"/>
    <mergeCell ref="C8:D10"/>
    <mergeCell ref="E8:F10"/>
    <mergeCell ref="G8:L8"/>
    <mergeCell ref="G9:H10"/>
    <mergeCell ref="I9:L9"/>
    <mergeCell ref="I10:J10"/>
    <mergeCell ref="K10:L10"/>
    <mergeCell ref="G39:L39"/>
    <mergeCell ref="G40:H41"/>
    <mergeCell ref="I40:L40"/>
    <mergeCell ref="I41:J41"/>
    <mergeCell ref="K41:L41"/>
    <mergeCell ref="A65:L65"/>
    <mergeCell ref="A67:L67"/>
    <mergeCell ref="A68:A73"/>
    <mergeCell ref="B68:L68"/>
    <mergeCell ref="B69:B72"/>
    <mergeCell ref="C69:L69"/>
    <mergeCell ref="C70:D72"/>
    <mergeCell ref="E70:F72"/>
    <mergeCell ref="G70:L70"/>
    <mergeCell ref="G71:H72"/>
    <mergeCell ref="I71:L71"/>
    <mergeCell ref="I72:J72"/>
    <mergeCell ref="K72:L72"/>
    <mergeCell ref="A100:A105"/>
    <mergeCell ref="B100:L100"/>
    <mergeCell ref="B101:B104"/>
    <mergeCell ref="C101:L101"/>
    <mergeCell ref="C102:D104"/>
    <mergeCell ref="E102:F104"/>
    <mergeCell ref="G102:L102"/>
    <mergeCell ref="G103:H104"/>
    <mergeCell ref="I103:L103"/>
    <mergeCell ref="I104:J104"/>
    <mergeCell ref="K104:L104"/>
    <mergeCell ref="A32:L32"/>
    <mergeCell ref="A129:L129"/>
    <mergeCell ref="A131:L131"/>
    <mergeCell ref="A132:A137"/>
    <mergeCell ref="B132:L132"/>
    <mergeCell ref="B133:B136"/>
    <mergeCell ref="C133:L133"/>
    <mergeCell ref="C134:D136"/>
    <mergeCell ref="E134:F136"/>
    <mergeCell ref="G134:L134"/>
    <mergeCell ref="G135:H136"/>
    <mergeCell ref="I135:L135"/>
    <mergeCell ref="I136:J136"/>
    <mergeCell ref="K136:L136"/>
    <mergeCell ref="A97:L97"/>
    <mergeCell ref="A99:L99"/>
  </mergeCells>
  <phoneticPr fontId="52" type="noConversion"/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3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430" customWidth="1"/>
    <col min="2" max="16384" width="11.125" style="430"/>
  </cols>
  <sheetData>
    <row r="1" spans="1:22" s="33" customFormat="1" ht="14.45" customHeight="1">
      <c r="A1" s="136" t="s">
        <v>593</v>
      </c>
    </row>
    <row r="2" spans="1:22" ht="14.4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</row>
    <row r="3" spans="1:22" ht="24" customHeight="1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</row>
    <row r="4" spans="1:22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22" ht="14.45" customHeight="1">
      <c r="A5" s="1033" t="s">
        <v>540</v>
      </c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3"/>
      <c r="N5" s="1033"/>
      <c r="O5" s="1033"/>
      <c r="P5" s="1033"/>
      <c r="Q5" s="1033"/>
      <c r="R5" s="1033"/>
      <c r="S5" s="1033"/>
      <c r="T5" s="1033"/>
      <c r="U5" s="1033"/>
      <c r="V5" s="1033"/>
    </row>
    <row r="6" spans="1:22" ht="36" customHeight="1" thickBot="1">
      <c r="A6" s="1107" t="s">
        <v>59</v>
      </c>
      <c r="B6" s="1034" t="s">
        <v>533</v>
      </c>
      <c r="C6" s="1034" t="s">
        <v>462</v>
      </c>
      <c r="D6" s="1034" t="s">
        <v>462</v>
      </c>
      <c r="E6" s="1034" t="s">
        <v>534</v>
      </c>
      <c r="F6" s="1034" t="s">
        <v>463</v>
      </c>
      <c r="G6" s="1034" t="s">
        <v>463</v>
      </c>
      <c r="H6" s="1034" t="s">
        <v>535</v>
      </c>
      <c r="I6" s="1034" t="s">
        <v>464</v>
      </c>
      <c r="J6" s="1034" t="s">
        <v>464</v>
      </c>
      <c r="K6" s="1034" t="s">
        <v>536</v>
      </c>
      <c r="L6" s="1034" t="s">
        <v>465</v>
      </c>
      <c r="M6" s="1034" t="s">
        <v>465</v>
      </c>
      <c r="N6" s="1034" t="s">
        <v>537</v>
      </c>
      <c r="O6" s="1034" t="s">
        <v>466</v>
      </c>
      <c r="P6" s="1034" t="s">
        <v>466</v>
      </c>
      <c r="Q6" s="1034" t="s">
        <v>538</v>
      </c>
      <c r="R6" s="1034" t="s">
        <v>467</v>
      </c>
      <c r="S6" s="1034" t="s">
        <v>467</v>
      </c>
      <c r="T6" s="1034" t="s">
        <v>539</v>
      </c>
      <c r="U6" s="1034" t="s">
        <v>468</v>
      </c>
      <c r="V6" s="1035" t="s">
        <v>468</v>
      </c>
    </row>
    <row r="7" spans="1:22" ht="14.45" customHeight="1" thickBot="1">
      <c r="A7" s="1037" t="s">
        <v>59</v>
      </c>
      <c r="B7" s="140" t="s">
        <v>55</v>
      </c>
      <c r="C7" s="140" t="s">
        <v>128</v>
      </c>
      <c r="D7" s="141" t="s">
        <v>129</v>
      </c>
      <c r="E7" s="140" t="s">
        <v>55</v>
      </c>
      <c r="F7" s="140" t="s">
        <v>128</v>
      </c>
      <c r="G7" s="141" t="s">
        <v>129</v>
      </c>
      <c r="H7" s="140" t="s">
        <v>55</v>
      </c>
      <c r="I7" s="140" t="s">
        <v>128</v>
      </c>
      <c r="J7" s="141" t="s">
        <v>129</v>
      </c>
      <c r="K7" s="140" t="s">
        <v>55</v>
      </c>
      <c r="L7" s="140" t="s">
        <v>128</v>
      </c>
      <c r="M7" s="141" t="s">
        <v>129</v>
      </c>
      <c r="N7" s="140" t="s">
        <v>55</v>
      </c>
      <c r="O7" s="140" t="s">
        <v>128</v>
      </c>
      <c r="P7" s="141" t="s">
        <v>129</v>
      </c>
      <c r="Q7" s="140" t="s">
        <v>55</v>
      </c>
      <c r="R7" s="140" t="s">
        <v>128</v>
      </c>
      <c r="S7" s="141" t="s">
        <v>129</v>
      </c>
      <c r="T7" s="140" t="s">
        <v>55</v>
      </c>
      <c r="U7" s="140" t="s">
        <v>128</v>
      </c>
      <c r="V7" s="140" t="s">
        <v>129</v>
      </c>
    </row>
    <row r="8" spans="1:22" ht="14.45" customHeight="1">
      <c r="A8" s="142" t="s">
        <v>70</v>
      </c>
      <c r="B8" s="143">
        <v>74.494014650513478</v>
      </c>
      <c r="C8" s="144">
        <v>5.7165053508632218</v>
      </c>
      <c r="D8" s="145">
        <v>57</v>
      </c>
      <c r="E8" s="143">
        <v>14.68978020111882</v>
      </c>
      <c r="F8" s="144">
        <v>4.804654347658877</v>
      </c>
      <c r="G8" s="145">
        <v>54</v>
      </c>
      <c r="H8" s="143">
        <v>13.48446647491442</v>
      </c>
      <c r="I8" s="144">
        <v>4.4748561872967363</v>
      </c>
      <c r="J8" s="145">
        <v>55</v>
      </c>
      <c r="K8" s="143">
        <v>28.748468364139079</v>
      </c>
      <c r="L8" s="144">
        <v>6.3401635554599673</v>
      </c>
      <c r="M8" s="145">
        <v>54</v>
      </c>
      <c r="N8" s="143">
        <v>5.0440182262269824</v>
      </c>
      <c r="O8" s="144">
        <v>2.8394546967789749</v>
      </c>
      <c r="P8" s="145">
        <v>54</v>
      </c>
      <c r="Q8" s="143">
        <v>14.37757457455402</v>
      </c>
      <c r="R8" s="144">
        <v>5.1998756501298971</v>
      </c>
      <c r="S8" s="145">
        <v>54</v>
      </c>
      <c r="T8" s="143">
        <v>15.1258720048078</v>
      </c>
      <c r="U8" s="144">
        <v>4.9394885340128987</v>
      </c>
      <c r="V8" s="146">
        <v>54</v>
      </c>
    </row>
    <row r="9" spans="1:22" ht="14.45" customHeight="1">
      <c r="A9" s="147" t="s">
        <v>71</v>
      </c>
      <c r="B9" s="148">
        <v>60.966155735036487</v>
      </c>
      <c r="C9" s="149">
        <v>6.139020866804576</v>
      </c>
      <c r="D9" s="150">
        <v>69</v>
      </c>
      <c r="E9" s="148">
        <v>19.299696260488791</v>
      </c>
      <c r="F9" s="149">
        <v>4.9950694729918057</v>
      </c>
      <c r="G9" s="150">
        <v>66</v>
      </c>
      <c r="H9" s="148">
        <v>28.679878464716339</v>
      </c>
      <c r="I9" s="149">
        <v>5.6743208660891193</v>
      </c>
      <c r="J9" s="150">
        <v>66</v>
      </c>
      <c r="K9" s="148">
        <v>34.026976534536757</v>
      </c>
      <c r="L9" s="149">
        <v>6.1045758282803977</v>
      </c>
      <c r="M9" s="150">
        <v>66</v>
      </c>
      <c r="N9" s="148">
        <v>4.562487637752052</v>
      </c>
      <c r="O9" s="149">
        <v>2.6687931002273051</v>
      </c>
      <c r="P9" s="150">
        <v>65</v>
      </c>
      <c r="Q9" s="148">
        <v>12.94667986994008</v>
      </c>
      <c r="R9" s="149">
        <v>4.2255465776796823</v>
      </c>
      <c r="S9" s="150">
        <v>66</v>
      </c>
      <c r="T9" s="148">
        <v>8.8503809104205917</v>
      </c>
      <c r="U9" s="149">
        <v>3.225980545538969</v>
      </c>
      <c r="V9" s="151">
        <v>66</v>
      </c>
    </row>
    <row r="10" spans="1:22" ht="14.45" customHeight="1">
      <c r="A10" s="142" t="s">
        <v>72</v>
      </c>
      <c r="B10" s="143">
        <v>67.482296244093178</v>
      </c>
      <c r="C10" s="144">
        <v>4.9092989620745122</v>
      </c>
      <c r="D10" s="145">
        <v>84</v>
      </c>
      <c r="E10" s="143">
        <v>11.67914066250075</v>
      </c>
      <c r="F10" s="144">
        <v>3.476986525753158</v>
      </c>
      <c r="G10" s="145">
        <v>77</v>
      </c>
      <c r="H10" s="143">
        <v>25.69238260492677</v>
      </c>
      <c r="I10" s="144">
        <v>4.9693485594465594</v>
      </c>
      <c r="J10" s="145">
        <v>77</v>
      </c>
      <c r="K10" s="143">
        <v>26.189093388600931</v>
      </c>
      <c r="L10" s="144">
        <v>4.6616072962396107</v>
      </c>
      <c r="M10" s="145">
        <v>79</v>
      </c>
      <c r="N10" s="143">
        <v>4.8825020552716589</v>
      </c>
      <c r="O10" s="144">
        <v>2.2590023149750902</v>
      </c>
      <c r="P10" s="145">
        <v>78</v>
      </c>
      <c r="Q10" s="143">
        <v>9.7796255075892198</v>
      </c>
      <c r="R10" s="144">
        <v>3.1230901438952992</v>
      </c>
      <c r="S10" s="145">
        <v>78</v>
      </c>
      <c r="T10" s="143">
        <v>10.926626488057879</v>
      </c>
      <c r="U10" s="144">
        <v>3.5882186807206309</v>
      </c>
      <c r="V10" s="146">
        <v>78</v>
      </c>
    </row>
    <row r="11" spans="1:22" ht="14.45" customHeight="1">
      <c r="A11" s="147" t="s">
        <v>73</v>
      </c>
      <c r="B11" s="148">
        <v>63.245821102025808</v>
      </c>
      <c r="C11" s="149">
        <v>7.6323509908671774</v>
      </c>
      <c r="D11" s="150">
        <v>37</v>
      </c>
      <c r="E11" s="148">
        <v>19.822262864125101</v>
      </c>
      <c r="F11" s="149">
        <v>5.9587041992584719</v>
      </c>
      <c r="G11" s="150">
        <v>38</v>
      </c>
      <c r="H11" s="148">
        <v>20.148757381802479</v>
      </c>
      <c r="I11" s="149">
        <v>6.5668892483370476</v>
      </c>
      <c r="J11" s="150">
        <v>36</v>
      </c>
      <c r="K11" s="148">
        <v>30.927308635442401</v>
      </c>
      <c r="L11" s="149">
        <v>7.0190282277776346</v>
      </c>
      <c r="M11" s="150">
        <v>38</v>
      </c>
      <c r="N11" s="148">
        <v>4.3411234251066331</v>
      </c>
      <c r="O11" s="149">
        <v>2.7958410801000051</v>
      </c>
      <c r="P11" s="150">
        <v>37</v>
      </c>
      <c r="Q11" s="148">
        <v>1.7423307547309359</v>
      </c>
      <c r="R11" s="149">
        <v>1.6016147154314491</v>
      </c>
      <c r="S11" s="150">
        <v>36</v>
      </c>
      <c r="T11" s="148">
        <v>7.8492443704878481</v>
      </c>
      <c r="U11" s="149">
        <v>5.1025737801106672</v>
      </c>
      <c r="V11" s="151">
        <v>36</v>
      </c>
    </row>
    <row r="12" spans="1:22" ht="14.45" customHeight="1">
      <c r="A12" s="142" t="s">
        <v>74</v>
      </c>
      <c r="B12" s="143">
        <v>73.671408096776958</v>
      </c>
      <c r="C12" s="144">
        <v>10.557825459034619</v>
      </c>
      <c r="D12" s="145">
        <v>17</v>
      </c>
      <c r="E12" s="143">
        <v>16.205111932539339</v>
      </c>
      <c r="F12" s="144">
        <v>7.854522828161886</v>
      </c>
      <c r="G12" s="145">
        <v>17</v>
      </c>
      <c r="H12" s="143">
        <v>10.10474871969803</v>
      </c>
      <c r="I12" s="144">
        <v>6.2052481342837664</v>
      </c>
      <c r="J12" s="145">
        <v>17</v>
      </c>
      <c r="K12" s="143">
        <v>50.115656829659791</v>
      </c>
      <c r="L12" s="144">
        <v>11.820636627954981</v>
      </c>
      <c r="M12" s="145">
        <v>16</v>
      </c>
      <c r="N12" s="143">
        <v>0</v>
      </c>
      <c r="O12" s="153" t="s">
        <v>637</v>
      </c>
      <c r="P12" s="145">
        <v>17</v>
      </c>
      <c r="Q12" s="143">
        <v>10.96978590282496</v>
      </c>
      <c r="R12" s="144">
        <v>6.6658273381152311</v>
      </c>
      <c r="S12" s="145">
        <v>17</v>
      </c>
      <c r="T12" s="143">
        <v>21.18037015247171</v>
      </c>
      <c r="U12" s="144">
        <v>10.14466796006946</v>
      </c>
      <c r="V12" s="146">
        <v>17</v>
      </c>
    </row>
    <row r="13" spans="1:22" ht="14.45" customHeight="1">
      <c r="A13" s="147" t="s">
        <v>75</v>
      </c>
      <c r="B13" s="148">
        <v>63.061569977277998</v>
      </c>
      <c r="C13" s="149">
        <v>8.4145137897983844</v>
      </c>
      <c r="D13" s="150">
        <v>34</v>
      </c>
      <c r="E13" s="148">
        <v>16.64813330168726</v>
      </c>
      <c r="F13" s="149">
        <v>6.0351675273390821</v>
      </c>
      <c r="G13" s="150">
        <v>33</v>
      </c>
      <c r="H13" s="148">
        <v>28.538116415393151</v>
      </c>
      <c r="I13" s="149">
        <v>7.7274868981958011</v>
      </c>
      <c r="J13" s="150">
        <v>32</v>
      </c>
      <c r="K13" s="148">
        <v>35.563291869697572</v>
      </c>
      <c r="L13" s="149">
        <v>7.5947501574119922</v>
      </c>
      <c r="M13" s="150">
        <v>36</v>
      </c>
      <c r="N13" s="148">
        <v>8.4270396851078893</v>
      </c>
      <c r="O13" s="157">
        <v>5.3054427829440982</v>
      </c>
      <c r="P13" s="150">
        <v>32</v>
      </c>
      <c r="Q13" s="148">
        <v>12.01665719856971</v>
      </c>
      <c r="R13" s="149">
        <v>5.3964459925152619</v>
      </c>
      <c r="S13" s="150">
        <v>31</v>
      </c>
      <c r="T13" s="148">
        <v>2.535776891815043</v>
      </c>
      <c r="U13" s="149">
        <v>2.313267359716729</v>
      </c>
      <c r="V13" s="151">
        <v>31</v>
      </c>
    </row>
    <row r="14" spans="1:22" ht="14.45" customHeight="1">
      <c r="A14" s="142" t="s">
        <v>76</v>
      </c>
      <c r="B14" s="143">
        <v>58.660533592017039</v>
      </c>
      <c r="C14" s="144">
        <v>7.8510001801186862</v>
      </c>
      <c r="D14" s="145">
        <v>43</v>
      </c>
      <c r="E14" s="143">
        <v>18.602202122070722</v>
      </c>
      <c r="F14" s="144">
        <v>5.6563535925982213</v>
      </c>
      <c r="G14" s="145">
        <v>43</v>
      </c>
      <c r="H14" s="143">
        <v>32.720388396574059</v>
      </c>
      <c r="I14" s="144">
        <v>7.7194327139770316</v>
      </c>
      <c r="J14" s="145">
        <v>44</v>
      </c>
      <c r="K14" s="143">
        <v>28.090933394123521</v>
      </c>
      <c r="L14" s="144">
        <v>6.8779831574940236</v>
      </c>
      <c r="M14" s="145">
        <v>43</v>
      </c>
      <c r="N14" s="143">
        <v>10.69434927600607</v>
      </c>
      <c r="O14" s="153">
        <v>4.5323270672892564</v>
      </c>
      <c r="P14" s="145">
        <v>43</v>
      </c>
      <c r="Q14" s="143">
        <v>12.66895979920843</v>
      </c>
      <c r="R14" s="144">
        <v>5.2962452808732987</v>
      </c>
      <c r="S14" s="145">
        <v>43</v>
      </c>
      <c r="T14" s="143">
        <v>10.20155488569991</v>
      </c>
      <c r="U14" s="144">
        <v>4.8118842079418904</v>
      </c>
      <c r="V14" s="146">
        <v>43</v>
      </c>
    </row>
    <row r="15" spans="1:22" ht="14.45" customHeight="1">
      <c r="A15" s="147" t="s">
        <v>77</v>
      </c>
      <c r="B15" s="148">
        <v>58.012437687016252</v>
      </c>
      <c r="C15" s="149">
        <v>8.6809267778957651</v>
      </c>
      <c r="D15" s="150">
        <v>29</v>
      </c>
      <c r="E15" s="148">
        <v>25.610967483457198</v>
      </c>
      <c r="F15" s="149">
        <v>7.358521941254538</v>
      </c>
      <c r="G15" s="150">
        <v>28</v>
      </c>
      <c r="H15" s="148">
        <v>27.561235403688201</v>
      </c>
      <c r="I15" s="149">
        <v>7.6064704259272631</v>
      </c>
      <c r="J15" s="150">
        <v>31</v>
      </c>
      <c r="K15" s="148">
        <v>46.794899197810253</v>
      </c>
      <c r="L15" s="149">
        <v>8.7995672527661473</v>
      </c>
      <c r="M15" s="150">
        <v>28</v>
      </c>
      <c r="N15" s="148">
        <v>0</v>
      </c>
      <c r="O15" s="157" t="s">
        <v>637</v>
      </c>
      <c r="P15" s="150">
        <v>28</v>
      </c>
      <c r="Q15" s="148">
        <v>7.1063596934229114</v>
      </c>
      <c r="R15" s="149">
        <v>4.3927133693789564</v>
      </c>
      <c r="S15" s="150">
        <v>28</v>
      </c>
      <c r="T15" s="148">
        <v>5.998253734621164</v>
      </c>
      <c r="U15" s="149">
        <v>5.1978382549585964</v>
      </c>
      <c r="V15" s="151">
        <v>28</v>
      </c>
    </row>
    <row r="16" spans="1:22" ht="14.45" customHeight="1">
      <c r="A16" s="142" t="s">
        <v>78</v>
      </c>
      <c r="B16" s="143">
        <v>68.179500858082008</v>
      </c>
      <c r="C16" s="144">
        <v>5.6311919475179222</v>
      </c>
      <c r="D16" s="145">
        <v>72</v>
      </c>
      <c r="E16" s="143">
        <v>12.287110743230791</v>
      </c>
      <c r="F16" s="144">
        <v>3.7861338137262051</v>
      </c>
      <c r="G16" s="145">
        <v>69</v>
      </c>
      <c r="H16" s="143">
        <v>33.052759255098522</v>
      </c>
      <c r="I16" s="144">
        <v>5.6035438159660949</v>
      </c>
      <c r="J16" s="145">
        <v>69</v>
      </c>
      <c r="K16" s="143">
        <v>44.234234639501452</v>
      </c>
      <c r="L16" s="144">
        <v>5.8669800940418702</v>
      </c>
      <c r="M16" s="145">
        <v>71</v>
      </c>
      <c r="N16" s="143">
        <v>5.7130422898486479</v>
      </c>
      <c r="O16" s="153">
        <v>2.752031425817703</v>
      </c>
      <c r="P16" s="145">
        <v>69</v>
      </c>
      <c r="Q16" s="143">
        <v>13.82279972830052</v>
      </c>
      <c r="R16" s="144">
        <v>4.1911353377228764</v>
      </c>
      <c r="S16" s="145">
        <v>70</v>
      </c>
      <c r="T16" s="143">
        <v>4.1899609253258951</v>
      </c>
      <c r="U16" s="144">
        <v>2.31336832512878</v>
      </c>
      <c r="V16" s="146">
        <v>70</v>
      </c>
    </row>
    <row r="17" spans="1:22" ht="14.45" customHeight="1">
      <c r="A17" s="147" t="s">
        <v>116</v>
      </c>
      <c r="B17" s="148">
        <v>52.764862208202693</v>
      </c>
      <c r="C17" s="149">
        <v>7.0125591886738041</v>
      </c>
      <c r="D17" s="150">
        <v>51</v>
      </c>
      <c r="E17" s="148">
        <v>18.76226841853082</v>
      </c>
      <c r="F17" s="149">
        <v>5.3622432154617927</v>
      </c>
      <c r="G17" s="150">
        <v>52</v>
      </c>
      <c r="H17" s="148">
        <v>12.941918824904709</v>
      </c>
      <c r="I17" s="149">
        <v>4.5621375426907642</v>
      </c>
      <c r="J17" s="150">
        <v>52</v>
      </c>
      <c r="K17" s="312">
        <v>29.824319240178919</v>
      </c>
      <c r="L17" s="149">
        <v>6.2740508157795887</v>
      </c>
      <c r="M17" s="150">
        <v>53</v>
      </c>
      <c r="N17" s="148">
        <v>3.8152543949918849</v>
      </c>
      <c r="O17" s="149">
        <v>2.6374755633466389</v>
      </c>
      <c r="P17" s="150">
        <v>52</v>
      </c>
      <c r="Q17" s="148">
        <v>11.75650775848516</v>
      </c>
      <c r="R17" s="149">
        <v>4.4950341274383874</v>
      </c>
      <c r="S17" s="150">
        <v>52</v>
      </c>
      <c r="T17" s="148">
        <v>5.7280656563192247</v>
      </c>
      <c r="U17" s="149">
        <v>3.2020340427937448</v>
      </c>
      <c r="V17" s="151">
        <v>53</v>
      </c>
    </row>
    <row r="18" spans="1:22" ht="14.45" customHeight="1">
      <c r="A18" s="142" t="s">
        <v>80</v>
      </c>
      <c r="B18" s="143">
        <v>74.511291535370177</v>
      </c>
      <c r="C18" s="144">
        <v>5.6440843372223579</v>
      </c>
      <c r="D18" s="145">
        <v>55</v>
      </c>
      <c r="E18" s="143">
        <v>10.627636086155841</v>
      </c>
      <c r="F18" s="144">
        <v>3.8911477511659691</v>
      </c>
      <c r="G18" s="145">
        <v>52</v>
      </c>
      <c r="H18" s="143">
        <v>25.788828637093321</v>
      </c>
      <c r="I18" s="144">
        <v>5.8287677098664119</v>
      </c>
      <c r="J18" s="145">
        <v>52</v>
      </c>
      <c r="K18" s="143">
        <v>23.138670690814848</v>
      </c>
      <c r="L18" s="144">
        <v>5.5904846352744082</v>
      </c>
      <c r="M18" s="145">
        <v>52</v>
      </c>
      <c r="N18" s="143">
        <v>3.39769156947485</v>
      </c>
      <c r="O18" s="144">
        <v>2.2268415964227168</v>
      </c>
      <c r="P18" s="145">
        <v>52</v>
      </c>
      <c r="Q18" s="143">
        <v>12.457998093817899</v>
      </c>
      <c r="R18" s="144">
        <v>4.5112089680003624</v>
      </c>
      <c r="S18" s="145">
        <v>52</v>
      </c>
      <c r="T18" s="143">
        <v>10.96472247820863</v>
      </c>
      <c r="U18" s="144">
        <v>4.3547950479757844</v>
      </c>
      <c r="V18" s="146">
        <v>52</v>
      </c>
    </row>
    <row r="19" spans="1:22" ht="14.45" customHeight="1">
      <c r="A19" s="147" t="s">
        <v>81</v>
      </c>
      <c r="B19" s="312">
        <v>85.373526161590689</v>
      </c>
      <c r="C19" s="149">
        <v>7.0217250550299166</v>
      </c>
      <c r="D19" s="150">
        <v>20</v>
      </c>
      <c r="E19" s="148">
        <v>12.067242230796589</v>
      </c>
      <c r="F19" s="149">
        <v>7.1215543589376349</v>
      </c>
      <c r="G19" s="150">
        <v>19</v>
      </c>
      <c r="H19" s="148">
        <v>11.196330641629221</v>
      </c>
      <c r="I19" s="149">
        <v>6.6178693151240893</v>
      </c>
      <c r="J19" s="150">
        <v>20</v>
      </c>
      <c r="K19" s="148">
        <v>35.972326003851421</v>
      </c>
      <c r="L19" s="149">
        <v>9.6814887167150214</v>
      </c>
      <c r="M19" s="150">
        <v>20</v>
      </c>
      <c r="N19" s="148">
        <v>0</v>
      </c>
      <c r="O19" s="157" t="s">
        <v>637</v>
      </c>
      <c r="P19" s="150">
        <v>19</v>
      </c>
      <c r="Q19" s="148">
        <v>5.4374315983249382</v>
      </c>
      <c r="R19" s="149">
        <v>4.714525269535196</v>
      </c>
      <c r="S19" s="150">
        <v>19</v>
      </c>
      <c r="T19" s="148">
        <v>13.17836019828418</v>
      </c>
      <c r="U19" s="149">
        <v>6.5067126397501118</v>
      </c>
      <c r="V19" s="151">
        <v>21</v>
      </c>
    </row>
    <row r="20" spans="1:22" ht="14.45" customHeight="1">
      <c r="A20" s="142" t="s">
        <v>82</v>
      </c>
      <c r="B20" s="143">
        <v>63.354655848982958</v>
      </c>
      <c r="C20" s="144">
        <v>5.9569847996106029</v>
      </c>
      <c r="D20" s="145">
        <v>60</v>
      </c>
      <c r="E20" s="143">
        <v>20.257347704100582</v>
      </c>
      <c r="F20" s="144">
        <v>5.566327920124869</v>
      </c>
      <c r="G20" s="145">
        <v>58</v>
      </c>
      <c r="H20" s="143">
        <v>22.941662757377081</v>
      </c>
      <c r="I20" s="144">
        <v>5.2188361558578409</v>
      </c>
      <c r="J20" s="145">
        <v>57</v>
      </c>
      <c r="K20" s="143">
        <v>33.913507445698457</v>
      </c>
      <c r="L20" s="144">
        <v>6.0592053833508892</v>
      </c>
      <c r="M20" s="145">
        <v>58</v>
      </c>
      <c r="N20" s="143">
        <v>1.7748190222243081</v>
      </c>
      <c r="O20" s="144">
        <v>1.6543781107248119</v>
      </c>
      <c r="P20" s="145">
        <v>58</v>
      </c>
      <c r="Q20" s="143">
        <v>9.8296660638462701</v>
      </c>
      <c r="R20" s="144">
        <v>3.6343720550846141</v>
      </c>
      <c r="S20" s="145">
        <v>58</v>
      </c>
      <c r="T20" s="311">
        <v>3.0289617399844908</v>
      </c>
      <c r="U20" s="144">
        <v>2.0179936920404251</v>
      </c>
      <c r="V20" s="146">
        <v>58</v>
      </c>
    </row>
    <row r="21" spans="1:22" ht="14.45" customHeight="1">
      <c r="A21" s="147" t="s">
        <v>83</v>
      </c>
      <c r="B21" s="148">
        <v>63.945050161451768</v>
      </c>
      <c r="C21" s="149">
        <v>5.8947078815087162</v>
      </c>
      <c r="D21" s="150">
        <v>53</v>
      </c>
      <c r="E21" s="148">
        <v>20.560480185955178</v>
      </c>
      <c r="F21" s="149">
        <v>5.178822365027691</v>
      </c>
      <c r="G21" s="150">
        <v>51</v>
      </c>
      <c r="H21" s="148">
        <v>13.34832299936029</v>
      </c>
      <c r="I21" s="149">
        <v>4.182702788402084</v>
      </c>
      <c r="J21" s="150">
        <v>51</v>
      </c>
      <c r="K21" s="148">
        <v>25.563930709821971</v>
      </c>
      <c r="L21" s="149">
        <v>5.5097132554679478</v>
      </c>
      <c r="M21" s="150">
        <v>50</v>
      </c>
      <c r="N21" s="148">
        <v>5.9333953178671948</v>
      </c>
      <c r="O21" s="149">
        <v>2.9289200031990479</v>
      </c>
      <c r="P21" s="150">
        <v>51</v>
      </c>
      <c r="Q21" s="148">
        <v>8.4756403047869657</v>
      </c>
      <c r="R21" s="149">
        <v>3.5547990678579442</v>
      </c>
      <c r="S21" s="150">
        <v>51</v>
      </c>
      <c r="T21" s="148">
        <v>0</v>
      </c>
      <c r="U21" s="157" t="s">
        <v>637</v>
      </c>
      <c r="V21" s="151">
        <v>52</v>
      </c>
    </row>
    <row r="22" spans="1:22" ht="14.45" customHeight="1">
      <c r="A22" s="142" t="s">
        <v>84</v>
      </c>
      <c r="B22" s="143">
        <v>66.552186015620407</v>
      </c>
      <c r="C22" s="144">
        <v>5.3024767931362398</v>
      </c>
      <c r="D22" s="145">
        <v>68</v>
      </c>
      <c r="E22" s="143">
        <v>20.086682943534889</v>
      </c>
      <c r="F22" s="144">
        <v>4.3707061511252601</v>
      </c>
      <c r="G22" s="145">
        <v>67</v>
      </c>
      <c r="H22" s="143">
        <v>25.34541938588907</v>
      </c>
      <c r="I22" s="144">
        <v>4.7010728084693909</v>
      </c>
      <c r="J22" s="145">
        <v>69</v>
      </c>
      <c r="K22" s="143">
        <v>28.302078441983049</v>
      </c>
      <c r="L22" s="144">
        <v>5.0846770299414823</v>
      </c>
      <c r="M22" s="145">
        <v>67</v>
      </c>
      <c r="N22" s="143">
        <v>9.9759953891981432</v>
      </c>
      <c r="O22" s="144">
        <v>3.2431859144624249</v>
      </c>
      <c r="P22" s="145">
        <v>66</v>
      </c>
      <c r="Q22" s="143">
        <v>15.318414095804419</v>
      </c>
      <c r="R22" s="144">
        <v>3.9986751318165079</v>
      </c>
      <c r="S22" s="145">
        <v>66</v>
      </c>
      <c r="T22" s="143">
        <v>9.6621257050399354</v>
      </c>
      <c r="U22" s="144">
        <v>3.3430376249560561</v>
      </c>
      <c r="V22" s="146">
        <v>66</v>
      </c>
    </row>
    <row r="23" spans="1:22" ht="14.45" customHeight="1" thickBot="1">
      <c r="A23" s="160" t="s">
        <v>85</v>
      </c>
      <c r="B23" s="161">
        <v>68.124134389431418</v>
      </c>
      <c r="C23" s="162">
        <v>5.8546095923483659</v>
      </c>
      <c r="D23" s="163">
        <v>50</v>
      </c>
      <c r="E23" s="161">
        <v>31.811414111495949</v>
      </c>
      <c r="F23" s="162">
        <v>6.0402816572708389</v>
      </c>
      <c r="G23" s="163">
        <v>48</v>
      </c>
      <c r="H23" s="161">
        <v>24.927573724684532</v>
      </c>
      <c r="I23" s="162">
        <v>5.3932302424087082</v>
      </c>
      <c r="J23" s="163">
        <v>49</v>
      </c>
      <c r="K23" s="161">
        <v>35.659659843306038</v>
      </c>
      <c r="L23" s="162">
        <v>6.1952162758394511</v>
      </c>
      <c r="M23" s="163">
        <v>48</v>
      </c>
      <c r="N23" s="161">
        <v>6.1982003246630706</v>
      </c>
      <c r="O23" s="162">
        <v>3.084752753878409</v>
      </c>
      <c r="P23" s="163">
        <v>47</v>
      </c>
      <c r="Q23" s="161">
        <v>11.024778639374221</v>
      </c>
      <c r="R23" s="162">
        <v>4.1316161593226148</v>
      </c>
      <c r="S23" s="163">
        <v>47</v>
      </c>
      <c r="T23" s="161">
        <v>1.605371141561291</v>
      </c>
      <c r="U23" s="162">
        <v>1.4022207154703199</v>
      </c>
      <c r="V23" s="164">
        <v>47</v>
      </c>
    </row>
    <row r="24" spans="1:22" ht="14.45" customHeight="1">
      <c r="A24" s="165" t="s">
        <v>86</v>
      </c>
      <c r="B24" s="315">
        <v>63.945074573008561</v>
      </c>
      <c r="C24" s="167">
        <v>2.5952867967870308</v>
      </c>
      <c r="D24" s="168">
        <v>486</v>
      </c>
      <c r="E24" s="166">
        <v>16.662464273960879</v>
      </c>
      <c r="F24" s="167">
        <v>2.0251801623647259</v>
      </c>
      <c r="G24" s="168">
        <v>472</v>
      </c>
      <c r="H24" s="166">
        <v>22.845316215998611</v>
      </c>
      <c r="I24" s="167">
        <v>2.162718357527369</v>
      </c>
      <c r="J24" s="168">
        <v>476</v>
      </c>
      <c r="K24" s="315">
        <v>32.751925363607988</v>
      </c>
      <c r="L24" s="167">
        <v>2.5341711177483059</v>
      </c>
      <c r="M24" s="168">
        <v>478</v>
      </c>
      <c r="N24" s="166">
        <v>5.308246608500383</v>
      </c>
      <c r="O24" s="167">
        <v>1.151082671344233</v>
      </c>
      <c r="P24" s="168">
        <v>469</v>
      </c>
      <c r="Q24" s="166">
        <v>12.98885832559116</v>
      </c>
      <c r="R24" s="167">
        <v>1.8645391984253989</v>
      </c>
      <c r="S24" s="168">
        <v>470</v>
      </c>
      <c r="T24" s="315">
        <v>8.7852237861542317</v>
      </c>
      <c r="U24" s="167">
        <v>1.4720862472210361</v>
      </c>
      <c r="V24" s="169">
        <v>473</v>
      </c>
    </row>
    <row r="25" spans="1:22" ht="14.45" customHeight="1">
      <c r="A25" s="165" t="s">
        <v>87</v>
      </c>
      <c r="B25" s="166">
        <v>65.054736661416641</v>
      </c>
      <c r="C25" s="167">
        <v>2.7496547810522012</v>
      </c>
      <c r="D25" s="168">
        <v>313</v>
      </c>
      <c r="E25" s="166">
        <v>18.567967520006331</v>
      </c>
      <c r="F25" s="167">
        <v>2.2847737971141648</v>
      </c>
      <c r="G25" s="168">
        <v>300</v>
      </c>
      <c r="H25" s="166">
        <v>23.147427651247039</v>
      </c>
      <c r="I25" s="167">
        <v>2.533190313795612</v>
      </c>
      <c r="J25" s="168">
        <v>301</v>
      </c>
      <c r="K25" s="315">
        <v>30.884984750582149</v>
      </c>
      <c r="L25" s="167">
        <v>2.6905412853700912</v>
      </c>
      <c r="M25" s="168">
        <v>301</v>
      </c>
      <c r="N25" s="166">
        <v>3.879289474084394</v>
      </c>
      <c r="O25" s="167">
        <v>1.066144671658557</v>
      </c>
      <c r="P25" s="168">
        <v>299</v>
      </c>
      <c r="Q25" s="166">
        <v>8.8129156779943028</v>
      </c>
      <c r="R25" s="167">
        <v>1.646927397781685</v>
      </c>
      <c r="S25" s="168">
        <v>298</v>
      </c>
      <c r="T25" s="315">
        <v>6.1110896516242974</v>
      </c>
      <c r="U25" s="167">
        <v>1.556211391242454</v>
      </c>
      <c r="V25" s="169">
        <v>299</v>
      </c>
    </row>
    <row r="26" spans="1:22" ht="14.45" customHeight="1">
      <c r="A26" s="170" t="s">
        <v>88</v>
      </c>
      <c r="B26" s="320">
        <v>64.180977612672237</v>
      </c>
      <c r="C26" s="172">
        <v>2.1259990793584582</v>
      </c>
      <c r="D26" s="173">
        <v>799</v>
      </c>
      <c r="E26" s="171">
        <v>17.059697065340131</v>
      </c>
      <c r="F26" s="172">
        <v>1.6726913875066129</v>
      </c>
      <c r="G26" s="173">
        <v>772</v>
      </c>
      <c r="H26" s="171">
        <v>22.908088992201801</v>
      </c>
      <c r="I26" s="172">
        <v>1.7923955309741499</v>
      </c>
      <c r="J26" s="173">
        <v>777</v>
      </c>
      <c r="K26" s="320">
        <v>32.362792125074293</v>
      </c>
      <c r="L26" s="172">
        <v>2.0832269881804031</v>
      </c>
      <c r="M26" s="173">
        <v>779</v>
      </c>
      <c r="N26" s="171">
        <v>5.0081997676268522</v>
      </c>
      <c r="O26" s="172">
        <v>0.93648215749707087</v>
      </c>
      <c r="P26" s="173">
        <v>768</v>
      </c>
      <c r="Q26" s="171">
        <v>12.116822744269379</v>
      </c>
      <c r="R26" s="172">
        <v>1.5157409451433019</v>
      </c>
      <c r="S26" s="173">
        <v>768</v>
      </c>
      <c r="T26" s="320">
        <v>8.2288016517165001</v>
      </c>
      <c r="U26" s="172">
        <v>1.2093374750458921</v>
      </c>
      <c r="V26" s="174">
        <v>772</v>
      </c>
    </row>
    <row r="27" spans="1:22" ht="14.45" customHeight="1">
      <c r="A27" s="1027" t="s">
        <v>469</v>
      </c>
      <c r="B27" s="1027" t="s">
        <v>469</v>
      </c>
      <c r="C27" s="1027" t="s">
        <v>469</v>
      </c>
      <c r="D27" s="1027" t="s">
        <v>469</v>
      </c>
      <c r="E27" s="1027" t="s">
        <v>469</v>
      </c>
      <c r="F27" s="1027" t="s">
        <v>469</v>
      </c>
      <c r="G27" s="1027" t="s">
        <v>469</v>
      </c>
      <c r="H27" s="1027" t="s">
        <v>469</v>
      </c>
      <c r="I27" s="1027" t="s">
        <v>469</v>
      </c>
      <c r="J27" s="1027" t="s">
        <v>469</v>
      </c>
      <c r="K27" s="1027" t="s">
        <v>469</v>
      </c>
      <c r="L27" s="1027" t="s">
        <v>469</v>
      </c>
      <c r="M27" s="1027" t="s">
        <v>469</v>
      </c>
      <c r="N27" s="1027" t="s">
        <v>469</v>
      </c>
      <c r="O27" s="1027" t="s">
        <v>469</v>
      </c>
      <c r="P27" s="1027" t="s">
        <v>469</v>
      </c>
      <c r="Q27" s="1027" t="s">
        <v>469</v>
      </c>
      <c r="R27" s="1027" t="s">
        <v>469</v>
      </c>
      <c r="S27" s="1027" t="s">
        <v>469</v>
      </c>
      <c r="T27" s="1027" t="s">
        <v>469</v>
      </c>
      <c r="U27" s="1027" t="s">
        <v>469</v>
      </c>
      <c r="V27" s="1027" t="s">
        <v>469</v>
      </c>
    </row>
    <row r="28" spans="1:22" ht="14.45" customHeight="1">
      <c r="A28" s="1027" t="s">
        <v>470</v>
      </c>
      <c r="B28" s="1027" t="s">
        <v>132</v>
      </c>
      <c r="C28" s="1027" t="s">
        <v>132</v>
      </c>
      <c r="D28" s="1027" t="s">
        <v>132</v>
      </c>
      <c r="E28" s="1027" t="s">
        <v>132</v>
      </c>
      <c r="F28" s="1027" t="s">
        <v>132</v>
      </c>
      <c r="G28" s="1027" t="s">
        <v>132</v>
      </c>
      <c r="H28" s="1027" t="s">
        <v>132</v>
      </c>
      <c r="I28" s="1027" t="s">
        <v>132</v>
      </c>
      <c r="J28" s="1027" t="s">
        <v>132</v>
      </c>
      <c r="K28" s="1027" t="s">
        <v>132</v>
      </c>
      <c r="L28" s="1027" t="s">
        <v>132</v>
      </c>
      <c r="M28" s="1027" t="s">
        <v>132</v>
      </c>
      <c r="N28" s="1027" t="s">
        <v>132</v>
      </c>
      <c r="O28" s="1027" t="s">
        <v>132</v>
      </c>
      <c r="P28" s="1027" t="s">
        <v>132</v>
      </c>
      <c r="Q28" s="1027" t="s">
        <v>132</v>
      </c>
      <c r="R28" s="1027" t="s">
        <v>132</v>
      </c>
      <c r="S28" s="1027" t="s">
        <v>132</v>
      </c>
      <c r="T28" s="1027" t="s">
        <v>132</v>
      </c>
      <c r="U28" s="1027" t="s">
        <v>132</v>
      </c>
      <c r="V28" s="1027" t="s">
        <v>132</v>
      </c>
    </row>
    <row r="29" spans="1:22" ht="14.45" customHeight="1">
      <c r="A29" s="1027" t="s">
        <v>471</v>
      </c>
      <c r="B29" s="1027" t="s">
        <v>471</v>
      </c>
      <c r="C29" s="1027" t="s">
        <v>471</v>
      </c>
      <c r="D29" s="1027" t="s">
        <v>471</v>
      </c>
      <c r="E29" s="1027" t="s">
        <v>471</v>
      </c>
      <c r="F29" s="1027" t="s">
        <v>471</v>
      </c>
      <c r="G29" s="1027" t="s">
        <v>471</v>
      </c>
      <c r="H29" s="1027" t="s">
        <v>471</v>
      </c>
      <c r="I29" s="1027" t="s">
        <v>471</v>
      </c>
      <c r="J29" s="1027" t="s">
        <v>471</v>
      </c>
      <c r="K29" s="1027" t="s">
        <v>471</v>
      </c>
      <c r="L29" s="1027" t="s">
        <v>471</v>
      </c>
      <c r="M29" s="1027" t="s">
        <v>471</v>
      </c>
      <c r="N29" s="1027" t="s">
        <v>471</v>
      </c>
      <c r="O29" s="1027" t="s">
        <v>471</v>
      </c>
      <c r="P29" s="1027" t="s">
        <v>471</v>
      </c>
      <c r="Q29" s="1027" t="s">
        <v>471</v>
      </c>
      <c r="R29" s="1027" t="s">
        <v>471</v>
      </c>
      <c r="S29" s="1027" t="s">
        <v>471</v>
      </c>
      <c r="T29" s="1027" t="s">
        <v>471</v>
      </c>
      <c r="U29" s="1027" t="s">
        <v>471</v>
      </c>
      <c r="V29" s="1027" t="s">
        <v>471</v>
      </c>
    </row>
    <row r="30" spans="1:22" ht="14.45" customHeight="1"/>
    <row r="31" spans="1:22" ht="14.45" customHeight="1">
      <c r="A31" s="1033" t="s">
        <v>541</v>
      </c>
      <c r="B31" s="1033"/>
      <c r="C31" s="1033"/>
      <c r="D31" s="1033"/>
      <c r="E31" s="1033"/>
      <c r="F31" s="1033"/>
      <c r="G31" s="1033"/>
      <c r="H31" s="1033"/>
      <c r="I31" s="1033"/>
      <c r="J31" s="1033"/>
      <c r="K31" s="1033"/>
      <c r="L31" s="1033"/>
      <c r="M31" s="1033"/>
      <c r="N31" s="1033"/>
      <c r="O31" s="1033"/>
      <c r="P31" s="1033"/>
      <c r="Q31" s="1033"/>
      <c r="R31" s="1033"/>
      <c r="S31" s="1033"/>
      <c r="T31" s="1033"/>
      <c r="U31" s="1033"/>
      <c r="V31" s="1033"/>
    </row>
    <row r="32" spans="1:22" ht="35.450000000000003" customHeight="1" thickBot="1">
      <c r="A32" s="1107" t="s">
        <v>59</v>
      </c>
      <c r="B32" s="1034" t="s">
        <v>533</v>
      </c>
      <c r="C32" s="1034" t="s">
        <v>462</v>
      </c>
      <c r="D32" s="1034" t="s">
        <v>462</v>
      </c>
      <c r="E32" s="1034" t="s">
        <v>534</v>
      </c>
      <c r="F32" s="1034" t="s">
        <v>463</v>
      </c>
      <c r="G32" s="1034" t="s">
        <v>463</v>
      </c>
      <c r="H32" s="1034" t="s">
        <v>535</v>
      </c>
      <c r="I32" s="1034" t="s">
        <v>464</v>
      </c>
      <c r="J32" s="1034" t="s">
        <v>464</v>
      </c>
      <c r="K32" s="1034" t="s">
        <v>536</v>
      </c>
      <c r="L32" s="1034" t="s">
        <v>465</v>
      </c>
      <c r="M32" s="1034" t="s">
        <v>465</v>
      </c>
      <c r="N32" s="1034" t="s">
        <v>537</v>
      </c>
      <c r="O32" s="1034" t="s">
        <v>466</v>
      </c>
      <c r="P32" s="1034" t="s">
        <v>466</v>
      </c>
      <c r="Q32" s="1034" t="s">
        <v>538</v>
      </c>
      <c r="R32" s="1034" t="s">
        <v>467</v>
      </c>
      <c r="S32" s="1034" t="s">
        <v>467</v>
      </c>
      <c r="T32" s="1034" t="s">
        <v>539</v>
      </c>
      <c r="U32" s="1034" t="s">
        <v>468</v>
      </c>
      <c r="V32" s="1035" t="s">
        <v>468</v>
      </c>
    </row>
    <row r="33" spans="1:22" ht="14.45" customHeight="1" thickBot="1">
      <c r="A33" s="1037" t="s">
        <v>59</v>
      </c>
      <c r="B33" s="140" t="s">
        <v>55</v>
      </c>
      <c r="C33" s="140" t="s">
        <v>128</v>
      </c>
      <c r="D33" s="141" t="s">
        <v>129</v>
      </c>
      <c r="E33" s="140" t="s">
        <v>55</v>
      </c>
      <c r="F33" s="140" t="s">
        <v>128</v>
      </c>
      <c r="G33" s="141" t="s">
        <v>129</v>
      </c>
      <c r="H33" s="140" t="s">
        <v>55</v>
      </c>
      <c r="I33" s="140" t="s">
        <v>128</v>
      </c>
      <c r="J33" s="141" t="s">
        <v>129</v>
      </c>
      <c r="K33" s="140" t="s">
        <v>55</v>
      </c>
      <c r="L33" s="140" t="s">
        <v>128</v>
      </c>
      <c r="M33" s="141" t="s">
        <v>129</v>
      </c>
      <c r="N33" s="140" t="s">
        <v>55</v>
      </c>
      <c r="O33" s="140" t="s">
        <v>128</v>
      </c>
      <c r="P33" s="141" t="s">
        <v>129</v>
      </c>
      <c r="Q33" s="140" t="s">
        <v>55</v>
      </c>
      <c r="R33" s="140" t="s">
        <v>128</v>
      </c>
      <c r="S33" s="141" t="s">
        <v>129</v>
      </c>
      <c r="T33" s="140" t="s">
        <v>55</v>
      </c>
      <c r="U33" s="140" t="s">
        <v>128</v>
      </c>
      <c r="V33" s="140" t="s">
        <v>129</v>
      </c>
    </row>
    <row r="34" spans="1:22" ht="14.45" customHeight="1">
      <c r="A34" s="142" t="s">
        <v>134</v>
      </c>
      <c r="B34" s="143">
        <v>62.018124029630897</v>
      </c>
      <c r="C34" s="144">
        <v>3.5693770956192981</v>
      </c>
      <c r="D34" s="145">
        <v>297</v>
      </c>
      <c r="E34" s="143">
        <v>19.541612138896401</v>
      </c>
      <c r="F34" s="144">
        <v>2.9792696137759469</v>
      </c>
      <c r="G34" s="145">
        <v>288</v>
      </c>
      <c r="H34" s="143">
        <v>18.905328562019491</v>
      </c>
      <c r="I34" s="144">
        <v>2.6081240617919939</v>
      </c>
      <c r="J34" s="145">
        <v>291</v>
      </c>
      <c r="K34" s="143">
        <v>25.698952839267019</v>
      </c>
      <c r="L34" s="144">
        <v>3.0208489225412758</v>
      </c>
      <c r="M34" s="145">
        <v>288</v>
      </c>
      <c r="N34" s="143">
        <v>6.6398375769396667</v>
      </c>
      <c r="O34" s="144">
        <v>1.718065622648749</v>
      </c>
      <c r="P34" s="145">
        <v>285</v>
      </c>
      <c r="Q34" s="143">
        <v>11.16100414802405</v>
      </c>
      <c r="R34" s="144">
        <v>2.3405490570941332</v>
      </c>
      <c r="S34" s="145">
        <v>285</v>
      </c>
      <c r="T34" s="143">
        <v>7.1178643441116147</v>
      </c>
      <c r="U34" s="144">
        <v>1.9849672556134501</v>
      </c>
      <c r="V34" s="146">
        <v>288</v>
      </c>
    </row>
    <row r="35" spans="1:22" ht="14.45" customHeight="1">
      <c r="A35" s="321" t="s">
        <v>218</v>
      </c>
      <c r="B35" s="316">
        <v>65.319926376982636</v>
      </c>
      <c r="C35" s="317">
        <v>2.661308667393079</v>
      </c>
      <c r="D35" s="318">
        <v>502</v>
      </c>
      <c r="E35" s="316">
        <v>15.74466388811603</v>
      </c>
      <c r="F35" s="317">
        <v>2.0041999452257362</v>
      </c>
      <c r="G35" s="318">
        <v>484</v>
      </c>
      <c r="H35" s="316">
        <v>25.045616457786931</v>
      </c>
      <c r="I35" s="317">
        <v>2.3743443767995331</v>
      </c>
      <c r="J35" s="318">
        <v>486</v>
      </c>
      <c r="K35" s="316">
        <v>35.831419186108199</v>
      </c>
      <c r="L35" s="317">
        <v>2.6895973241363649</v>
      </c>
      <c r="M35" s="318">
        <v>491</v>
      </c>
      <c r="N35" s="316">
        <v>4.1451307299116049</v>
      </c>
      <c r="O35" s="317">
        <v>1.101451791061751</v>
      </c>
      <c r="P35" s="318">
        <v>483</v>
      </c>
      <c r="Q35" s="316">
        <v>12.623591393578719</v>
      </c>
      <c r="R35" s="317">
        <v>1.9515102280594281</v>
      </c>
      <c r="S35" s="318">
        <v>483</v>
      </c>
      <c r="T35" s="316">
        <v>8.8179445388495932</v>
      </c>
      <c r="U35" s="317">
        <v>1.528698102030043</v>
      </c>
      <c r="V35" s="322">
        <v>484</v>
      </c>
    </row>
    <row r="36" spans="1:22" ht="14.45" customHeight="1">
      <c r="A36" s="142" t="s">
        <v>151</v>
      </c>
      <c r="B36" s="143">
        <v>66.891945507262946</v>
      </c>
      <c r="C36" s="144">
        <v>4.7073354112243866</v>
      </c>
      <c r="D36" s="145">
        <v>158</v>
      </c>
      <c r="E36" s="143">
        <v>21.417394921633019</v>
      </c>
      <c r="F36" s="144">
        <v>3.8686785491460651</v>
      </c>
      <c r="G36" s="145">
        <v>154</v>
      </c>
      <c r="H36" s="143">
        <v>21.316929422883611</v>
      </c>
      <c r="I36" s="144">
        <v>3.9336472647477558</v>
      </c>
      <c r="J36" s="145">
        <v>152</v>
      </c>
      <c r="K36" s="143">
        <v>24.933254783686849</v>
      </c>
      <c r="L36" s="144">
        <v>4.2220461107266631</v>
      </c>
      <c r="M36" s="145">
        <v>155</v>
      </c>
      <c r="N36" s="143">
        <v>8.6120676465018722</v>
      </c>
      <c r="O36" s="144">
        <v>2.4561102168207198</v>
      </c>
      <c r="P36" s="145">
        <v>154</v>
      </c>
      <c r="Q36" s="143">
        <v>15.703764636128669</v>
      </c>
      <c r="R36" s="144">
        <v>3.8443801369032462</v>
      </c>
      <c r="S36" s="145">
        <v>154</v>
      </c>
      <c r="T36" s="143">
        <v>7.8964955472186391</v>
      </c>
      <c r="U36" s="144">
        <v>2.483331471544092</v>
      </c>
      <c r="V36" s="146">
        <v>155</v>
      </c>
    </row>
    <row r="37" spans="1:22" ht="14.45" customHeight="1">
      <c r="A37" s="147" t="s">
        <v>152</v>
      </c>
      <c r="B37" s="148">
        <v>66.131508983664304</v>
      </c>
      <c r="C37" s="149">
        <v>3.131397593512379</v>
      </c>
      <c r="D37" s="150">
        <v>367</v>
      </c>
      <c r="E37" s="148">
        <v>18.524996877710851</v>
      </c>
      <c r="F37" s="149">
        <v>2.5971148572796832</v>
      </c>
      <c r="G37" s="150">
        <v>355</v>
      </c>
      <c r="H37" s="148">
        <v>20.70995337599226</v>
      </c>
      <c r="I37" s="149">
        <v>2.5184881186926358</v>
      </c>
      <c r="J37" s="150">
        <v>359</v>
      </c>
      <c r="K37" s="148">
        <v>31.61438709216732</v>
      </c>
      <c r="L37" s="149">
        <v>3.111063820360187</v>
      </c>
      <c r="M37" s="150">
        <v>357</v>
      </c>
      <c r="N37" s="148">
        <v>4.8777647730357367</v>
      </c>
      <c r="O37" s="149">
        <v>1.492788167545684</v>
      </c>
      <c r="P37" s="150">
        <v>353</v>
      </c>
      <c r="Q37" s="148">
        <v>8.4818997144101314</v>
      </c>
      <c r="R37" s="149">
        <v>1.85454586078401</v>
      </c>
      <c r="S37" s="150">
        <v>352</v>
      </c>
      <c r="T37" s="148">
        <v>7.8687468447783573</v>
      </c>
      <c r="U37" s="149">
        <v>1.8250582293061739</v>
      </c>
      <c r="V37" s="151">
        <v>355</v>
      </c>
    </row>
    <row r="38" spans="1:22" ht="14.45" customHeight="1" thickBot="1">
      <c r="A38" s="303" t="s">
        <v>153</v>
      </c>
      <c r="B38" s="292">
        <v>59.835965883367017</v>
      </c>
      <c r="C38" s="293">
        <v>3.6707757278331261</v>
      </c>
      <c r="D38" s="371">
        <v>274</v>
      </c>
      <c r="E38" s="292">
        <v>12.269263154697009</v>
      </c>
      <c r="F38" s="293">
        <v>2.469710548803675</v>
      </c>
      <c r="G38" s="371">
        <v>263</v>
      </c>
      <c r="H38" s="292">
        <v>26.955534974615048</v>
      </c>
      <c r="I38" s="293">
        <v>3.3275492901099302</v>
      </c>
      <c r="J38" s="371">
        <v>266</v>
      </c>
      <c r="K38" s="292">
        <v>38.119613158264322</v>
      </c>
      <c r="L38" s="293">
        <v>3.6509398113609941</v>
      </c>
      <c r="M38" s="371">
        <v>267</v>
      </c>
      <c r="N38" s="292">
        <v>2.8728929221488322</v>
      </c>
      <c r="O38" s="293">
        <v>1.0923985581513711</v>
      </c>
      <c r="P38" s="371">
        <v>261</v>
      </c>
      <c r="Q38" s="292">
        <v>14.750032825577589</v>
      </c>
      <c r="R38" s="293">
        <v>2.7651332291113961</v>
      </c>
      <c r="S38" s="371">
        <v>262</v>
      </c>
      <c r="T38" s="292">
        <v>8.9385028778418256</v>
      </c>
      <c r="U38" s="293">
        <v>2.1249296416926158</v>
      </c>
      <c r="V38" s="304">
        <v>262</v>
      </c>
    </row>
    <row r="39" spans="1:22" ht="14.45" customHeight="1">
      <c r="A39" s="170" t="s">
        <v>140</v>
      </c>
      <c r="B39" s="171">
        <v>64.180977612672237</v>
      </c>
      <c r="C39" s="172">
        <v>2.1259990793584582</v>
      </c>
      <c r="D39" s="173">
        <v>799</v>
      </c>
      <c r="E39" s="171">
        <v>17.059697065340131</v>
      </c>
      <c r="F39" s="172">
        <v>1.6726913875066129</v>
      </c>
      <c r="G39" s="173">
        <v>772</v>
      </c>
      <c r="H39" s="171">
        <v>22.908088992201801</v>
      </c>
      <c r="I39" s="172">
        <v>1.7923955309741499</v>
      </c>
      <c r="J39" s="173">
        <v>777</v>
      </c>
      <c r="K39" s="171">
        <v>32.362792125074293</v>
      </c>
      <c r="L39" s="172">
        <v>2.0832269881804031</v>
      </c>
      <c r="M39" s="173">
        <v>779</v>
      </c>
      <c r="N39" s="171">
        <v>5.0081997676268522</v>
      </c>
      <c r="O39" s="172">
        <v>0.93648215749707087</v>
      </c>
      <c r="P39" s="173">
        <v>768</v>
      </c>
      <c r="Q39" s="171">
        <v>12.116822744269379</v>
      </c>
      <c r="R39" s="172">
        <v>1.5157409451433019</v>
      </c>
      <c r="S39" s="173">
        <v>768</v>
      </c>
      <c r="T39" s="171">
        <v>8.2288016517165001</v>
      </c>
      <c r="U39" s="172">
        <v>1.2093374750458921</v>
      </c>
      <c r="V39" s="174">
        <v>772</v>
      </c>
    </row>
    <row r="40" spans="1:22" ht="14.45" customHeight="1">
      <c r="A40" s="1043" t="s">
        <v>472</v>
      </c>
      <c r="B40" s="1043"/>
      <c r="C40" s="1043"/>
      <c r="D40" s="1043"/>
      <c r="E40" s="1043"/>
      <c r="F40" s="1043"/>
      <c r="G40" s="1043"/>
      <c r="H40" s="1043"/>
      <c r="I40" s="1043"/>
      <c r="J40" s="1043"/>
      <c r="K40" s="1043"/>
      <c r="L40" s="1043"/>
      <c r="M40" s="1043"/>
      <c r="N40" s="1043"/>
      <c r="O40" s="1043"/>
      <c r="P40" s="1043"/>
      <c r="Q40" s="1043"/>
      <c r="R40" s="1043"/>
      <c r="S40" s="1043"/>
      <c r="T40" s="1043"/>
      <c r="U40" s="1043"/>
      <c r="V40" s="1043"/>
    </row>
    <row r="41" spans="1:22" ht="14.45" customHeight="1">
      <c r="A41" s="1043" t="s">
        <v>473</v>
      </c>
      <c r="B41" s="1043"/>
      <c r="C41" s="1043"/>
      <c r="D41" s="1043"/>
      <c r="E41" s="1043"/>
      <c r="F41" s="1043"/>
      <c r="G41" s="1043"/>
      <c r="H41" s="1043"/>
      <c r="I41" s="1043"/>
      <c r="J41" s="1043"/>
      <c r="K41" s="1043"/>
      <c r="L41" s="1043"/>
      <c r="M41" s="1043"/>
      <c r="N41" s="1043"/>
      <c r="O41" s="1043"/>
      <c r="P41" s="1043"/>
      <c r="Q41" s="1043"/>
      <c r="R41" s="1043"/>
      <c r="S41" s="1043"/>
      <c r="T41" s="1043"/>
      <c r="U41" s="1043"/>
      <c r="V41" s="1043"/>
    </row>
    <row r="42" spans="1:22" ht="14.45" customHeight="1">
      <c r="A42" s="1043" t="s">
        <v>474</v>
      </c>
      <c r="B42" s="1043"/>
      <c r="C42" s="1043"/>
      <c r="D42" s="1043"/>
      <c r="E42" s="1043"/>
      <c r="F42" s="1043"/>
      <c r="G42" s="1043"/>
      <c r="H42" s="1043"/>
      <c r="I42" s="1043"/>
      <c r="J42" s="1043"/>
      <c r="K42" s="1043"/>
      <c r="L42" s="1043"/>
      <c r="M42" s="1043"/>
      <c r="N42" s="1043"/>
      <c r="O42" s="1043"/>
      <c r="P42" s="1043"/>
      <c r="Q42" s="1043"/>
      <c r="R42" s="1043"/>
      <c r="S42" s="1043"/>
      <c r="T42" s="1043"/>
      <c r="U42" s="1043"/>
      <c r="V42" s="1043"/>
    </row>
    <row r="43" spans="1:22" ht="14.45" customHeight="1"/>
    <row r="44" spans="1:22" ht="24" customHeight="1">
      <c r="A44" s="1108">
        <v>2020</v>
      </c>
      <c r="B44" s="1108"/>
      <c r="C44" s="1108"/>
      <c r="D44" s="1108"/>
      <c r="E44" s="1108"/>
      <c r="F44" s="1108"/>
      <c r="G44" s="1108"/>
      <c r="H44" s="1108"/>
      <c r="I44" s="1108"/>
      <c r="J44" s="1108"/>
      <c r="K44" s="1108"/>
      <c r="L44" s="1108"/>
      <c r="M44" s="1108"/>
      <c r="N44" s="1108"/>
      <c r="O44" s="1108"/>
      <c r="P44" s="1108"/>
      <c r="Q44" s="1108"/>
      <c r="R44" s="1108"/>
      <c r="S44" s="1108"/>
      <c r="T44" s="436"/>
      <c r="U44" s="436"/>
      <c r="V44" s="436"/>
    </row>
    <row r="45" spans="1:22" ht="14.45" customHeight="1"/>
    <row r="46" spans="1:22" ht="14.45" customHeight="1">
      <c r="A46" s="1033" t="s">
        <v>542</v>
      </c>
      <c r="B46" s="1033"/>
      <c r="C46" s="1033"/>
      <c r="D46" s="1033"/>
      <c r="E46" s="1033"/>
      <c r="F46" s="1033"/>
      <c r="G46" s="1033"/>
      <c r="H46" s="1033"/>
      <c r="I46" s="1033"/>
      <c r="J46" s="1033"/>
      <c r="K46" s="1033"/>
      <c r="L46" s="1033"/>
      <c r="M46" s="1033"/>
      <c r="N46" s="1033"/>
      <c r="O46" s="1033"/>
      <c r="P46" s="1033"/>
      <c r="Q46" s="1033"/>
      <c r="R46" s="1033"/>
      <c r="S46" s="1033"/>
    </row>
    <row r="47" spans="1:22" ht="30" customHeight="1" thickBot="1">
      <c r="A47" s="1107" t="s">
        <v>59</v>
      </c>
      <c r="B47" s="1034" t="s">
        <v>533</v>
      </c>
      <c r="C47" s="1034" t="s">
        <v>462</v>
      </c>
      <c r="D47" s="1034" t="s">
        <v>462</v>
      </c>
      <c r="E47" s="1034" t="s">
        <v>534</v>
      </c>
      <c r="F47" s="1034" t="s">
        <v>463</v>
      </c>
      <c r="G47" s="1034" t="s">
        <v>463</v>
      </c>
      <c r="H47" s="1034" t="s">
        <v>535</v>
      </c>
      <c r="I47" s="1034" t="s">
        <v>464</v>
      </c>
      <c r="J47" s="1034" t="s">
        <v>464</v>
      </c>
      <c r="K47" s="1034" t="s">
        <v>536</v>
      </c>
      <c r="L47" s="1034" t="s">
        <v>465</v>
      </c>
      <c r="M47" s="1034" t="s">
        <v>465</v>
      </c>
      <c r="N47" s="1034" t="s">
        <v>537</v>
      </c>
      <c r="O47" s="1034" t="s">
        <v>466</v>
      </c>
      <c r="P47" s="1034" t="s">
        <v>466</v>
      </c>
      <c r="Q47" s="1034" t="s">
        <v>539</v>
      </c>
      <c r="R47" s="1034" t="s">
        <v>468</v>
      </c>
      <c r="S47" s="1035" t="s">
        <v>468</v>
      </c>
    </row>
    <row r="48" spans="1:22" ht="14.45" customHeight="1" thickBot="1">
      <c r="A48" s="1037" t="s">
        <v>59</v>
      </c>
      <c r="B48" s="140" t="s">
        <v>55</v>
      </c>
      <c r="C48" s="140" t="s">
        <v>128</v>
      </c>
      <c r="D48" s="141" t="s">
        <v>129</v>
      </c>
      <c r="E48" s="140" t="s">
        <v>55</v>
      </c>
      <c r="F48" s="140" t="s">
        <v>128</v>
      </c>
      <c r="G48" s="141" t="s">
        <v>129</v>
      </c>
      <c r="H48" s="140" t="s">
        <v>55</v>
      </c>
      <c r="I48" s="140" t="s">
        <v>128</v>
      </c>
      <c r="J48" s="141" t="s">
        <v>129</v>
      </c>
      <c r="K48" s="140" t="s">
        <v>55</v>
      </c>
      <c r="L48" s="140" t="s">
        <v>128</v>
      </c>
      <c r="M48" s="141" t="s">
        <v>129</v>
      </c>
      <c r="N48" s="140" t="s">
        <v>55</v>
      </c>
      <c r="O48" s="140" t="s">
        <v>128</v>
      </c>
      <c r="P48" s="141" t="s">
        <v>129</v>
      </c>
      <c r="Q48" s="140" t="s">
        <v>55</v>
      </c>
      <c r="R48" s="140" t="s">
        <v>128</v>
      </c>
      <c r="S48" s="140" t="s">
        <v>129</v>
      </c>
    </row>
    <row r="49" spans="1:19" ht="14.45" customHeight="1">
      <c r="A49" s="142" t="s">
        <v>70</v>
      </c>
      <c r="B49" s="143">
        <v>57.537202293097188</v>
      </c>
      <c r="C49" s="144">
        <v>7.558910989334354</v>
      </c>
      <c r="D49" s="145">
        <v>44</v>
      </c>
      <c r="E49" s="143">
        <v>11.791783644210261</v>
      </c>
      <c r="F49" s="144">
        <v>4.9516234076048518</v>
      </c>
      <c r="G49" s="145">
        <v>41</v>
      </c>
      <c r="H49" s="143">
        <v>22.883006622301028</v>
      </c>
      <c r="I49" s="144">
        <v>6.6792907316528511</v>
      </c>
      <c r="J49" s="145">
        <v>40</v>
      </c>
      <c r="K49" s="143">
        <v>45.664098691365353</v>
      </c>
      <c r="L49" s="144">
        <v>7.7787515738246622</v>
      </c>
      <c r="M49" s="145">
        <v>42</v>
      </c>
      <c r="N49" s="143">
        <v>2.5363630961617081</v>
      </c>
      <c r="O49" s="144">
        <v>2.4757446857312551</v>
      </c>
      <c r="P49" s="145">
        <v>39</v>
      </c>
      <c r="Q49" s="143">
        <v>19.456215498552499</v>
      </c>
      <c r="R49" s="144">
        <v>6.7516153173297342</v>
      </c>
      <c r="S49" s="146">
        <v>39</v>
      </c>
    </row>
    <row r="50" spans="1:19" ht="14.45" customHeight="1">
      <c r="A50" s="147" t="s">
        <v>71</v>
      </c>
      <c r="B50" s="148">
        <v>51.772594362448729</v>
      </c>
      <c r="C50" s="149">
        <v>5.427848687979365</v>
      </c>
      <c r="D50" s="150">
        <v>85</v>
      </c>
      <c r="E50" s="148">
        <v>15.56747449287324</v>
      </c>
      <c r="F50" s="149">
        <v>4.0912781796752231</v>
      </c>
      <c r="G50" s="150">
        <v>83</v>
      </c>
      <c r="H50" s="148">
        <v>21.572587374142749</v>
      </c>
      <c r="I50" s="149">
        <v>4.6652846529021357</v>
      </c>
      <c r="J50" s="150">
        <v>81</v>
      </c>
      <c r="K50" s="148">
        <v>49.135608957069337</v>
      </c>
      <c r="L50" s="149">
        <v>5.5402511922212829</v>
      </c>
      <c r="M50" s="150">
        <v>82</v>
      </c>
      <c r="N50" s="148">
        <v>3.8799200986631601</v>
      </c>
      <c r="O50" s="149">
        <v>2.1536490218925071</v>
      </c>
      <c r="P50" s="150">
        <v>81</v>
      </c>
      <c r="Q50" s="148">
        <v>19.082711873873361</v>
      </c>
      <c r="R50" s="149">
        <v>4.3058275744384096</v>
      </c>
      <c r="S50" s="151">
        <v>81</v>
      </c>
    </row>
    <row r="51" spans="1:19" ht="14.45" customHeight="1">
      <c r="A51" s="142" t="s">
        <v>72</v>
      </c>
      <c r="B51" s="143">
        <v>55.651961438651909</v>
      </c>
      <c r="C51" s="144">
        <v>9.891528653987919</v>
      </c>
      <c r="D51" s="145">
        <v>26</v>
      </c>
      <c r="E51" s="143">
        <v>28.177356635108719</v>
      </c>
      <c r="F51" s="144">
        <v>9.7173167775650029</v>
      </c>
      <c r="G51" s="145">
        <v>23</v>
      </c>
      <c r="H51" s="143">
        <v>32.43169208606588</v>
      </c>
      <c r="I51" s="144">
        <v>10.10304873030346</v>
      </c>
      <c r="J51" s="145">
        <v>23</v>
      </c>
      <c r="K51" s="143">
        <v>23.232429784969732</v>
      </c>
      <c r="L51" s="144">
        <v>8.4967075119338453</v>
      </c>
      <c r="M51" s="145">
        <v>24</v>
      </c>
      <c r="N51" s="143">
        <v>4.4443093418775597</v>
      </c>
      <c r="O51" s="144">
        <v>4.3092553087844188</v>
      </c>
      <c r="P51" s="145">
        <v>24</v>
      </c>
      <c r="Q51" s="143">
        <v>30.70545741518772</v>
      </c>
      <c r="R51" s="144">
        <v>9.8711866465635918</v>
      </c>
      <c r="S51" s="146">
        <v>22</v>
      </c>
    </row>
    <row r="52" spans="1:19" ht="14.45" customHeight="1">
      <c r="A52" s="147" t="s">
        <v>73</v>
      </c>
      <c r="B52" s="148">
        <v>67.039783387714408</v>
      </c>
      <c r="C52" s="149">
        <v>10.496741146863741</v>
      </c>
      <c r="D52" s="150">
        <v>21</v>
      </c>
      <c r="E52" s="148">
        <v>24.930311256989739</v>
      </c>
      <c r="F52" s="149">
        <v>9.6679759360182391</v>
      </c>
      <c r="G52" s="150">
        <v>18</v>
      </c>
      <c r="H52" s="148">
        <v>31.946899185939039</v>
      </c>
      <c r="I52" s="149">
        <v>10.509115474836049</v>
      </c>
      <c r="J52" s="150">
        <v>19</v>
      </c>
      <c r="K52" s="148">
        <v>50.174043366785398</v>
      </c>
      <c r="L52" s="149">
        <v>11.436399609565351</v>
      </c>
      <c r="M52" s="150">
        <v>19</v>
      </c>
      <c r="N52" s="148">
        <v>4.1266218515229482</v>
      </c>
      <c r="O52" s="149">
        <v>3.892028983473383</v>
      </c>
      <c r="P52" s="150">
        <v>19</v>
      </c>
      <c r="Q52" s="148">
        <v>8.0353272748039242</v>
      </c>
      <c r="R52" s="149">
        <v>5.3893794349162709</v>
      </c>
      <c r="S52" s="151">
        <v>18</v>
      </c>
    </row>
    <row r="53" spans="1:19" ht="14.45" customHeight="1">
      <c r="A53" s="142" t="s">
        <v>74</v>
      </c>
      <c r="B53" s="143">
        <v>45.947794111966019</v>
      </c>
      <c r="C53" s="144">
        <v>12.80045400538201</v>
      </c>
      <c r="D53" s="145">
        <v>14</v>
      </c>
      <c r="E53" s="143">
        <v>18.902344956726228</v>
      </c>
      <c r="F53" s="144">
        <v>9.3778228337744221</v>
      </c>
      <c r="G53" s="145">
        <v>14</v>
      </c>
      <c r="H53" s="143">
        <v>32.004979386840027</v>
      </c>
      <c r="I53" s="144">
        <v>11.505167096799839</v>
      </c>
      <c r="J53" s="145">
        <v>14</v>
      </c>
      <c r="K53" s="143">
        <v>42.872448273664673</v>
      </c>
      <c r="L53" s="144">
        <v>13.1854666590432</v>
      </c>
      <c r="M53" s="145">
        <v>13</v>
      </c>
      <c r="N53" s="143">
        <v>0</v>
      </c>
      <c r="O53" s="153" t="s">
        <v>637</v>
      </c>
      <c r="P53" s="145">
        <v>13</v>
      </c>
      <c r="Q53" s="143">
        <v>17.09428986184562</v>
      </c>
      <c r="R53" s="144">
        <v>13.788066863041079</v>
      </c>
      <c r="S53" s="146">
        <v>12</v>
      </c>
    </row>
    <row r="54" spans="1:19" ht="14.45" customHeight="1">
      <c r="A54" s="147" t="s">
        <v>75</v>
      </c>
      <c r="B54" s="156" t="s">
        <v>167</v>
      </c>
      <c r="C54" s="157" t="s">
        <v>167</v>
      </c>
      <c r="D54" s="158" t="s">
        <v>167</v>
      </c>
      <c r="E54" s="156" t="s">
        <v>167</v>
      </c>
      <c r="F54" s="157" t="s">
        <v>167</v>
      </c>
      <c r="G54" s="158" t="s">
        <v>167</v>
      </c>
      <c r="H54" s="156" t="s">
        <v>167</v>
      </c>
      <c r="I54" s="157" t="s">
        <v>167</v>
      </c>
      <c r="J54" s="158" t="s">
        <v>167</v>
      </c>
      <c r="K54" s="156" t="s">
        <v>167</v>
      </c>
      <c r="L54" s="157" t="s">
        <v>167</v>
      </c>
      <c r="M54" s="158" t="s">
        <v>167</v>
      </c>
      <c r="N54" s="156" t="s">
        <v>167</v>
      </c>
      <c r="O54" s="157" t="s">
        <v>167</v>
      </c>
      <c r="P54" s="158" t="s">
        <v>167</v>
      </c>
      <c r="Q54" s="156" t="s">
        <v>167</v>
      </c>
      <c r="R54" s="157" t="s">
        <v>167</v>
      </c>
      <c r="S54" s="159" t="s">
        <v>167</v>
      </c>
    </row>
    <row r="55" spans="1:19" ht="14.45" customHeight="1">
      <c r="A55" s="142" t="s">
        <v>76</v>
      </c>
      <c r="B55" s="143">
        <v>55.362574748538322</v>
      </c>
      <c r="C55" s="144">
        <v>9.9585587251426766</v>
      </c>
      <c r="D55" s="145">
        <v>25</v>
      </c>
      <c r="E55" s="143">
        <v>30.694047707826289</v>
      </c>
      <c r="F55" s="144">
        <v>9.6935318356199751</v>
      </c>
      <c r="G55" s="145">
        <v>23</v>
      </c>
      <c r="H55" s="143">
        <v>14.97427247307018</v>
      </c>
      <c r="I55" s="144">
        <v>7.766352424219332</v>
      </c>
      <c r="J55" s="145">
        <v>24</v>
      </c>
      <c r="K55" s="143">
        <v>28.688459917630709</v>
      </c>
      <c r="L55" s="144">
        <v>9.1864598279001459</v>
      </c>
      <c r="M55" s="145">
        <v>24</v>
      </c>
      <c r="N55" s="143">
        <v>5.4035942040088143</v>
      </c>
      <c r="O55" s="153">
        <v>5.1564789785088614</v>
      </c>
      <c r="P55" s="145">
        <v>23</v>
      </c>
      <c r="Q55" s="143">
        <v>24.570666660793659</v>
      </c>
      <c r="R55" s="144">
        <v>8.7008804899911141</v>
      </c>
      <c r="S55" s="146">
        <v>24</v>
      </c>
    </row>
    <row r="56" spans="1:19" ht="14.45" customHeight="1">
      <c r="A56" s="147" t="s">
        <v>77</v>
      </c>
      <c r="B56" s="148">
        <v>57.663458260896007</v>
      </c>
      <c r="C56" s="149">
        <v>12.85726749269616</v>
      </c>
      <c r="D56" s="150">
        <v>14</v>
      </c>
      <c r="E56" s="148">
        <v>27.690615789397629</v>
      </c>
      <c r="F56" s="149">
        <v>13.023931193661779</v>
      </c>
      <c r="G56" s="150">
        <v>12</v>
      </c>
      <c r="H56" s="148">
        <v>9.5317178317337969</v>
      </c>
      <c r="I56" s="149">
        <v>8.7095746506975065</v>
      </c>
      <c r="J56" s="150">
        <v>12</v>
      </c>
      <c r="K56" s="148">
        <v>33.119848016934291</v>
      </c>
      <c r="L56" s="149">
        <v>13.45011479536012</v>
      </c>
      <c r="M56" s="150">
        <v>12</v>
      </c>
      <c r="N56" s="148">
        <v>14.568289171588541</v>
      </c>
      <c r="O56" s="157">
        <v>12.481473576893039</v>
      </c>
      <c r="P56" s="150">
        <v>13</v>
      </c>
      <c r="Q56" s="148">
        <v>24.58528017270201</v>
      </c>
      <c r="R56" s="149">
        <v>12.115496693119679</v>
      </c>
      <c r="S56" s="151">
        <v>12</v>
      </c>
    </row>
    <row r="57" spans="1:19" ht="14.45" customHeight="1">
      <c r="A57" s="142" t="s">
        <v>78</v>
      </c>
      <c r="B57" s="143">
        <v>74.133014831777544</v>
      </c>
      <c r="C57" s="144">
        <v>9.5636216373565031</v>
      </c>
      <c r="D57" s="145">
        <v>20</v>
      </c>
      <c r="E57" s="143">
        <v>18.91798184014803</v>
      </c>
      <c r="F57" s="144">
        <v>9.7976897651555497</v>
      </c>
      <c r="G57" s="145">
        <v>19</v>
      </c>
      <c r="H57" s="143">
        <v>31.037118883110281</v>
      </c>
      <c r="I57" s="144">
        <v>11.52577705623143</v>
      </c>
      <c r="J57" s="145">
        <v>19</v>
      </c>
      <c r="K57" s="143">
        <v>35.814996722513811</v>
      </c>
      <c r="L57" s="144">
        <v>10.927301776782009</v>
      </c>
      <c r="M57" s="145">
        <v>19</v>
      </c>
      <c r="N57" s="143">
        <v>17.770365209523931</v>
      </c>
      <c r="O57" s="153">
        <v>9.4131817028757929</v>
      </c>
      <c r="P57" s="145">
        <v>19</v>
      </c>
      <c r="Q57" s="143">
        <v>6.5109425174864484</v>
      </c>
      <c r="R57" s="144">
        <v>6.24378613640088</v>
      </c>
      <c r="S57" s="146">
        <v>19</v>
      </c>
    </row>
    <row r="58" spans="1:19" ht="14.45" customHeight="1">
      <c r="A58" s="147" t="s">
        <v>116</v>
      </c>
      <c r="B58" s="148">
        <v>42.94027810685543</v>
      </c>
      <c r="C58" s="149">
        <v>7.0145109906435437</v>
      </c>
      <c r="D58" s="150">
        <v>51</v>
      </c>
      <c r="E58" s="148">
        <v>24.2916832572289</v>
      </c>
      <c r="F58" s="149">
        <v>6.4063387108001066</v>
      </c>
      <c r="G58" s="150">
        <v>46</v>
      </c>
      <c r="H58" s="148">
        <v>24.625770607097689</v>
      </c>
      <c r="I58" s="149">
        <v>6.2106044797169764</v>
      </c>
      <c r="J58" s="150">
        <v>48</v>
      </c>
      <c r="K58" s="148">
        <v>51.556812256348351</v>
      </c>
      <c r="L58" s="149">
        <v>7.3439366956344303</v>
      </c>
      <c r="M58" s="150">
        <v>47</v>
      </c>
      <c r="N58" s="148">
        <v>11.42841984851256</v>
      </c>
      <c r="O58" s="157">
        <v>4.7593230819349612</v>
      </c>
      <c r="P58" s="150">
        <v>47</v>
      </c>
      <c r="Q58" s="148">
        <v>13.680166332595419</v>
      </c>
      <c r="R58" s="149">
        <v>4.8458869271957878</v>
      </c>
      <c r="S58" s="151">
        <v>47</v>
      </c>
    </row>
    <row r="59" spans="1:19" ht="14.45" customHeight="1">
      <c r="A59" s="142" t="s">
        <v>80</v>
      </c>
      <c r="B59" s="143">
        <v>61.299578765662247</v>
      </c>
      <c r="C59" s="144">
        <v>7.870254314783387</v>
      </c>
      <c r="D59" s="145">
        <v>35</v>
      </c>
      <c r="E59" s="143">
        <v>20.417973260455391</v>
      </c>
      <c r="F59" s="144">
        <v>6.6879000661542758</v>
      </c>
      <c r="G59" s="145">
        <v>33</v>
      </c>
      <c r="H59" s="143">
        <v>36.425665712084367</v>
      </c>
      <c r="I59" s="144">
        <v>7.9708835693941227</v>
      </c>
      <c r="J59" s="145">
        <v>34</v>
      </c>
      <c r="K59" s="143">
        <v>34.479440026260583</v>
      </c>
      <c r="L59" s="144">
        <v>7.9759806020307664</v>
      </c>
      <c r="M59" s="145">
        <v>35</v>
      </c>
      <c r="N59" s="143">
        <v>7.0846439660708098</v>
      </c>
      <c r="O59" s="153">
        <v>3.8341278964902732</v>
      </c>
      <c r="P59" s="145">
        <v>33</v>
      </c>
      <c r="Q59" s="143">
        <v>6.9346963872471417</v>
      </c>
      <c r="R59" s="144">
        <v>4.548034652512726</v>
      </c>
      <c r="S59" s="146">
        <v>32</v>
      </c>
    </row>
    <row r="60" spans="1:19" ht="14.45" customHeight="1">
      <c r="A60" s="147" t="s">
        <v>81</v>
      </c>
      <c r="B60" s="148">
        <v>47.997003516528338</v>
      </c>
      <c r="C60" s="149">
        <v>10.214927718747269</v>
      </c>
      <c r="D60" s="150">
        <v>21</v>
      </c>
      <c r="E60" s="148">
        <v>21.715730556584841</v>
      </c>
      <c r="F60" s="149">
        <v>8.8672656514530424</v>
      </c>
      <c r="G60" s="150">
        <v>20</v>
      </c>
      <c r="H60" s="148">
        <v>29.924198944190461</v>
      </c>
      <c r="I60" s="149">
        <v>9.8106828518702507</v>
      </c>
      <c r="J60" s="150">
        <v>21</v>
      </c>
      <c r="K60" s="148">
        <v>31.573240762449831</v>
      </c>
      <c r="L60" s="149">
        <v>9.884626495072915</v>
      </c>
      <c r="M60" s="150">
        <v>20</v>
      </c>
      <c r="N60" s="148">
        <v>0</v>
      </c>
      <c r="O60" s="157" t="s">
        <v>637</v>
      </c>
      <c r="P60" s="150">
        <v>20</v>
      </c>
      <c r="Q60" s="148">
        <v>21.250754503668709</v>
      </c>
      <c r="R60" s="149">
        <v>8.7982333799256942</v>
      </c>
      <c r="S60" s="151">
        <v>20</v>
      </c>
    </row>
    <row r="61" spans="1:19" ht="14.45" customHeight="1">
      <c r="A61" s="142" t="s">
        <v>82</v>
      </c>
      <c r="B61" s="143">
        <v>56.383295834094803</v>
      </c>
      <c r="C61" s="144">
        <v>8.8750581099450052</v>
      </c>
      <c r="D61" s="145">
        <v>31</v>
      </c>
      <c r="E61" s="143">
        <v>13.52343134983856</v>
      </c>
      <c r="F61" s="144">
        <v>6.0704318541661131</v>
      </c>
      <c r="G61" s="145">
        <v>29</v>
      </c>
      <c r="H61" s="143">
        <v>27.413281324323162</v>
      </c>
      <c r="I61" s="144">
        <v>8.5418299259701929</v>
      </c>
      <c r="J61" s="145">
        <v>29</v>
      </c>
      <c r="K61" s="143">
        <v>52.401259933913273</v>
      </c>
      <c r="L61" s="144">
        <v>9.0470222551441193</v>
      </c>
      <c r="M61" s="145">
        <v>30</v>
      </c>
      <c r="N61" s="143">
        <v>8.5621464236238545</v>
      </c>
      <c r="O61" s="153">
        <v>4.6896450042607789</v>
      </c>
      <c r="P61" s="145">
        <v>28</v>
      </c>
      <c r="Q61" s="143">
        <v>21.672084007723761</v>
      </c>
      <c r="R61" s="144">
        <v>7.5233516916574654</v>
      </c>
      <c r="S61" s="146">
        <v>29</v>
      </c>
    </row>
    <row r="62" spans="1:19" ht="14.45" customHeight="1">
      <c r="A62" s="147" t="s">
        <v>83</v>
      </c>
      <c r="B62" s="148">
        <v>57.1754340097648</v>
      </c>
      <c r="C62" s="149">
        <v>11.0368729943281</v>
      </c>
      <c r="D62" s="150">
        <v>19</v>
      </c>
      <c r="E62" s="148">
        <v>10.004151552400881</v>
      </c>
      <c r="F62" s="149">
        <v>6.5352625988106219</v>
      </c>
      <c r="G62" s="150">
        <v>18</v>
      </c>
      <c r="H62" s="148">
        <v>18.23611959701028</v>
      </c>
      <c r="I62" s="149">
        <v>9.3159019358767505</v>
      </c>
      <c r="J62" s="150">
        <v>16</v>
      </c>
      <c r="K62" s="148">
        <v>47.950405280234413</v>
      </c>
      <c r="L62" s="149">
        <v>12.16285122376962</v>
      </c>
      <c r="M62" s="150">
        <v>16</v>
      </c>
      <c r="N62" s="148">
        <v>5.4954257666429758</v>
      </c>
      <c r="O62" s="157">
        <v>5.1478515287558659</v>
      </c>
      <c r="P62" s="150">
        <v>18</v>
      </c>
      <c r="Q62" s="148">
        <v>32.573988488272313</v>
      </c>
      <c r="R62" s="149">
        <v>10.805644561640349</v>
      </c>
      <c r="S62" s="151">
        <v>17</v>
      </c>
    </row>
    <row r="63" spans="1:19" ht="14.45" customHeight="1">
      <c r="A63" s="142" t="s">
        <v>84</v>
      </c>
      <c r="B63" s="143">
        <v>66.434049786920568</v>
      </c>
      <c r="C63" s="144">
        <v>11.086546450085139</v>
      </c>
      <c r="D63" s="145">
        <v>17</v>
      </c>
      <c r="E63" s="143">
        <v>28.198673057381392</v>
      </c>
      <c r="F63" s="144">
        <v>12.006615158878279</v>
      </c>
      <c r="G63" s="145">
        <v>13</v>
      </c>
      <c r="H63" s="143">
        <v>13.90938232082768</v>
      </c>
      <c r="I63" s="144">
        <v>8.9464808203483805</v>
      </c>
      <c r="J63" s="145">
        <v>14</v>
      </c>
      <c r="K63" s="143">
        <v>39.628652575393993</v>
      </c>
      <c r="L63" s="144">
        <v>11.85730406098901</v>
      </c>
      <c r="M63" s="145">
        <v>16</v>
      </c>
      <c r="N63" s="143">
        <v>0</v>
      </c>
      <c r="O63" s="153" t="s">
        <v>637</v>
      </c>
      <c r="P63" s="145">
        <v>14</v>
      </c>
      <c r="Q63" s="143">
        <v>6.9790750535656141</v>
      </c>
      <c r="R63" s="144">
        <v>6.5799900836769991</v>
      </c>
      <c r="S63" s="146">
        <v>14</v>
      </c>
    </row>
    <row r="64" spans="1:19" ht="14.45" customHeight="1" thickBot="1">
      <c r="A64" s="160" t="s">
        <v>85</v>
      </c>
      <c r="B64" s="161">
        <v>69.667195839864334</v>
      </c>
      <c r="C64" s="162">
        <v>11.95878659143728</v>
      </c>
      <c r="D64" s="163">
        <v>14</v>
      </c>
      <c r="E64" s="161">
        <v>37.387966440774647</v>
      </c>
      <c r="F64" s="162">
        <v>12.48352166167715</v>
      </c>
      <c r="G64" s="163">
        <v>14</v>
      </c>
      <c r="H64" s="161">
        <v>18.97236751168359</v>
      </c>
      <c r="I64" s="162">
        <v>9.562861839334051</v>
      </c>
      <c r="J64" s="163">
        <v>14</v>
      </c>
      <c r="K64" s="161">
        <v>41.918298646595652</v>
      </c>
      <c r="L64" s="162">
        <v>12.59644192645111</v>
      </c>
      <c r="M64" s="163">
        <v>14</v>
      </c>
      <c r="N64" s="161">
        <v>0</v>
      </c>
      <c r="O64" s="295" t="s">
        <v>637</v>
      </c>
      <c r="P64" s="163">
        <v>14</v>
      </c>
      <c r="Q64" s="161">
        <v>0</v>
      </c>
      <c r="R64" s="295" t="s">
        <v>637</v>
      </c>
      <c r="S64" s="164">
        <v>13</v>
      </c>
    </row>
    <row r="65" spans="1:22" ht="14.45" customHeight="1">
      <c r="A65" s="165" t="s">
        <v>86</v>
      </c>
      <c r="B65" s="166">
        <v>53.340024637683577</v>
      </c>
      <c r="C65" s="167">
        <v>2.9075048063147242</v>
      </c>
      <c r="D65" s="168">
        <v>320</v>
      </c>
      <c r="E65" s="166">
        <v>18.830330450348121</v>
      </c>
      <c r="F65" s="167">
        <v>2.3917116472691551</v>
      </c>
      <c r="G65" s="168">
        <v>301</v>
      </c>
      <c r="H65" s="166">
        <v>24.606242011413741</v>
      </c>
      <c r="I65" s="167">
        <v>2.6069378681603781</v>
      </c>
      <c r="J65" s="168">
        <v>305</v>
      </c>
      <c r="K65" s="166">
        <v>44.641837963887042</v>
      </c>
      <c r="L65" s="167">
        <v>2.983553791610293</v>
      </c>
      <c r="M65" s="168">
        <v>309</v>
      </c>
      <c r="N65" s="166">
        <v>6.4839283479550014</v>
      </c>
      <c r="O65" s="167">
        <v>1.5854909683675811</v>
      </c>
      <c r="P65" s="168">
        <v>298</v>
      </c>
      <c r="Q65" s="166">
        <v>15.9421031944348</v>
      </c>
      <c r="R65" s="167">
        <v>2.228171342168205</v>
      </c>
      <c r="S65" s="169">
        <v>297</v>
      </c>
    </row>
    <row r="66" spans="1:22" ht="14.45" customHeight="1">
      <c r="A66" s="165" t="s">
        <v>87</v>
      </c>
      <c r="B66" s="166">
        <v>59.326852212011381</v>
      </c>
      <c r="C66" s="167">
        <v>4.4832743372017969</v>
      </c>
      <c r="D66" s="168">
        <v>125</v>
      </c>
      <c r="E66" s="166">
        <v>21.478022606629029</v>
      </c>
      <c r="F66" s="167">
        <v>3.7890153443005699</v>
      </c>
      <c r="G66" s="168">
        <v>114</v>
      </c>
      <c r="H66" s="166">
        <v>26.14563119848988</v>
      </c>
      <c r="I66" s="167">
        <v>4.2962182728510294</v>
      </c>
      <c r="J66" s="168">
        <v>113</v>
      </c>
      <c r="K66" s="166">
        <v>42.147812602302338</v>
      </c>
      <c r="L66" s="167">
        <v>4.4900218160888841</v>
      </c>
      <c r="M66" s="168">
        <v>115</v>
      </c>
      <c r="N66" s="166">
        <v>6.412270957806153</v>
      </c>
      <c r="O66" s="167">
        <v>2.3422119659439291</v>
      </c>
      <c r="P66" s="168">
        <v>116</v>
      </c>
      <c r="Q66" s="166">
        <v>21.33838912037719</v>
      </c>
      <c r="R66" s="167">
        <v>3.801199512850705</v>
      </c>
      <c r="S66" s="169">
        <v>111</v>
      </c>
    </row>
    <row r="67" spans="1:22" ht="14.45" customHeight="1">
      <c r="A67" s="170" t="s">
        <v>88</v>
      </c>
      <c r="B67" s="171">
        <v>54.446358631697173</v>
      </c>
      <c r="C67" s="172">
        <v>2.5089529181820001</v>
      </c>
      <c r="D67" s="173">
        <v>445</v>
      </c>
      <c r="E67" s="171">
        <v>19.298703806763129</v>
      </c>
      <c r="F67" s="172">
        <v>2.0792462652854908</v>
      </c>
      <c r="G67" s="173">
        <v>415</v>
      </c>
      <c r="H67" s="171">
        <v>24.87561379216363</v>
      </c>
      <c r="I67" s="172">
        <v>2.2784393190936321</v>
      </c>
      <c r="J67" s="173">
        <v>418</v>
      </c>
      <c r="K67" s="171">
        <v>44.202408057296012</v>
      </c>
      <c r="L67" s="172">
        <v>2.582748955002713</v>
      </c>
      <c r="M67" s="173">
        <v>424</v>
      </c>
      <c r="N67" s="171">
        <v>6.4708983052489799</v>
      </c>
      <c r="O67" s="172">
        <v>1.365321951793983</v>
      </c>
      <c r="P67" s="173">
        <v>414</v>
      </c>
      <c r="Q67" s="171">
        <v>16.88904781386778</v>
      </c>
      <c r="R67" s="172">
        <v>1.9539724999547941</v>
      </c>
      <c r="S67" s="174">
        <v>408</v>
      </c>
    </row>
    <row r="68" spans="1:22" ht="14.45" customHeight="1">
      <c r="A68" s="1027" t="s">
        <v>469</v>
      </c>
      <c r="B68" s="1027" t="s">
        <v>469</v>
      </c>
      <c r="C68" s="1027" t="s">
        <v>469</v>
      </c>
      <c r="D68" s="1027" t="s">
        <v>469</v>
      </c>
      <c r="E68" s="1027" t="s">
        <v>469</v>
      </c>
      <c r="F68" s="1027" t="s">
        <v>469</v>
      </c>
      <c r="G68" s="1027" t="s">
        <v>469</v>
      </c>
      <c r="H68" s="1027" t="s">
        <v>469</v>
      </c>
      <c r="I68" s="1027" t="s">
        <v>469</v>
      </c>
      <c r="J68" s="1027" t="s">
        <v>469</v>
      </c>
      <c r="K68" s="1027" t="s">
        <v>469</v>
      </c>
      <c r="L68" s="1027" t="s">
        <v>469</v>
      </c>
      <c r="M68" s="1027" t="s">
        <v>469</v>
      </c>
      <c r="N68" s="1027" t="s">
        <v>469</v>
      </c>
      <c r="O68" s="1027" t="s">
        <v>469</v>
      </c>
      <c r="P68" s="1027" t="s">
        <v>469</v>
      </c>
      <c r="Q68" s="1027" t="s">
        <v>469</v>
      </c>
      <c r="R68" s="1027" t="s">
        <v>469</v>
      </c>
      <c r="S68" s="1027" t="s">
        <v>469</v>
      </c>
    </row>
    <row r="69" spans="1:22" ht="14.45" customHeight="1">
      <c r="A69" s="1027" t="s">
        <v>475</v>
      </c>
      <c r="B69" s="1027" t="s">
        <v>132</v>
      </c>
      <c r="C69" s="1027" t="s">
        <v>132</v>
      </c>
      <c r="D69" s="1027" t="s">
        <v>132</v>
      </c>
      <c r="E69" s="1027" t="s">
        <v>132</v>
      </c>
      <c r="F69" s="1027" t="s">
        <v>132</v>
      </c>
      <c r="G69" s="1027" t="s">
        <v>132</v>
      </c>
      <c r="H69" s="1027" t="s">
        <v>132</v>
      </c>
      <c r="I69" s="1027" t="s">
        <v>132</v>
      </c>
      <c r="J69" s="1027" t="s">
        <v>132</v>
      </c>
      <c r="K69" s="1027" t="s">
        <v>132</v>
      </c>
      <c r="L69" s="1027" t="s">
        <v>132</v>
      </c>
      <c r="M69" s="1027" t="s">
        <v>132</v>
      </c>
      <c r="N69" s="1027" t="s">
        <v>132</v>
      </c>
      <c r="O69" s="1027" t="s">
        <v>132</v>
      </c>
      <c r="P69" s="1027" t="s">
        <v>132</v>
      </c>
      <c r="Q69" s="1027" t="s">
        <v>132</v>
      </c>
      <c r="R69" s="1027" t="s">
        <v>132</v>
      </c>
      <c r="S69" s="1027" t="s">
        <v>132</v>
      </c>
    </row>
    <row r="70" spans="1:22" ht="14.45" customHeight="1">
      <c r="A70" s="1027" t="s">
        <v>476</v>
      </c>
      <c r="B70" s="1027" t="s">
        <v>476</v>
      </c>
      <c r="C70" s="1027" t="s">
        <v>476</v>
      </c>
      <c r="D70" s="1027" t="s">
        <v>476</v>
      </c>
      <c r="E70" s="1027" t="s">
        <v>476</v>
      </c>
      <c r="F70" s="1027" t="s">
        <v>476</v>
      </c>
      <c r="G70" s="1027" t="s">
        <v>476</v>
      </c>
      <c r="H70" s="1027" t="s">
        <v>476</v>
      </c>
      <c r="I70" s="1027" t="s">
        <v>476</v>
      </c>
      <c r="J70" s="1027" t="s">
        <v>476</v>
      </c>
      <c r="K70" s="1027" t="s">
        <v>476</v>
      </c>
      <c r="L70" s="1027" t="s">
        <v>476</v>
      </c>
      <c r="M70" s="1027" t="s">
        <v>476</v>
      </c>
      <c r="N70" s="1027" t="s">
        <v>476</v>
      </c>
      <c r="O70" s="1027" t="s">
        <v>476</v>
      </c>
      <c r="P70" s="1027" t="s">
        <v>476</v>
      </c>
      <c r="Q70" s="1027" t="s">
        <v>476</v>
      </c>
      <c r="R70" s="1027" t="s">
        <v>476</v>
      </c>
      <c r="S70" s="1027" t="s">
        <v>476</v>
      </c>
    </row>
    <row r="71" spans="1:22" ht="14.45" customHeight="1"/>
    <row r="72" spans="1:22" ht="14.45" customHeight="1">
      <c r="A72" s="1033" t="s">
        <v>543</v>
      </c>
      <c r="B72" s="1033"/>
      <c r="C72" s="1033"/>
      <c r="D72" s="1033"/>
      <c r="E72" s="1033"/>
      <c r="F72" s="1033"/>
      <c r="G72" s="1033"/>
      <c r="H72" s="1033"/>
      <c r="I72" s="1033"/>
      <c r="J72" s="1033"/>
      <c r="K72" s="1033"/>
      <c r="L72" s="1033"/>
      <c r="M72" s="1033"/>
      <c r="N72" s="1033"/>
      <c r="O72" s="1033"/>
      <c r="P72" s="1033"/>
      <c r="Q72" s="1033"/>
      <c r="R72" s="1033"/>
      <c r="S72" s="1033"/>
      <c r="T72" s="370"/>
      <c r="U72" s="370"/>
      <c r="V72" s="370"/>
    </row>
    <row r="73" spans="1:22" ht="30" customHeight="1" thickBot="1">
      <c r="A73" s="1107" t="s">
        <v>59</v>
      </c>
      <c r="B73" s="1034" t="s">
        <v>533</v>
      </c>
      <c r="C73" s="1034" t="s">
        <v>462</v>
      </c>
      <c r="D73" s="1034" t="s">
        <v>462</v>
      </c>
      <c r="E73" s="1034" t="s">
        <v>534</v>
      </c>
      <c r="F73" s="1034" t="s">
        <v>463</v>
      </c>
      <c r="G73" s="1034" t="s">
        <v>463</v>
      </c>
      <c r="H73" s="1034" t="s">
        <v>535</v>
      </c>
      <c r="I73" s="1034" t="s">
        <v>464</v>
      </c>
      <c r="J73" s="1034" t="s">
        <v>464</v>
      </c>
      <c r="K73" s="1034" t="s">
        <v>536</v>
      </c>
      <c r="L73" s="1034" t="s">
        <v>465</v>
      </c>
      <c r="M73" s="1034" t="s">
        <v>465</v>
      </c>
      <c r="N73" s="1034" t="s">
        <v>537</v>
      </c>
      <c r="O73" s="1034" t="s">
        <v>466</v>
      </c>
      <c r="P73" s="1034" t="s">
        <v>466</v>
      </c>
      <c r="Q73" s="1034" t="s">
        <v>539</v>
      </c>
      <c r="R73" s="1034" t="s">
        <v>468</v>
      </c>
      <c r="S73" s="1035" t="s">
        <v>468</v>
      </c>
    </row>
    <row r="74" spans="1:22" ht="14.45" customHeight="1" thickBot="1">
      <c r="A74" s="1037" t="s">
        <v>59</v>
      </c>
      <c r="B74" s="140" t="s">
        <v>55</v>
      </c>
      <c r="C74" s="140" t="s">
        <v>128</v>
      </c>
      <c r="D74" s="141" t="s">
        <v>129</v>
      </c>
      <c r="E74" s="140" t="s">
        <v>55</v>
      </c>
      <c r="F74" s="140" t="s">
        <v>128</v>
      </c>
      <c r="G74" s="141" t="s">
        <v>129</v>
      </c>
      <c r="H74" s="140" t="s">
        <v>55</v>
      </c>
      <c r="I74" s="140" t="s">
        <v>128</v>
      </c>
      <c r="J74" s="141" t="s">
        <v>129</v>
      </c>
      <c r="K74" s="140" t="s">
        <v>55</v>
      </c>
      <c r="L74" s="140" t="s">
        <v>128</v>
      </c>
      <c r="M74" s="141" t="s">
        <v>129</v>
      </c>
      <c r="N74" s="140" t="s">
        <v>55</v>
      </c>
      <c r="O74" s="140" t="s">
        <v>128</v>
      </c>
      <c r="P74" s="141" t="s">
        <v>129</v>
      </c>
      <c r="Q74" s="140" t="s">
        <v>55</v>
      </c>
      <c r="R74" s="140" t="s">
        <v>128</v>
      </c>
      <c r="S74" s="140" t="s">
        <v>129</v>
      </c>
    </row>
    <row r="75" spans="1:22" ht="14.45" customHeight="1">
      <c r="A75" s="142" t="s">
        <v>134</v>
      </c>
      <c r="B75" s="143">
        <v>58.588356952356143</v>
      </c>
      <c r="C75" s="144">
        <v>4.3182046806123431</v>
      </c>
      <c r="D75" s="145">
        <v>148</v>
      </c>
      <c r="E75" s="143">
        <v>18.891965979922588</v>
      </c>
      <c r="F75" s="144">
        <v>3.537962386526408</v>
      </c>
      <c r="G75" s="145">
        <v>136</v>
      </c>
      <c r="H75" s="143">
        <v>23.144411258829219</v>
      </c>
      <c r="I75" s="144">
        <v>3.8014395414113231</v>
      </c>
      <c r="J75" s="145">
        <v>136</v>
      </c>
      <c r="K75" s="143">
        <v>43.010687439980529</v>
      </c>
      <c r="L75" s="144">
        <v>4.498948650454401</v>
      </c>
      <c r="M75" s="145">
        <v>137</v>
      </c>
      <c r="N75" s="143">
        <v>8.3285346053175893</v>
      </c>
      <c r="O75" s="144">
        <v>2.568995566845317</v>
      </c>
      <c r="P75" s="145">
        <v>134</v>
      </c>
      <c r="Q75" s="143">
        <v>12.975414326149521</v>
      </c>
      <c r="R75" s="144">
        <v>3.03595684885742</v>
      </c>
      <c r="S75" s="146">
        <v>134</v>
      </c>
    </row>
    <row r="76" spans="1:22" ht="14.45" customHeight="1">
      <c r="A76" s="321" t="s">
        <v>218</v>
      </c>
      <c r="B76" s="316">
        <v>52.836796555232482</v>
      </c>
      <c r="C76" s="317">
        <v>3.0814632739647041</v>
      </c>
      <c r="D76" s="318">
        <v>295</v>
      </c>
      <c r="E76" s="316">
        <v>19.57319884715896</v>
      </c>
      <c r="F76" s="317">
        <v>2.580676515152196</v>
      </c>
      <c r="G76" s="318">
        <v>278</v>
      </c>
      <c r="H76" s="316">
        <v>25.16583295421378</v>
      </c>
      <c r="I76" s="317">
        <v>2.821807698271166</v>
      </c>
      <c r="J76" s="318">
        <v>280</v>
      </c>
      <c r="K76" s="316">
        <v>44.620324725441122</v>
      </c>
      <c r="L76" s="317">
        <v>3.1318787723201442</v>
      </c>
      <c r="M76" s="318">
        <v>285</v>
      </c>
      <c r="N76" s="316">
        <v>5.6559950894363107</v>
      </c>
      <c r="O76" s="317">
        <v>1.628676764725475</v>
      </c>
      <c r="P76" s="318">
        <v>278</v>
      </c>
      <c r="Q76" s="316">
        <v>18.879962461862419</v>
      </c>
      <c r="R76" s="317">
        <v>2.5042978908685658</v>
      </c>
      <c r="S76" s="322">
        <v>272</v>
      </c>
    </row>
    <row r="77" spans="1:22" ht="14.45" customHeight="1">
      <c r="A77" s="142" t="s">
        <v>151</v>
      </c>
      <c r="B77" s="143">
        <v>55.698998430804217</v>
      </c>
      <c r="C77" s="144">
        <v>6.0241588011363092</v>
      </c>
      <c r="D77" s="145">
        <v>77</v>
      </c>
      <c r="E77" s="143">
        <v>24.776535589500089</v>
      </c>
      <c r="F77" s="144">
        <v>5.2390230122066903</v>
      </c>
      <c r="G77" s="145">
        <v>74</v>
      </c>
      <c r="H77" s="143">
        <v>26.54718176275313</v>
      </c>
      <c r="I77" s="144">
        <v>5.5082921539650762</v>
      </c>
      <c r="J77" s="145">
        <v>73</v>
      </c>
      <c r="K77" s="143">
        <v>47.517853889212908</v>
      </c>
      <c r="L77" s="144">
        <v>6.2857417494657621</v>
      </c>
      <c r="M77" s="145">
        <v>71</v>
      </c>
      <c r="N77" s="143">
        <v>7.7953373675965123</v>
      </c>
      <c r="O77" s="144">
        <v>3.3668339270017209</v>
      </c>
      <c r="P77" s="145">
        <v>72</v>
      </c>
      <c r="Q77" s="143">
        <v>29.783152638137899</v>
      </c>
      <c r="R77" s="144">
        <v>5.6226778549354526</v>
      </c>
      <c r="S77" s="146">
        <v>73</v>
      </c>
    </row>
    <row r="78" spans="1:22" ht="14.45" customHeight="1">
      <c r="A78" s="147" t="s">
        <v>152</v>
      </c>
      <c r="B78" s="148">
        <v>57.037217012446582</v>
      </c>
      <c r="C78" s="149">
        <v>3.632936166226314</v>
      </c>
      <c r="D78" s="150">
        <v>211</v>
      </c>
      <c r="E78" s="148">
        <v>19.890908053501221</v>
      </c>
      <c r="F78" s="149">
        <v>3.03582763499994</v>
      </c>
      <c r="G78" s="150">
        <v>195</v>
      </c>
      <c r="H78" s="148">
        <v>20.865422219644159</v>
      </c>
      <c r="I78" s="149">
        <v>3.1985223745982121</v>
      </c>
      <c r="J78" s="150">
        <v>197</v>
      </c>
      <c r="K78" s="148">
        <v>44.365686691331199</v>
      </c>
      <c r="L78" s="149">
        <v>3.7637852720534082</v>
      </c>
      <c r="M78" s="150">
        <v>201</v>
      </c>
      <c r="N78" s="148">
        <v>6.4439019184913269</v>
      </c>
      <c r="O78" s="149">
        <v>2.0197626155262451</v>
      </c>
      <c r="P78" s="150">
        <v>195</v>
      </c>
      <c r="Q78" s="148">
        <v>13.161312854761061</v>
      </c>
      <c r="R78" s="149">
        <v>2.5276597126983469</v>
      </c>
      <c r="S78" s="151">
        <v>190</v>
      </c>
    </row>
    <row r="79" spans="1:22" ht="14.45" customHeight="1" thickBot="1">
      <c r="A79" s="303" t="s">
        <v>153</v>
      </c>
      <c r="B79" s="292">
        <v>49.505760501606318</v>
      </c>
      <c r="C79" s="293">
        <v>4.2705819837345906</v>
      </c>
      <c r="D79" s="371">
        <v>156</v>
      </c>
      <c r="E79" s="292">
        <v>15.498420714766871</v>
      </c>
      <c r="F79" s="293">
        <v>3.3261826154894951</v>
      </c>
      <c r="G79" s="371">
        <v>145</v>
      </c>
      <c r="H79" s="292">
        <v>29.953960631553191</v>
      </c>
      <c r="I79" s="293">
        <v>3.9911026734484611</v>
      </c>
      <c r="J79" s="371">
        <v>147</v>
      </c>
      <c r="K79" s="292">
        <v>42.658552003454481</v>
      </c>
      <c r="L79" s="293">
        <v>4.3364039793947704</v>
      </c>
      <c r="M79" s="371">
        <v>151</v>
      </c>
      <c r="N79" s="292">
        <v>5.8487504818498124</v>
      </c>
      <c r="O79" s="293">
        <v>2.22414471361461</v>
      </c>
      <c r="P79" s="371">
        <v>146</v>
      </c>
      <c r="Q79" s="292">
        <v>14.960790006808841</v>
      </c>
      <c r="R79" s="293">
        <v>3.1349834710062172</v>
      </c>
      <c r="S79" s="304">
        <v>144</v>
      </c>
    </row>
    <row r="80" spans="1:22" ht="14.45" customHeight="1">
      <c r="A80" s="170" t="s">
        <v>140</v>
      </c>
      <c r="B80" s="171">
        <v>54.446358631697173</v>
      </c>
      <c r="C80" s="172">
        <v>2.5089529181820001</v>
      </c>
      <c r="D80" s="173">
        <v>445</v>
      </c>
      <c r="E80" s="171">
        <v>19.298703806763129</v>
      </c>
      <c r="F80" s="172">
        <v>2.0792462652854908</v>
      </c>
      <c r="G80" s="173">
        <v>415</v>
      </c>
      <c r="H80" s="171">
        <v>24.87561379216363</v>
      </c>
      <c r="I80" s="172">
        <v>2.2784393190936321</v>
      </c>
      <c r="J80" s="173">
        <v>418</v>
      </c>
      <c r="K80" s="171">
        <v>44.202408057296012</v>
      </c>
      <c r="L80" s="172">
        <v>2.582748955002713</v>
      </c>
      <c r="M80" s="173">
        <v>424</v>
      </c>
      <c r="N80" s="171">
        <v>6.4708983052489799</v>
      </c>
      <c r="O80" s="172">
        <v>1.365321951793983</v>
      </c>
      <c r="P80" s="173">
        <v>414</v>
      </c>
      <c r="Q80" s="171">
        <v>16.88904781386778</v>
      </c>
      <c r="R80" s="172">
        <v>1.9539724999547941</v>
      </c>
      <c r="S80" s="174">
        <v>408</v>
      </c>
    </row>
    <row r="81" spans="1:19" ht="14.45" customHeight="1">
      <c r="A81" s="1027" t="s">
        <v>472</v>
      </c>
      <c r="B81" s="1027"/>
      <c r="C81" s="1027"/>
      <c r="D81" s="1027"/>
      <c r="E81" s="1027"/>
      <c r="F81" s="1027"/>
      <c r="G81" s="1027"/>
      <c r="H81" s="1027"/>
      <c r="I81" s="1027"/>
      <c r="J81" s="1027"/>
      <c r="K81" s="1027"/>
      <c r="L81" s="1027"/>
      <c r="M81" s="1027"/>
      <c r="N81" s="1027"/>
      <c r="O81" s="1027"/>
      <c r="P81" s="1027"/>
      <c r="Q81" s="1027"/>
      <c r="R81" s="1027"/>
      <c r="S81" s="1027"/>
    </row>
    <row r="82" spans="1:19" ht="14.45" customHeight="1">
      <c r="A82" s="1027" t="s">
        <v>290</v>
      </c>
      <c r="B82" s="1027"/>
      <c r="C82" s="1027"/>
      <c r="D82" s="1027"/>
      <c r="E82" s="1027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</row>
    <row r="83" spans="1:19" ht="14.45" customHeight="1">
      <c r="A83" s="1027" t="s">
        <v>477</v>
      </c>
      <c r="B83" s="1027"/>
      <c r="C83" s="1027"/>
      <c r="D83" s="1027"/>
      <c r="E83" s="1027"/>
      <c r="F83" s="1027"/>
      <c r="G83" s="1027"/>
      <c r="H83" s="1027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</row>
  </sheetData>
  <mergeCells count="48">
    <mergeCell ref="A27:V27"/>
    <mergeCell ref="A28:V28"/>
    <mergeCell ref="A29:V29"/>
    <mergeCell ref="A3:V3"/>
    <mergeCell ref="T32:V32"/>
    <mergeCell ref="A31:V31"/>
    <mergeCell ref="A5:V5"/>
    <mergeCell ref="A6:A7"/>
    <mergeCell ref="B6:D6"/>
    <mergeCell ref="E6:G6"/>
    <mergeCell ref="H6:J6"/>
    <mergeCell ref="K6:M6"/>
    <mergeCell ref="N6:P6"/>
    <mergeCell ref="Q6:S6"/>
    <mergeCell ref="T6:V6"/>
    <mergeCell ref="N32:P32"/>
    <mergeCell ref="Q32:S32"/>
    <mergeCell ref="A40:V40"/>
    <mergeCell ref="A41:V41"/>
    <mergeCell ref="A42:V42"/>
    <mergeCell ref="A32:A33"/>
    <mergeCell ref="B32:D32"/>
    <mergeCell ref="E32:G32"/>
    <mergeCell ref="H32:J32"/>
    <mergeCell ref="K32:M32"/>
    <mergeCell ref="A82:S82"/>
    <mergeCell ref="A83:S83"/>
    <mergeCell ref="A73:A74"/>
    <mergeCell ref="B73:D73"/>
    <mergeCell ref="E73:G73"/>
    <mergeCell ref="H73:J73"/>
    <mergeCell ref="K73:M73"/>
    <mergeCell ref="A44:S44"/>
    <mergeCell ref="A72:S72"/>
    <mergeCell ref="N73:P73"/>
    <mergeCell ref="Q73:S73"/>
    <mergeCell ref="A81:S81"/>
    <mergeCell ref="A68:S68"/>
    <mergeCell ref="A69:S69"/>
    <mergeCell ref="A70:S70"/>
    <mergeCell ref="A46:S46"/>
    <mergeCell ref="A47:A48"/>
    <mergeCell ref="B47:D47"/>
    <mergeCell ref="E47:G47"/>
    <mergeCell ref="H47:J47"/>
    <mergeCell ref="K47:M47"/>
    <mergeCell ref="N47:P47"/>
    <mergeCell ref="Q47:S47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09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388" customWidth="1"/>
    <col min="2" max="31" width="11.125" style="388" customWidth="1"/>
    <col min="32" max="16384" width="11.125" style="388"/>
  </cols>
  <sheetData>
    <row r="1" spans="1:31" s="33" customFormat="1" ht="14.45" customHeight="1">
      <c r="A1" s="136" t="s">
        <v>593</v>
      </c>
    </row>
    <row r="2" spans="1:31" ht="14.45" customHeight="1"/>
    <row r="3" spans="1:31" ht="24" customHeight="1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  <c r="W3" s="1108"/>
      <c r="X3" s="1108"/>
      <c r="Y3" s="1108"/>
      <c r="Z3" s="1108"/>
      <c r="AA3" s="1108"/>
      <c r="AB3" s="1108"/>
      <c r="AC3" s="1108"/>
      <c r="AD3" s="1108"/>
      <c r="AE3" s="1108"/>
    </row>
    <row r="5" spans="1:31" ht="14.45" customHeight="1">
      <c r="A5" s="1033" t="s">
        <v>544</v>
      </c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3"/>
      <c r="N5" s="1033"/>
      <c r="O5" s="1033"/>
      <c r="P5" s="1033"/>
      <c r="Q5" s="1033"/>
      <c r="R5" s="1033"/>
      <c r="S5" s="1033"/>
      <c r="T5" s="1033"/>
      <c r="U5" s="1033"/>
      <c r="V5" s="1033"/>
      <c r="W5" s="1033"/>
      <c r="X5" s="1033"/>
      <c r="Y5" s="1033"/>
      <c r="Z5" s="1033"/>
      <c r="AA5" s="1033"/>
      <c r="AB5" s="1033"/>
      <c r="AC5" s="1033"/>
      <c r="AD5" s="1033"/>
      <c r="AE5" s="1033"/>
    </row>
    <row r="6" spans="1:31" ht="42" customHeight="1" thickBot="1">
      <c r="A6" s="1107" t="s">
        <v>59</v>
      </c>
      <c r="B6" s="1034" t="s">
        <v>312</v>
      </c>
      <c r="C6" s="1034" t="s">
        <v>274</v>
      </c>
      <c r="D6" s="1034" t="s">
        <v>274</v>
      </c>
      <c r="E6" s="1034" t="s">
        <v>313</v>
      </c>
      <c r="F6" s="1034" t="s">
        <v>275</v>
      </c>
      <c r="G6" s="1034" t="s">
        <v>275</v>
      </c>
      <c r="H6" s="1034" t="s">
        <v>314</v>
      </c>
      <c r="I6" s="1034" t="s">
        <v>276</v>
      </c>
      <c r="J6" s="1034" t="s">
        <v>276</v>
      </c>
      <c r="K6" s="1034" t="s">
        <v>315</v>
      </c>
      <c r="L6" s="1034" t="s">
        <v>277</v>
      </c>
      <c r="M6" s="1034" t="s">
        <v>277</v>
      </c>
      <c r="N6" s="1034" t="s">
        <v>316</v>
      </c>
      <c r="O6" s="1034" t="s">
        <v>278</v>
      </c>
      <c r="P6" s="1034" t="s">
        <v>278</v>
      </c>
      <c r="Q6" s="1034" t="s">
        <v>319</v>
      </c>
      <c r="R6" s="1034" t="s">
        <v>279</v>
      </c>
      <c r="S6" s="1034" t="s">
        <v>279</v>
      </c>
      <c r="T6" s="1034" t="s">
        <v>317</v>
      </c>
      <c r="U6" s="1034" t="s">
        <v>280</v>
      </c>
      <c r="V6" s="1034" t="s">
        <v>280</v>
      </c>
      <c r="W6" s="1034" t="s">
        <v>318</v>
      </c>
      <c r="X6" s="1034" t="s">
        <v>281</v>
      </c>
      <c r="Y6" s="1034" t="s">
        <v>281</v>
      </c>
      <c r="Z6" s="1034" t="s">
        <v>321</v>
      </c>
      <c r="AA6" s="1034" t="s">
        <v>282</v>
      </c>
      <c r="AB6" s="1034" t="s">
        <v>282</v>
      </c>
      <c r="AC6" s="1034" t="s">
        <v>323</v>
      </c>
      <c r="AD6" s="1034" t="s">
        <v>283</v>
      </c>
      <c r="AE6" s="1035" t="s">
        <v>283</v>
      </c>
    </row>
    <row r="7" spans="1:31" ht="14.45" customHeight="1" thickBot="1">
      <c r="A7" s="1037" t="s">
        <v>59</v>
      </c>
      <c r="B7" s="140" t="s">
        <v>55</v>
      </c>
      <c r="C7" s="140" t="s">
        <v>128</v>
      </c>
      <c r="D7" s="141" t="s">
        <v>129</v>
      </c>
      <c r="E7" s="140" t="s">
        <v>55</v>
      </c>
      <c r="F7" s="140" t="s">
        <v>128</v>
      </c>
      <c r="G7" s="141" t="s">
        <v>129</v>
      </c>
      <c r="H7" s="140" t="s">
        <v>55</v>
      </c>
      <c r="I7" s="140" t="s">
        <v>128</v>
      </c>
      <c r="J7" s="141" t="s">
        <v>129</v>
      </c>
      <c r="K7" s="140" t="s">
        <v>55</v>
      </c>
      <c r="L7" s="140" t="s">
        <v>128</v>
      </c>
      <c r="M7" s="141" t="s">
        <v>129</v>
      </c>
      <c r="N7" s="140" t="s">
        <v>55</v>
      </c>
      <c r="O7" s="140" t="s">
        <v>128</v>
      </c>
      <c r="P7" s="141" t="s">
        <v>129</v>
      </c>
      <c r="Q7" s="140" t="s">
        <v>55</v>
      </c>
      <c r="R7" s="140" t="s">
        <v>128</v>
      </c>
      <c r="S7" s="141" t="s">
        <v>129</v>
      </c>
      <c r="T7" s="140" t="s">
        <v>55</v>
      </c>
      <c r="U7" s="140" t="s">
        <v>128</v>
      </c>
      <c r="V7" s="141" t="s">
        <v>129</v>
      </c>
      <c r="W7" s="140" t="s">
        <v>55</v>
      </c>
      <c r="X7" s="140" t="s">
        <v>128</v>
      </c>
      <c r="Y7" s="141" t="s">
        <v>129</v>
      </c>
      <c r="Z7" s="140" t="s">
        <v>55</v>
      </c>
      <c r="AA7" s="140" t="s">
        <v>128</v>
      </c>
      <c r="AB7" s="141" t="s">
        <v>129</v>
      </c>
      <c r="AC7" s="140" t="s">
        <v>55</v>
      </c>
      <c r="AD7" s="140" t="s">
        <v>128</v>
      </c>
      <c r="AE7" s="140" t="s">
        <v>129</v>
      </c>
    </row>
    <row r="8" spans="1:31">
      <c r="A8" s="142" t="s">
        <v>70</v>
      </c>
      <c r="B8" s="311">
        <v>79.686195886450292</v>
      </c>
      <c r="C8" s="144">
        <v>1.666341827116929</v>
      </c>
      <c r="D8" s="145">
        <v>668</v>
      </c>
      <c r="E8" s="143">
        <v>96.394708280192177</v>
      </c>
      <c r="F8" s="144">
        <v>0.7696878502713268</v>
      </c>
      <c r="G8" s="145">
        <v>669</v>
      </c>
      <c r="H8" s="311">
        <v>84.956938556795478</v>
      </c>
      <c r="I8" s="144">
        <v>1.4563183654466541</v>
      </c>
      <c r="J8" s="145">
        <v>668</v>
      </c>
      <c r="K8" s="311">
        <v>81.028580899632146</v>
      </c>
      <c r="L8" s="144">
        <v>1.5756826638760759</v>
      </c>
      <c r="M8" s="145">
        <v>667</v>
      </c>
      <c r="N8" s="311">
        <v>64.806912517195457</v>
      </c>
      <c r="O8" s="144">
        <v>1.957095540623466</v>
      </c>
      <c r="P8" s="145">
        <v>667</v>
      </c>
      <c r="Q8" s="143">
        <v>71.458089739186804</v>
      </c>
      <c r="R8" s="144">
        <v>1.865175670337931</v>
      </c>
      <c r="S8" s="145">
        <v>665</v>
      </c>
      <c r="T8" s="311">
        <v>30.237715876453699</v>
      </c>
      <c r="U8" s="144">
        <v>1.896602852431184</v>
      </c>
      <c r="V8" s="145">
        <v>654</v>
      </c>
      <c r="W8" s="143">
        <v>44.097489881098483</v>
      </c>
      <c r="X8" s="144">
        <v>2.129910198681388</v>
      </c>
      <c r="Y8" s="145">
        <v>626</v>
      </c>
      <c r="Z8" s="143">
        <v>42.811117816508528</v>
      </c>
      <c r="AA8" s="144">
        <v>2.0841552728901749</v>
      </c>
      <c r="AB8" s="145">
        <v>653</v>
      </c>
      <c r="AC8" s="143">
        <v>48.211862579461787</v>
      </c>
      <c r="AD8" s="144">
        <v>2.089705366842658</v>
      </c>
      <c r="AE8" s="146">
        <v>659</v>
      </c>
    </row>
    <row r="9" spans="1:31">
      <c r="A9" s="147" t="s">
        <v>71</v>
      </c>
      <c r="B9" s="148">
        <v>82.034945888510606</v>
      </c>
      <c r="C9" s="149">
        <v>1.31554790178814</v>
      </c>
      <c r="D9" s="150">
        <v>993</v>
      </c>
      <c r="E9" s="148">
        <v>94.651852297670175</v>
      </c>
      <c r="F9" s="149">
        <v>0.74269839571744978</v>
      </c>
      <c r="G9" s="150">
        <v>994</v>
      </c>
      <c r="H9" s="312">
        <v>85.096684869366371</v>
      </c>
      <c r="I9" s="149">
        <v>1.191938766162105</v>
      </c>
      <c r="J9" s="150">
        <v>993</v>
      </c>
      <c r="K9" s="148">
        <v>81.994510757263498</v>
      </c>
      <c r="L9" s="149">
        <v>1.2470745366507869</v>
      </c>
      <c r="M9" s="150">
        <v>989</v>
      </c>
      <c r="N9" s="312">
        <v>57.632114660454263</v>
      </c>
      <c r="O9" s="149">
        <v>1.6792305021994971</v>
      </c>
      <c r="P9" s="150">
        <v>985</v>
      </c>
      <c r="Q9" s="148">
        <v>73.670290409482604</v>
      </c>
      <c r="R9" s="149">
        <v>1.500765072841282</v>
      </c>
      <c r="S9" s="150">
        <v>988</v>
      </c>
      <c r="T9" s="312">
        <v>29.73897615575817</v>
      </c>
      <c r="U9" s="149">
        <v>1.5849311550838641</v>
      </c>
      <c r="V9" s="150">
        <v>977</v>
      </c>
      <c r="W9" s="148">
        <v>44.055749581248058</v>
      </c>
      <c r="X9" s="149">
        <v>1.7282925280957651</v>
      </c>
      <c r="Y9" s="150">
        <v>935</v>
      </c>
      <c r="Z9" s="148">
        <v>66.450052927233983</v>
      </c>
      <c r="AA9" s="149">
        <v>1.5974082559373759</v>
      </c>
      <c r="AB9" s="150">
        <v>986</v>
      </c>
      <c r="AC9" s="148">
        <v>32.515336415228617</v>
      </c>
      <c r="AD9" s="149">
        <v>1.577285466923197</v>
      </c>
      <c r="AE9" s="151">
        <v>980</v>
      </c>
    </row>
    <row r="10" spans="1:31">
      <c r="A10" s="142" t="s">
        <v>72</v>
      </c>
      <c r="B10" s="143">
        <v>74.574008410261186</v>
      </c>
      <c r="C10" s="144">
        <v>2.8663560205639782</v>
      </c>
      <c r="D10" s="145">
        <v>242</v>
      </c>
      <c r="E10" s="143">
        <v>84.256342104841934</v>
      </c>
      <c r="F10" s="144">
        <v>2.3435956367779669</v>
      </c>
      <c r="G10" s="145">
        <v>244</v>
      </c>
      <c r="H10" s="143">
        <v>68.225481190449329</v>
      </c>
      <c r="I10" s="144">
        <v>3.06042203784944</v>
      </c>
      <c r="J10" s="145">
        <v>243</v>
      </c>
      <c r="K10" s="143">
        <v>66.660817112912866</v>
      </c>
      <c r="L10" s="144">
        <v>3.1435722024598252</v>
      </c>
      <c r="M10" s="145">
        <v>237</v>
      </c>
      <c r="N10" s="143">
        <v>71.208958446588383</v>
      </c>
      <c r="O10" s="144">
        <v>3.0202371895116831</v>
      </c>
      <c r="P10" s="145">
        <v>241</v>
      </c>
      <c r="Q10" s="143">
        <v>79.89504913308815</v>
      </c>
      <c r="R10" s="144">
        <v>2.5922068150967461</v>
      </c>
      <c r="S10" s="145">
        <v>243</v>
      </c>
      <c r="T10" s="143">
        <v>34.22299039702412</v>
      </c>
      <c r="U10" s="144">
        <v>3.156891192208358</v>
      </c>
      <c r="V10" s="145">
        <v>237</v>
      </c>
      <c r="W10" s="143">
        <v>51.144455525234669</v>
      </c>
      <c r="X10" s="144">
        <v>3.4333519694643031</v>
      </c>
      <c r="Y10" s="145">
        <v>228</v>
      </c>
      <c r="Z10" s="143">
        <v>44.782348110316008</v>
      </c>
      <c r="AA10" s="144">
        <v>3.3503139468620402</v>
      </c>
      <c r="AB10" s="145">
        <v>239</v>
      </c>
      <c r="AC10" s="143">
        <v>24.634600049250551</v>
      </c>
      <c r="AD10" s="144">
        <v>2.9431904015966199</v>
      </c>
      <c r="AE10" s="146">
        <v>232</v>
      </c>
    </row>
    <row r="11" spans="1:31">
      <c r="A11" s="147" t="s">
        <v>73</v>
      </c>
      <c r="B11" s="148">
        <v>83.73864408996296</v>
      </c>
      <c r="C11" s="149">
        <v>3.0609762558472031</v>
      </c>
      <c r="D11" s="150">
        <v>150</v>
      </c>
      <c r="E11" s="148">
        <v>94.258531059545618</v>
      </c>
      <c r="F11" s="149">
        <v>1.952384986550836</v>
      </c>
      <c r="G11" s="150">
        <v>151</v>
      </c>
      <c r="H11" s="312">
        <v>80.135717110334895</v>
      </c>
      <c r="I11" s="149">
        <v>3.3377932455493031</v>
      </c>
      <c r="J11" s="150">
        <v>151</v>
      </c>
      <c r="K11" s="148">
        <v>81.008635812335967</v>
      </c>
      <c r="L11" s="149">
        <v>3.433025101521419</v>
      </c>
      <c r="M11" s="150">
        <v>150</v>
      </c>
      <c r="N11" s="148">
        <v>62.082747800047478</v>
      </c>
      <c r="O11" s="149">
        <v>4.2204516156632117</v>
      </c>
      <c r="P11" s="150">
        <v>147</v>
      </c>
      <c r="Q11" s="148">
        <v>82.68117303726892</v>
      </c>
      <c r="R11" s="149">
        <v>3.288478607425712</v>
      </c>
      <c r="S11" s="150">
        <v>148</v>
      </c>
      <c r="T11" s="312">
        <v>40.566673990832278</v>
      </c>
      <c r="U11" s="149">
        <v>4.3046296010569822</v>
      </c>
      <c r="V11" s="150">
        <v>145</v>
      </c>
      <c r="W11" s="148">
        <v>46.315803857184918</v>
      </c>
      <c r="X11" s="149">
        <v>4.5864762137165132</v>
      </c>
      <c r="Y11" s="150">
        <v>132</v>
      </c>
      <c r="Z11" s="148">
        <v>57.600450393529833</v>
      </c>
      <c r="AA11" s="149">
        <v>4.3070393205830069</v>
      </c>
      <c r="AB11" s="150">
        <v>147</v>
      </c>
      <c r="AC11" s="148">
        <v>41.335955369861303</v>
      </c>
      <c r="AD11" s="149">
        <v>4.2823911633976568</v>
      </c>
      <c r="AE11" s="151">
        <v>146</v>
      </c>
    </row>
    <row r="12" spans="1:31">
      <c r="A12" s="142" t="s">
        <v>74</v>
      </c>
      <c r="B12" s="389" t="s">
        <v>167</v>
      </c>
      <c r="C12" s="153" t="s">
        <v>167</v>
      </c>
      <c r="D12" s="154" t="s">
        <v>167</v>
      </c>
      <c r="E12" s="152" t="s">
        <v>167</v>
      </c>
      <c r="F12" s="153" t="s">
        <v>167</v>
      </c>
      <c r="G12" s="154" t="s">
        <v>167</v>
      </c>
      <c r="H12" s="152" t="s">
        <v>167</v>
      </c>
      <c r="I12" s="153" t="s">
        <v>167</v>
      </c>
      <c r="J12" s="154" t="s">
        <v>167</v>
      </c>
      <c r="K12" s="152" t="s">
        <v>167</v>
      </c>
      <c r="L12" s="153" t="s">
        <v>167</v>
      </c>
      <c r="M12" s="154" t="s">
        <v>167</v>
      </c>
      <c r="N12" s="152" t="s">
        <v>167</v>
      </c>
      <c r="O12" s="153" t="s">
        <v>167</v>
      </c>
      <c r="P12" s="154" t="s">
        <v>167</v>
      </c>
      <c r="Q12" s="152" t="s">
        <v>167</v>
      </c>
      <c r="R12" s="153" t="s">
        <v>167</v>
      </c>
      <c r="S12" s="154" t="s">
        <v>167</v>
      </c>
      <c r="T12" s="152" t="s">
        <v>167</v>
      </c>
      <c r="U12" s="153" t="s">
        <v>167</v>
      </c>
      <c r="V12" s="154" t="s">
        <v>167</v>
      </c>
      <c r="W12" s="152" t="s">
        <v>167</v>
      </c>
      <c r="X12" s="153" t="s">
        <v>167</v>
      </c>
      <c r="Y12" s="154" t="s">
        <v>167</v>
      </c>
      <c r="Z12" s="152" t="s">
        <v>167</v>
      </c>
      <c r="AA12" s="153" t="s">
        <v>167</v>
      </c>
      <c r="AB12" s="154" t="s">
        <v>167</v>
      </c>
      <c r="AC12" s="152" t="s">
        <v>167</v>
      </c>
      <c r="AD12" s="153" t="s">
        <v>167</v>
      </c>
      <c r="AE12" s="155" t="s">
        <v>167</v>
      </c>
    </row>
    <row r="13" spans="1:31">
      <c r="A13" s="147" t="s">
        <v>75</v>
      </c>
      <c r="B13" s="148">
        <v>80.329200915003895</v>
      </c>
      <c r="C13" s="149">
        <v>4.7529154307532027</v>
      </c>
      <c r="D13" s="150">
        <v>73</v>
      </c>
      <c r="E13" s="148">
        <v>94.507596711937694</v>
      </c>
      <c r="F13" s="149">
        <v>2.676873130785967</v>
      </c>
      <c r="G13" s="150">
        <v>73</v>
      </c>
      <c r="H13" s="148">
        <v>78.194135722605012</v>
      </c>
      <c r="I13" s="149">
        <v>5.1921537411221959</v>
      </c>
      <c r="J13" s="150">
        <v>70</v>
      </c>
      <c r="K13" s="148">
        <v>84.043837590808593</v>
      </c>
      <c r="L13" s="149">
        <v>4.5169931571848956</v>
      </c>
      <c r="M13" s="150">
        <v>71</v>
      </c>
      <c r="N13" s="148">
        <v>73.746481096004288</v>
      </c>
      <c r="O13" s="149">
        <v>5.3949238297407476</v>
      </c>
      <c r="P13" s="150">
        <v>72</v>
      </c>
      <c r="Q13" s="148">
        <v>84.185438156186137</v>
      </c>
      <c r="R13" s="149">
        <v>4.4065922937189459</v>
      </c>
      <c r="S13" s="150">
        <v>72</v>
      </c>
      <c r="T13" s="148">
        <v>33.435177628444563</v>
      </c>
      <c r="U13" s="149">
        <v>5.7891990054686193</v>
      </c>
      <c r="V13" s="150">
        <v>72</v>
      </c>
      <c r="W13" s="148">
        <v>48.127170827360857</v>
      </c>
      <c r="X13" s="149">
        <v>6.2365715290345971</v>
      </c>
      <c r="Y13" s="150">
        <v>70</v>
      </c>
      <c r="Z13" s="148">
        <v>54.33597402950452</v>
      </c>
      <c r="AA13" s="149">
        <v>6.1493851806687427</v>
      </c>
      <c r="AB13" s="150">
        <v>72</v>
      </c>
      <c r="AC13" s="148">
        <v>29.773111362945279</v>
      </c>
      <c r="AD13" s="149">
        <v>5.5141332532873149</v>
      </c>
      <c r="AE13" s="151">
        <v>72</v>
      </c>
    </row>
    <row r="14" spans="1:31">
      <c r="A14" s="142" t="s">
        <v>76</v>
      </c>
      <c r="B14" s="143">
        <v>84.893197623338111</v>
      </c>
      <c r="C14" s="144">
        <v>1.930791184499661</v>
      </c>
      <c r="D14" s="145">
        <v>382</v>
      </c>
      <c r="E14" s="311">
        <v>96.476575472407518</v>
      </c>
      <c r="F14" s="144">
        <v>0.94640864026678762</v>
      </c>
      <c r="G14" s="145">
        <v>382</v>
      </c>
      <c r="H14" s="311">
        <v>90.834881040053773</v>
      </c>
      <c r="I14" s="144">
        <v>1.480699096865826</v>
      </c>
      <c r="J14" s="145">
        <v>383</v>
      </c>
      <c r="K14" s="311">
        <v>93.361072560123532</v>
      </c>
      <c r="L14" s="144">
        <v>1.3175305174769589</v>
      </c>
      <c r="M14" s="145">
        <v>382</v>
      </c>
      <c r="N14" s="143">
        <v>79.865902229759271</v>
      </c>
      <c r="O14" s="144">
        <v>2.211216125240083</v>
      </c>
      <c r="P14" s="145">
        <v>380</v>
      </c>
      <c r="Q14" s="143">
        <v>78.910470299637041</v>
      </c>
      <c r="R14" s="144">
        <v>2.240046177261493</v>
      </c>
      <c r="S14" s="145">
        <v>378</v>
      </c>
      <c r="T14" s="311">
        <v>36.511161810229503</v>
      </c>
      <c r="U14" s="144">
        <v>2.669948406167268</v>
      </c>
      <c r="V14" s="145">
        <v>376</v>
      </c>
      <c r="W14" s="143">
        <v>46.846039819124229</v>
      </c>
      <c r="X14" s="144">
        <v>2.8425849480784988</v>
      </c>
      <c r="Y14" s="145">
        <v>358</v>
      </c>
      <c r="Z14" s="143">
        <v>52.911000707352578</v>
      </c>
      <c r="AA14" s="144">
        <v>2.768643293696635</v>
      </c>
      <c r="AB14" s="145">
        <v>378</v>
      </c>
      <c r="AC14" s="143">
        <v>45.347477397834588</v>
      </c>
      <c r="AD14" s="144">
        <v>2.7502252649358958</v>
      </c>
      <c r="AE14" s="146">
        <v>379</v>
      </c>
    </row>
    <row r="15" spans="1:31">
      <c r="A15" s="147" t="s">
        <v>77</v>
      </c>
      <c r="B15" s="148">
        <v>76.541154154069332</v>
      </c>
      <c r="C15" s="149">
        <v>5.8188230773877896</v>
      </c>
      <c r="D15" s="150">
        <v>62</v>
      </c>
      <c r="E15" s="148">
        <v>94.118508490240941</v>
      </c>
      <c r="F15" s="149">
        <v>2.895153426711389</v>
      </c>
      <c r="G15" s="150">
        <v>62</v>
      </c>
      <c r="H15" s="148">
        <v>73.911665611397055</v>
      </c>
      <c r="I15" s="149">
        <v>5.923630657877256</v>
      </c>
      <c r="J15" s="150">
        <v>63</v>
      </c>
      <c r="K15" s="148">
        <v>92.962770534879937</v>
      </c>
      <c r="L15" s="149">
        <v>3.894753320746692</v>
      </c>
      <c r="M15" s="150">
        <v>63</v>
      </c>
      <c r="N15" s="148">
        <v>51.271387634211251</v>
      </c>
      <c r="O15" s="149">
        <v>6.7533298439726046</v>
      </c>
      <c r="P15" s="150">
        <v>60</v>
      </c>
      <c r="Q15" s="148">
        <v>78.759535717993785</v>
      </c>
      <c r="R15" s="149">
        <v>5.2454020066331362</v>
      </c>
      <c r="S15" s="150">
        <v>62</v>
      </c>
      <c r="T15" s="148">
        <v>34.116274323314677</v>
      </c>
      <c r="U15" s="149">
        <v>6.2102282356973451</v>
      </c>
      <c r="V15" s="150">
        <v>61</v>
      </c>
      <c r="W15" s="148">
        <v>45.258388640752088</v>
      </c>
      <c r="X15" s="149">
        <v>6.9112539456553588</v>
      </c>
      <c r="Y15" s="150">
        <v>56</v>
      </c>
      <c r="Z15" s="148">
        <v>45.686165037330603</v>
      </c>
      <c r="AA15" s="149">
        <v>6.5466438424527622</v>
      </c>
      <c r="AB15" s="150">
        <v>63</v>
      </c>
      <c r="AC15" s="148">
        <v>30.491489037556619</v>
      </c>
      <c r="AD15" s="149">
        <v>5.8915821740185477</v>
      </c>
      <c r="AE15" s="151">
        <v>63</v>
      </c>
    </row>
    <row r="16" spans="1:31">
      <c r="A16" s="142" t="s">
        <v>78</v>
      </c>
      <c r="B16" s="143">
        <v>77.515449139195866</v>
      </c>
      <c r="C16" s="144">
        <v>2.151443445403237</v>
      </c>
      <c r="D16" s="145">
        <v>453</v>
      </c>
      <c r="E16" s="311">
        <v>90.444795332043142</v>
      </c>
      <c r="F16" s="144">
        <v>1.544972731286105</v>
      </c>
      <c r="G16" s="145">
        <v>455</v>
      </c>
      <c r="H16" s="311">
        <v>85.652555113534575</v>
      </c>
      <c r="I16" s="144">
        <v>1.8177476117673139</v>
      </c>
      <c r="J16" s="145">
        <v>454</v>
      </c>
      <c r="K16" s="143">
        <v>83.53720432547874</v>
      </c>
      <c r="L16" s="144">
        <v>1.8650178839810889</v>
      </c>
      <c r="M16" s="145">
        <v>454</v>
      </c>
      <c r="N16" s="311">
        <v>67.103491544834569</v>
      </c>
      <c r="O16" s="144">
        <v>2.366453578461257</v>
      </c>
      <c r="P16" s="145">
        <v>449</v>
      </c>
      <c r="Q16" s="311">
        <v>70.226270983101415</v>
      </c>
      <c r="R16" s="144">
        <v>2.2825438027519982</v>
      </c>
      <c r="S16" s="145">
        <v>450</v>
      </c>
      <c r="T16" s="311">
        <v>29.605725474591999</v>
      </c>
      <c r="U16" s="144">
        <v>2.3385821655226762</v>
      </c>
      <c r="V16" s="145">
        <v>442</v>
      </c>
      <c r="W16" s="143">
        <v>43.866435561454452</v>
      </c>
      <c r="X16" s="144">
        <v>2.6004465274058779</v>
      </c>
      <c r="Y16" s="145">
        <v>422</v>
      </c>
      <c r="Z16" s="143">
        <v>52.431999371067057</v>
      </c>
      <c r="AA16" s="144">
        <v>2.5366683997706541</v>
      </c>
      <c r="AB16" s="145">
        <v>450</v>
      </c>
      <c r="AC16" s="143">
        <v>36.537337404456707</v>
      </c>
      <c r="AD16" s="144">
        <v>2.4226143374183771</v>
      </c>
      <c r="AE16" s="146">
        <v>448</v>
      </c>
    </row>
    <row r="17" spans="1:31">
      <c r="A17" s="147" t="s">
        <v>116</v>
      </c>
      <c r="B17" s="148">
        <v>83.465932421050155</v>
      </c>
      <c r="C17" s="149">
        <v>1.3999429867334361</v>
      </c>
      <c r="D17" s="150">
        <v>730</v>
      </c>
      <c r="E17" s="312">
        <v>91.978165625809936</v>
      </c>
      <c r="F17" s="149">
        <v>1.016394219396197</v>
      </c>
      <c r="G17" s="150">
        <v>731</v>
      </c>
      <c r="H17" s="312">
        <v>88.613231353287773</v>
      </c>
      <c r="I17" s="149">
        <v>1.1892502885566429</v>
      </c>
      <c r="J17" s="150">
        <v>728</v>
      </c>
      <c r="K17" s="312">
        <v>87.884524308652416</v>
      </c>
      <c r="L17" s="149">
        <v>1.256122620453064</v>
      </c>
      <c r="M17" s="150">
        <v>734</v>
      </c>
      <c r="N17" s="312">
        <v>66.036820003715263</v>
      </c>
      <c r="O17" s="149">
        <v>1.8345231767389549</v>
      </c>
      <c r="P17" s="150">
        <v>727</v>
      </c>
      <c r="Q17" s="312">
        <v>73.752537535942892</v>
      </c>
      <c r="R17" s="149">
        <v>1.7242980725683039</v>
      </c>
      <c r="S17" s="150">
        <v>727</v>
      </c>
      <c r="T17" s="312">
        <v>31.477957536155369</v>
      </c>
      <c r="U17" s="149">
        <v>1.827246526189376</v>
      </c>
      <c r="V17" s="150">
        <v>718</v>
      </c>
      <c r="W17" s="148">
        <v>44.929124741984197</v>
      </c>
      <c r="X17" s="149">
        <v>2.0221436551699372</v>
      </c>
      <c r="Y17" s="150">
        <v>679</v>
      </c>
      <c r="Z17" s="148">
        <v>43.528904864259751</v>
      </c>
      <c r="AA17" s="149">
        <v>1.961005591063862</v>
      </c>
      <c r="AB17" s="150">
        <v>722</v>
      </c>
      <c r="AC17" s="148">
        <v>35.317570418438358</v>
      </c>
      <c r="AD17" s="149">
        <v>1.8889772181542781</v>
      </c>
      <c r="AE17" s="151">
        <v>719</v>
      </c>
    </row>
    <row r="18" spans="1:31">
      <c r="A18" s="142" t="s">
        <v>80</v>
      </c>
      <c r="B18" s="143">
        <v>83.094664022202991</v>
      </c>
      <c r="C18" s="144">
        <v>2.4536206253742172</v>
      </c>
      <c r="D18" s="145">
        <v>261</v>
      </c>
      <c r="E18" s="143">
        <v>96.59564913031609</v>
      </c>
      <c r="F18" s="144">
        <v>1.1306158565975619</v>
      </c>
      <c r="G18" s="145">
        <v>260</v>
      </c>
      <c r="H18" s="143">
        <v>89.443313622603824</v>
      </c>
      <c r="I18" s="144">
        <v>1.892373769764278</v>
      </c>
      <c r="J18" s="145">
        <v>260</v>
      </c>
      <c r="K18" s="143">
        <v>86.665992696902123</v>
      </c>
      <c r="L18" s="144">
        <v>2.175056911448217</v>
      </c>
      <c r="M18" s="145">
        <v>257</v>
      </c>
      <c r="N18" s="143">
        <v>67.03991790477734</v>
      </c>
      <c r="O18" s="144">
        <v>3.039380481932807</v>
      </c>
      <c r="P18" s="145">
        <v>259</v>
      </c>
      <c r="Q18" s="143">
        <v>77.054971825010242</v>
      </c>
      <c r="R18" s="144">
        <v>2.744666169370797</v>
      </c>
      <c r="S18" s="145">
        <v>258</v>
      </c>
      <c r="T18" s="143">
        <v>30.05445667295308</v>
      </c>
      <c r="U18" s="144">
        <v>3.0433954379295471</v>
      </c>
      <c r="V18" s="145">
        <v>254</v>
      </c>
      <c r="W18" s="143">
        <v>44.986289084687101</v>
      </c>
      <c r="X18" s="144">
        <v>3.3725113153956401</v>
      </c>
      <c r="Y18" s="145">
        <v>242</v>
      </c>
      <c r="Z18" s="143">
        <v>35.399487698492941</v>
      </c>
      <c r="AA18" s="144">
        <v>3.1895063492763511</v>
      </c>
      <c r="AB18" s="145">
        <v>256</v>
      </c>
      <c r="AC18" s="143">
        <v>35.914161771107182</v>
      </c>
      <c r="AD18" s="144">
        <v>3.194825819110156</v>
      </c>
      <c r="AE18" s="146">
        <v>255</v>
      </c>
    </row>
    <row r="19" spans="1:31">
      <c r="A19" s="147" t="s">
        <v>81</v>
      </c>
      <c r="B19" s="390" t="s">
        <v>167</v>
      </c>
      <c r="C19" s="157" t="s">
        <v>167</v>
      </c>
      <c r="D19" s="158" t="s">
        <v>167</v>
      </c>
      <c r="E19" s="156" t="s">
        <v>167</v>
      </c>
      <c r="F19" s="157" t="s">
        <v>167</v>
      </c>
      <c r="G19" s="158" t="s">
        <v>167</v>
      </c>
      <c r="H19" s="156" t="s">
        <v>167</v>
      </c>
      <c r="I19" s="157" t="s">
        <v>167</v>
      </c>
      <c r="J19" s="158" t="s">
        <v>167</v>
      </c>
      <c r="K19" s="156" t="s">
        <v>167</v>
      </c>
      <c r="L19" s="157" t="s">
        <v>167</v>
      </c>
      <c r="M19" s="158" t="s">
        <v>167</v>
      </c>
      <c r="N19" s="156" t="s">
        <v>167</v>
      </c>
      <c r="O19" s="157" t="s">
        <v>167</v>
      </c>
      <c r="P19" s="158" t="s">
        <v>167</v>
      </c>
      <c r="Q19" s="156" t="s">
        <v>167</v>
      </c>
      <c r="R19" s="157" t="s">
        <v>167</v>
      </c>
      <c r="S19" s="158" t="s">
        <v>167</v>
      </c>
      <c r="T19" s="156" t="s">
        <v>167</v>
      </c>
      <c r="U19" s="157" t="s">
        <v>167</v>
      </c>
      <c r="V19" s="158" t="s">
        <v>167</v>
      </c>
      <c r="W19" s="156" t="s">
        <v>167</v>
      </c>
      <c r="X19" s="157" t="s">
        <v>167</v>
      </c>
      <c r="Y19" s="158" t="s">
        <v>167</v>
      </c>
      <c r="Z19" s="156" t="s">
        <v>167</v>
      </c>
      <c r="AA19" s="157" t="s">
        <v>167</v>
      </c>
      <c r="AB19" s="158" t="s">
        <v>167</v>
      </c>
      <c r="AC19" s="156" t="s">
        <v>167</v>
      </c>
      <c r="AD19" s="157" t="s">
        <v>167</v>
      </c>
      <c r="AE19" s="159" t="s">
        <v>167</v>
      </c>
    </row>
    <row r="20" spans="1:31">
      <c r="A20" s="142" t="s">
        <v>82</v>
      </c>
      <c r="B20" s="143">
        <v>78.213641865065696</v>
      </c>
      <c r="C20" s="144">
        <v>3.067165684185627</v>
      </c>
      <c r="D20" s="145">
        <v>199</v>
      </c>
      <c r="E20" s="143">
        <v>98.607227011618932</v>
      </c>
      <c r="F20" s="144">
        <v>0.80064886289389281</v>
      </c>
      <c r="G20" s="145">
        <v>199</v>
      </c>
      <c r="H20" s="311">
        <v>83.124106152155832</v>
      </c>
      <c r="I20" s="144">
        <v>2.7800140109383338</v>
      </c>
      <c r="J20" s="145">
        <v>199</v>
      </c>
      <c r="K20" s="311">
        <v>89.002789533564425</v>
      </c>
      <c r="L20" s="144">
        <v>2.2067682679119351</v>
      </c>
      <c r="M20" s="145">
        <v>199</v>
      </c>
      <c r="N20" s="311">
        <v>53.601497132490827</v>
      </c>
      <c r="O20" s="144">
        <v>3.8329287391994149</v>
      </c>
      <c r="P20" s="145">
        <v>196</v>
      </c>
      <c r="Q20" s="143">
        <v>69.754512046650646</v>
      </c>
      <c r="R20" s="144">
        <v>3.520922441527961</v>
      </c>
      <c r="S20" s="145">
        <v>196</v>
      </c>
      <c r="T20" s="311">
        <v>44.002281530944359</v>
      </c>
      <c r="U20" s="144">
        <v>3.7662042841592029</v>
      </c>
      <c r="V20" s="145">
        <v>197</v>
      </c>
      <c r="W20" s="311">
        <v>45.915564138590902</v>
      </c>
      <c r="X20" s="144">
        <v>3.9781053348041602</v>
      </c>
      <c r="Y20" s="145">
        <v>182</v>
      </c>
      <c r="Z20" s="143">
        <v>52.820223273025611</v>
      </c>
      <c r="AA20" s="144">
        <v>3.7896691542972181</v>
      </c>
      <c r="AB20" s="145">
        <v>198</v>
      </c>
      <c r="AC20" s="143">
        <v>45.144457410141612</v>
      </c>
      <c r="AD20" s="144">
        <v>3.7547602727721312</v>
      </c>
      <c r="AE20" s="146">
        <v>198</v>
      </c>
    </row>
    <row r="21" spans="1:31">
      <c r="A21" s="147" t="s">
        <v>83</v>
      </c>
      <c r="B21" s="148">
        <v>86.415269367326957</v>
      </c>
      <c r="C21" s="149">
        <v>3.841098844914137</v>
      </c>
      <c r="D21" s="150">
        <v>93</v>
      </c>
      <c r="E21" s="148">
        <v>93.078476675140891</v>
      </c>
      <c r="F21" s="149">
        <v>2.915143729871279</v>
      </c>
      <c r="G21" s="150">
        <v>92</v>
      </c>
      <c r="H21" s="148">
        <v>80.845395839113138</v>
      </c>
      <c r="I21" s="149">
        <v>4.6598943485411697</v>
      </c>
      <c r="J21" s="150">
        <v>93</v>
      </c>
      <c r="K21" s="148">
        <v>78.992240290648297</v>
      </c>
      <c r="L21" s="149">
        <v>4.8827962665042701</v>
      </c>
      <c r="M21" s="150">
        <v>91</v>
      </c>
      <c r="N21" s="148">
        <v>63.668709673588722</v>
      </c>
      <c r="O21" s="149">
        <v>5.4981738262901629</v>
      </c>
      <c r="P21" s="150">
        <v>93</v>
      </c>
      <c r="Q21" s="148">
        <v>84.000158275138801</v>
      </c>
      <c r="R21" s="149">
        <v>4.056831689875338</v>
      </c>
      <c r="S21" s="150">
        <v>93</v>
      </c>
      <c r="T21" s="148">
        <v>36.146591157637502</v>
      </c>
      <c r="U21" s="149">
        <v>5.4027807852947944</v>
      </c>
      <c r="V21" s="150">
        <v>90</v>
      </c>
      <c r="W21" s="148">
        <v>36.156622138061273</v>
      </c>
      <c r="X21" s="149">
        <v>5.7391550015617998</v>
      </c>
      <c r="Y21" s="150">
        <v>82</v>
      </c>
      <c r="Z21" s="148">
        <v>51.918747120158322</v>
      </c>
      <c r="AA21" s="149">
        <v>5.6868355809546802</v>
      </c>
      <c r="AB21" s="150">
        <v>91</v>
      </c>
      <c r="AC21" s="148">
        <v>53.848948957170187</v>
      </c>
      <c r="AD21" s="149">
        <v>5.6914310122132408</v>
      </c>
      <c r="AE21" s="151">
        <v>92</v>
      </c>
    </row>
    <row r="22" spans="1:31">
      <c r="A22" s="142" t="s">
        <v>84</v>
      </c>
      <c r="B22" s="143">
        <v>79.498427084799005</v>
      </c>
      <c r="C22" s="144">
        <v>2.8454915390133411</v>
      </c>
      <c r="D22" s="145">
        <v>215</v>
      </c>
      <c r="E22" s="143">
        <v>93.662620778187659</v>
      </c>
      <c r="F22" s="144">
        <v>1.694564304790088</v>
      </c>
      <c r="G22" s="145">
        <v>218</v>
      </c>
      <c r="H22" s="143">
        <v>84.187354304144975</v>
      </c>
      <c r="I22" s="144">
        <v>2.526595620490633</v>
      </c>
      <c r="J22" s="145">
        <v>218</v>
      </c>
      <c r="K22" s="143">
        <v>94.009853152461403</v>
      </c>
      <c r="L22" s="144">
        <v>1.535673065096721</v>
      </c>
      <c r="M22" s="145">
        <v>216</v>
      </c>
      <c r="N22" s="143">
        <v>75.865649859367466</v>
      </c>
      <c r="O22" s="144">
        <v>3.0673840421903669</v>
      </c>
      <c r="P22" s="145">
        <v>216</v>
      </c>
      <c r="Q22" s="143">
        <v>84.783658099221455</v>
      </c>
      <c r="R22" s="144">
        <v>2.517441068745133</v>
      </c>
      <c r="S22" s="145">
        <v>216</v>
      </c>
      <c r="T22" s="143">
        <v>22.443764917454018</v>
      </c>
      <c r="U22" s="144">
        <v>2.927956743503171</v>
      </c>
      <c r="V22" s="145">
        <v>213</v>
      </c>
      <c r="W22" s="143">
        <v>43.232219968460328</v>
      </c>
      <c r="X22" s="144">
        <v>3.7275043447991352</v>
      </c>
      <c r="Y22" s="145">
        <v>195</v>
      </c>
      <c r="Z22" s="143">
        <v>69.422007536768646</v>
      </c>
      <c r="AA22" s="144">
        <v>3.3087923876754468</v>
      </c>
      <c r="AB22" s="145">
        <v>215</v>
      </c>
      <c r="AC22" s="143">
        <v>31.148810101861081</v>
      </c>
      <c r="AD22" s="144">
        <v>3.2768681171636969</v>
      </c>
      <c r="AE22" s="146">
        <v>217</v>
      </c>
    </row>
    <row r="23" spans="1:31" ht="15.75" thickBot="1">
      <c r="A23" s="160" t="s">
        <v>85</v>
      </c>
      <c r="B23" s="161">
        <v>81.591497800084099</v>
      </c>
      <c r="C23" s="162">
        <v>4.3718298815974173</v>
      </c>
      <c r="D23" s="163">
        <v>93</v>
      </c>
      <c r="E23" s="161">
        <v>91.259232260493178</v>
      </c>
      <c r="F23" s="162">
        <v>3.3975630627085951</v>
      </c>
      <c r="G23" s="163">
        <v>93</v>
      </c>
      <c r="H23" s="161">
        <v>90.319719879737164</v>
      </c>
      <c r="I23" s="162">
        <v>3.195500749259141</v>
      </c>
      <c r="J23" s="163">
        <v>91</v>
      </c>
      <c r="K23" s="161">
        <v>95.775712685151689</v>
      </c>
      <c r="L23" s="162">
        <v>2.4051098791925769</v>
      </c>
      <c r="M23" s="163">
        <v>93</v>
      </c>
      <c r="N23" s="161">
        <v>46.095780358850973</v>
      </c>
      <c r="O23" s="162">
        <v>5.6277142684618324</v>
      </c>
      <c r="P23" s="163">
        <v>90</v>
      </c>
      <c r="Q23" s="161">
        <v>77.521828553898359</v>
      </c>
      <c r="R23" s="162">
        <v>4.7054230072706336</v>
      </c>
      <c r="S23" s="163">
        <v>90</v>
      </c>
      <c r="T23" s="161">
        <v>39.390572267485872</v>
      </c>
      <c r="U23" s="162">
        <v>5.5492044853136662</v>
      </c>
      <c r="V23" s="163">
        <v>89</v>
      </c>
      <c r="W23" s="161">
        <v>27.63739250310778</v>
      </c>
      <c r="X23" s="162">
        <v>4.9591323472280449</v>
      </c>
      <c r="Y23" s="163">
        <v>86</v>
      </c>
      <c r="Z23" s="161">
        <v>52.153637516897753</v>
      </c>
      <c r="AA23" s="162">
        <v>5.6059292857971146</v>
      </c>
      <c r="AB23" s="163">
        <v>91</v>
      </c>
      <c r="AC23" s="161">
        <v>40.848254785493587</v>
      </c>
      <c r="AD23" s="162">
        <v>5.4352439478507746</v>
      </c>
      <c r="AE23" s="164">
        <v>92</v>
      </c>
    </row>
    <row r="24" spans="1:31">
      <c r="A24" s="165" t="s">
        <v>86</v>
      </c>
      <c r="B24" s="315">
        <v>81.453294131306066</v>
      </c>
      <c r="C24" s="167">
        <v>0.67067197804926315</v>
      </c>
      <c r="D24" s="168">
        <v>3840</v>
      </c>
      <c r="E24" s="315">
        <v>93.853606497470153</v>
      </c>
      <c r="F24" s="167">
        <v>0.40970284612075819</v>
      </c>
      <c r="G24" s="168">
        <v>3847</v>
      </c>
      <c r="H24" s="315">
        <v>86.315084312756881</v>
      </c>
      <c r="I24" s="167">
        <v>0.5864773756346241</v>
      </c>
      <c r="J24" s="168">
        <v>3839</v>
      </c>
      <c r="K24" s="315">
        <v>84.986554810530706</v>
      </c>
      <c r="L24" s="167">
        <v>0.60431617454586928</v>
      </c>
      <c r="M24" s="168">
        <v>3835</v>
      </c>
      <c r="N24" s="315">
        <v>65.461127401699613</v>
      </c>
      <c r="O24" s="167">
        <v>0.81961185816875859</v>
      </c>
      <c r="P24" s="168">
        <v>3817</v>
      </c>
      <c r="Q24" s="315">
        <v>74.10943104552473</v>
      </c>
      <c r="R24" s="167">
        <v>0.75730090265985273</v>
      </c>
      <c r="S24" s="168">
        <v>3817</v>
      </c>
      <c r="T24" s="315">
        <v>30.608372574362772</v>
      </c>
      <c r="U24" s="167">
        <v>0.80481748043994328</v>
      </c>
      <c r="V24" s="168">
        <v>3768</v>
      </c>
      <c r="W24" s="166">
        <v>44.454618407009349</v>
      </c>
      <c r="X24" s="167">
        <v>0.88915345020450298</v>
      </c>
      <c r="Y24" s="168">
        <v>3586</v>
      </c>
      <c r="Z24" s="166">
        <v>52.223075197780993</v>
      </c>
      <c r="AA24" s="167">
        <v>0.86895650676340963</v>
      </c>
      <c r="AB24" s="168">
        <v>3796</v>
      </c>
      <c r="AC24" s="166">
        <v>37.628807888956707</v>
      </c>
      <c r="AD24" s="167">
        <v>0.83921826288389978</v>
      </c>
      <c r="AE24" s="169">
        <v>3792</v>
      </c>
    </row>
    <row r="25" spans="1:31">
      <c r="A25" s="165" t="s">
        <v>87</v>
      </c>
      <c r="B25" s="166">
        <v>79.058512035014815</v>
      </c>
      <c r="C25" s="167">
        <v>1.490468883609448</v>
      </c>
      <c r="D25" s="168">
        <v>839</v>
      </c>
      <c r="E25" s="315">
        <v>91.612087314169315</v>
      </c>
      <c r="F25" s="167">
        <v>1.0080620066433279</v>
      </c>
      <c r="G25" s="168">
        <v>841</v>
      </c>
      <c r="H25" s="315">
        <v>77.813782496584068</v>
      </c>
      <c r="I25" s="167">
        <v>1.5173210098695269</v>
      </c>
      <c r="J25" s="168">
        <v>840</v>
      </c>
      <c r="K25" s="315">
        <v>81.268798714895993</v>
      </c>
      <c r="L25" s="167">
        <v>1.4280151765278399</v>
      </c>
      <c r="M25" s="168">
        <v>833</v>
      </c>
      <c r="N25" s="166">
        <v>60.242907014751601</v>
      </c>
      <c r="O25" s="167">
        <v>1.826146922880775</v>
      </c>
      <c r="P25" s="168">
        <v>827</v>
      </c>
      <c r="Q25" s="166">
        <v>78.236179134123063</v>
      </c>
      <c r="R25" s="167">
        <v>1.5036548891146271</v>
      </c>
      <c r="S25" s="168">
        <v>832</v>
      </c>
      <c r="T25" s="315">
        <v>38.169954174666543</v>
      </c>
      <c r="U25" s="167">
        <v>1.7915436240860101</v>
      </c>
      <c r="V25" s="168">
        <v>819</v>
      </c>
      <c r="W25" s="166">
        <v>44.384127570907097</v>
      </c>
      <c r="X25" s="167">
        <v>1.9074591214031831</v>
      </c>
      <c r="Y25" s="168">
        <v>766</v>
      </c>
      <c r="Z25" s="166">
        <v>50.30224125473687</v>
      </c>
      <c r="AA25" s="167">
        <v>1.8534086853370859</v>
      </c>
      <c r="AB25" s="168">
        <v>829</v>
      </c>
      <c r="AC25" s="166">
        <v>37.195097746214238</v>
      </c>
      <c r="AD25" s="167">
        <v>1.7695320842998139</v>
      </c>
      <c r="AE25" s="169">
        <v>823</v>
      </c>
    </row>
    <row r="26" spans="1:31">
      <c r="A26" s="170" t="s">
        <v>88</v>
      </c>
      <c r="B26" s="320">
        <v>81.005808035661971</v>
      </c>
      <c r="C26" s="172">
        <v>0.61250263451574449</v>
      </c>
      <c r="D26" s="173">
        <v>4679</v>
      </c>
      <c r="E26" s="320">
        <v>93.43512097588463</v>
      </c>
      <c r="F26" s="172">
        <v>0.38293083565029401</v>
      </c>
      <c r="G26" s="173">
        <v>4688</v>
      </c>
      <c r="H26" s="320">
        <v>84.724428077614689</v>
      </c>
      <c r="I26" s="172">
        <v>0.55732008574540715</v>
      </c>
      <c r="J26" s="173">
        <v>4679</v>
      </c>
      <c r="K26" s="320">
        <v>84.29520721077418</v>
      </c>
      <c r="L26" s="172">
        <v>0.55957750933735073</v>
      </c>
      <c r="M26" s="173">
        <v>4668</v>
      </c>
      <c r="N26" s="320">
        <v>64.491379304713547</v>
      </c>
      <c r="O26" s="172">
        <v>0.74999200884156314</v>
      </c>
      <c r="P26" s="173">
        <v>4644</v>
      </c>
      <c r="Q26" s="320">
        <v>74.877812678067386</v>
      </c>
      <c r="R26" s="172">
        <v>0.67752923823632638</v>
      </c>
      <c r="S26" s="173">
        <v>4649</v>
      </c>
      <c r="T26" s="320">
        <v>32.01810140345264</v>
      </c>
      <c r="U26" s="172">
        <v>0.73568971728394805</v>
      </c>
      <c r="V26" s="173">
        <v>4587</v>
      </c>
      <c r="W26" s="171">
        <v>44.44166016397417</v>
      </c>
      <c r="X26" s="172">
        <v>0.80597863413902415</v>
      </c>
      <c r="Y26" s="173">
        <v>4352</v>
      </c>
      <c r="Z26" s="171">
        <v>51.863629659210311</v>
      </c>
      <c r="AA26" s="172">
        <v>0.78691741857930386</v>
      </c>
      <c r="AB26" s="173">
        <v>4625</v>
      </c>
      <c r="AC26" s="171">
        <v>37.548450753230853</v>
      </c>
      <c r="AD26" s="172">
        <v>0.75831892542912627</v>
      </c>
      <c r="AE26" s="174">
        <v>4615</v>
      </c>
    </row>
    <row r="27" spans="1:31">
      <c r="A27" s="948" t="s">
        <v>284</v>
      </c>
      <c r="B27" s="948" t="s">
        <v>285</v>
      </c>
      <c r="C27" s="948" t="s">
        <v>285</v>
      </c>
      <c r="D27" s="948" t="s">
        <v>285</v>
      </c>
      <c r="E27" s="948" t="s">
        <v>285</v>
      </c>
      <c r="F27" s="948" t="s">
        <v>285</v>
      </c>
      <c r="G27" s="948" t="s">
        <v>285</v>
      </c>
      <c r="H27" s="948" t="s">
        <v>285</v>
      </c>
      <c r="I27" s="948" t="s">
        <v>285</v>
      </c>
      <c r="J27" s="948" t="s">
        <v>285</v>
      </c>
      <c r="K27" s="948" t="s">
        <v>285</v>
      </c>
      <c r="L27" s="948" t="s">
        <v>285</v>
      </c>
      <c r="M27" s="948" t="s">
        <v>285</v>
      </c>
      <c r="N27" s="948" t="s">
        <v>285</v>
      </c>
      <c r="O27" s="948" t="s">
        <v>285</v>
      </c>
      <c r="P27" s="948" t="s">
        <v>285</v>
      </c>
      <c r="Q27" s="948" t="s">
        <v>285</v>
      </c>
      <c r="R27" s="948" t="s">
        <v>285</v>
      </c>
      <c r="S27" s="948" t="s">
        <v>285</v>
      </c>
      <c r="T27" s="948" t="s">
        <v>285</v>
      </c>
      <c r="U27" s="948" t="s">
        <v>285</v>
      </c>
      <c r="V27" s="948" t="s">
        <v>285</v>
      </c>
      <c r="W27" s="948" t="s">
        <v>285</v>
      </c>
      <c r="X27" s="948" t="s">
        <v>285</v>
      </c>
      <c r="Y27" s="948" t="s">
        <v>285</v>
      </c>
      <c r="Z27" s="948" t="s">
        <v>285</v>
      </c>
      <c r="AA27" s="948" t="s">
        <v>285</v>
      </c>
      <c r="AB27" s="948" t="s">
        <v>285</v>
      </c>
      <c r="AC27" s="948" t="s">
        <v>285</v>
      </c>
      <c r="AD27" s="948" t="s">
        <v>285</v>
      </c>
      <c r="AE27" s="948" t="s">
        <v>285</v>
      </c>
    </row>
    <row r="28" spans="1:31" ht="24.6" customHeight="1">
      <c r="A28" s="948" t="s">
        <v>580</v>
      </c>
      <c r="B28" s="948" t="s">
        <v>132</v>
      </c>
      <c r="C28" s="948" t="s">
        <v>132</v>
      </c>
      <c r="D28" s="948" t="s">
        <v>132</v>
      </c>
      <c r="E28" s="948" t="s">
        <v>132</v>
      </c>
      <c r="F28" s="948" t="s">
        <v>132</v>
      </c>
      <c r="G28" s="948" t="s">
        <v>132</v>
      </c>
      <c r="H28" s="948" t="s">
        <v>132</v>
      </c>
      <c r="I28" s="948" t="s">
        <v>132</v>
      </c>
      <c r="J28" s="948" t="s">
        <v>132</v>
      </c>
      <c r="K28" s="948" t="s">
        <v>132</v>
      </c>
      <c r="L28" s="948" t="s">
        <v>132</v>
      </c>
      <c r="M28" s="948" t="s">
        <v>132</v>
      </c>
      <c r="N28" s="948" t="s">
        <v>132</v>
      </c>
      <c r="O28" s="948" t="s">
        <v>132</v>
      </c>
      <c r="P28" s="948" t="s">
        <v>132</v>
      </c>
      <c r="Q28" s="948" t="s">
        <v>132</v>
      </c>
      <c r="R28" s="948" t="s">
        <v>132</v>
      </c>
      <c r="S28" s="948" t="s">
        <v>132</v>
      </c>
      <c r="T28" s="948" t="s">
        <v>132</v>
      </c>
      <c r="U28" s="948" t="s">
        <v>132</v>
      </c>
      <c r="V28" s="948" t="s">
        <v>132</v>
      </c>
      <c r="W28" s="948" t="s">
        <v>132</v>
      </c>
      <c r="X28" s="948" t="s">
        <v>132</v>
      </c>
      <c r="Y28" s="948" t="s">
        <v>132</v>
      </c>
      <c r="Z28" s="948" t="s">
        <v>132</v>
      </c>
      <c r="AA28" s="948" t="s">
        <v>132</v>
      </c>
      <c r="AB28" s="948" t="s">
        <v>132</v>
      </c>
      <c r="AC28" s="948" t="s">
        <v>132</v>
      </c>
      <c r="AD28" s="948" t="s">
        <v>132</v>
      </c>
      <c r="AE28" s="948" t="s">
        <v>132</v>
      </c>
    </row>
    <row r="29" spans="1:31">
      <c r="A29" s="1027" t="s">
        <v>286</v>
      </c>
      <c r="B29" s="1027" t="s">
        <v>286</v>
      </c>
      <c r="C29" s="1027" t="s">
        <v>286</v>
      </c>
      <c r="D29" s="1027" t="s">
        <v>286</v>
      </c>
      <c r="E29" s="1027" t="s">
        <v>286</v>
      </c>
      <c r="F29" s="1027" t="s">
        <v>286</v>
      </c>
      <c r="G29" s="1027" t="s">
        <v>286</v>
      </c>
      <c r="H29" s="1027" t="s">
        <v>286</v>
      </c>
      <c r="I29" s="1027" t="s">
        <v>286</v>
      </c>
      <c r="J29" s="1027" t="s">
        <v>286</v>
      </c>
      <c r="K29" s="1027" t="s">
        <v>286</v>
      </c>
      <c r="L29" s="1027" t="s">
        <v>286</v>
      </c>
      <c r="M29" s="1027" t="s">
        <v>286</v>
      </c>
      <c r="N29" s="1027" t="s">
        <v>286</v>
      </c>
      <c r="O29" s="1027" t="s">
        <v>286</v>
      </c>
      <c r="P29" s="1027" t="s">
        <v>286</v>
      </c>
      <c r="Q29" s="1027" t="s">
        <v>286</v>
      </c>
      <c r="R29" s="1027" t="s">
        <v>286</v>
      </c>
      <c r="S29" s="1027" t="s">
        <v>286</v>
      </c>
      <c r="T29" s="1027" t="s">
        <v>286</v>
      </c>
      <c r="U29" s="1027" t="s">
        <v>286</v>
      </c>
      <c r="V29" s="1027" t="s">
        <v>286</v>
      </c>
      <c r="W29" s="1027" t="s">
        <v>286</v>
      </c>
      <c r="X29" s="1027" t="s">
        <v>286</v>
      </c>
      <c r="Y29" s="1027" t="s">
        <v>286</v>
      </c>
      <c r="Z29" s="1027" t="s">
        <v>286</v>
      </c>
      <c r="AA29" s="1027" t="s">
        <v>286</v>
      </c>
      <c r="AB29" s="1027" t="s">
        <v>286</v>
      </c>
      <c r="AC29" s="1027" t="s">
        <v>286</v>
      </c>
      <c r="AD29" s="1027" t="s">
        <v>286</v>
      </c>
      <c r="AE29" s="1027" t="s">
        <v>286</v>
      </c>
    </row>
    <row r="31" spans="1:31" ht="14.45" customHeight="1">
      <c r="A31" s="1033" t="s">
        <v>545</v>
      </c>
      <c r="B31" s="1033"/>
      <c r="C31" s="1033"/>
      <c r="D31" s="1033"/>
      <c r="E31" s="1033"/>
      <c r="F31" s="1033"/>
      <c r="G31" s="1033"/>
      <c r="H31" s="1033"/>
      <c r="I31" s="1033"/>
      <c r="J31" s="1033"/>
      <c r="K31" s="1033"/>
      <c r="L31" s="1033"/>
      <c r="M31" s="1033"/>
    </row>
    <row r="32" spans="1:31" ht="60" customHeight="1" thickBot="1">
      <c r="A32" s="1107" t="s">
        <v>59</v>
      </c>
      <c r="B32" s="1034" t="s">
        <v>548</v>
      </c>
      <c r="C32" s="1034" t="s">
        <v>478</v>
      </c>
      <c r="D32" s="1034" t="s">
        <v>478</v>
      </c>
      <c r="E32" s="1034" t="s">
        <v>549</v>
      </c>
      <c r="F32" s="1034" t="s">
        <v>479</v>
      </c>
      <c r="G32" s="1034" t="s">
        <v>479</v>
      </c>
      <c r="H32" s="1034" t="s">
        <v>550</v>
      </c>
      <c r="I32" s="1034" t="s">
        <v>480</v>
      </c>
      <c r="J32" s="1034" t="s">
        <v>480</v>
      </c>
      <c r="K32" s="1034" t="s">
        <v>524</v>
      </c>
      <c r="L32" s="1034" t="s">
        <v>481</v>
      </c>
      <c r="M32" s="1035" t="s">
        <v>481</v>
      </c>
    </row>
    <row r="33" spans="1:13" ht="14.45" customHeight="1" thickBot="1">
      <c r="A33" s="1037" t="s">
        <v>59</v>
      </c>
      <c r="B33" s="140" t="s">
        <v>55</v>
      </c>
      <c r="C33" s="140" t="s">
        <v>128</v>
      </c>
      <c r="D33" s="141" t="s">
        <v>129</v>
      </c>
      <c r="E33" s="140" t="s">
        <v>55</v>
      </c>
      <c r="F33" s="140" t="s">
        <v>128</v>
      </c>
      <c r="G33" s="141" t="s">
        <v>129</v>
      </c>
      <c r="H33" s="140" t="s">
        <v>55</v>
      </c>
      <c r="I33" s="140" t="s">
        <v>128</v>
      </c>
      <c r="J33" s="141" t="s">
        <v>129</v>
      </c>
      <c r="K33" s="140" t="s">
        <v>55</v>
      </c>
      <c r="L33" s="140" t="s">
        <v>128</v>
      </c>
      <c r="M33" s="140" t="s">
        <v>129</v>
      </c>
    </row>
    <row r="34" spans="1:13">
      <c r="A34" s="142" t="s">
        <v>70</v>
      </c>
      <c r="B34" s="143">
        <v>44.320472570752209</v>
      </c>
      <c r="C34" s="144">
        <v>9.8607510618894043</v>
      </c>
      <c r="D34" s="145">
        <v>26</v>
      </c>
      <c r="E34" s="143">
        <v>39.422182665671073</v>
      </c>
      <c r="F34" s="144">
        <v>9.783620569407411</v>
      </c>
      <c r="G34" s="145">
        <v>26</v>
      </c>
      <c r="H34" s="143">
        <v>23.47416523149931</v>
      </c>
      <c r="I34" s="144">
        <v>8.4943915055353223</v>
      </c>
      <c r="J34" s="145">
        <v>26</v>
      </c>
      <c r="K34" s="143">
        <v>58.856760032155663</v>
      </c>
      <c r="L34" s="144">
        <v>10.02354198651167</v>
      </c>
      <c r="M34" s="146">
        <v>25</v>
      </c>
    </row>
    <row r="35" spans="1:13">
      <c r="A35" s="147" t="s">
        <v>71</v>
      </c>
      <c r="B35" s="148">
        <v>62.94189262157618</v>
      </c>
      <c r="C35" s="149">
        <v>6.3871391470073284</v>
      </c>
      <c r="D35" s="150">
        <v>60</v>
      </c>
      <c r="E35" s="148">
        <v>21.820671974618389</v>
      </c>
      <c r="F35" s="149">
        <v>5.2687620777058353</v>
      </c>
      <c r="G35" s="150">
        <v>60</v>
      </c>
      <c r="H35" s="148">
        <v>10.86845404720979</v>
      </c>
      <c r="I35" s="149">
        <v>3.9208674258612</v>
      </c>
      <c r="J35" s="150">
        <v>60</v>
      </c>
      <c r="K35" s="148">
        <v>43.575606328680273</v>
      </c>
      <c r="L35" s="149">
        <v>6.6572289469813457</v>
      </c>
      <c r="M35" s="151">
        <v>57</v>
      </c>
    </row>
    <row r="36" spans="1:13">
      <c r="A36" s="142" t="s">
        <v>72</v>
      </c>
      <c r="B36" s="391" t="s">
        <v>167</v>
      </c>
      <c r="C36" s="153" t="s">
        <v>167</v>
      </c>
      <c r="D36" s="154" t="s">
        <v>167</v>
      </c>
      <c r="E36" s="152" t="s">
        <v>167</v>
      </c>
      <c r="F36" s="153" t="s">
        <v>167</v>
      </c>
      <c r="G36" s="154" t="s">
        <v>167</v>
      </c>
      <c r="H36" s="152" t="s">
        <v>167</v>
      </c>
      <c r="I36" s="153" t="s">
        <v>167</v>
      </c>
      <c r="J36" s="154" t="s">
        <v>167</v>
      </c>
      <c r="K36" s="152" t="s">
        <v>167</v>
      </c>
      <c r="L36" s="153" t="s">
        <v>167</v>
      </c>
      <c r="M36" s="155" t="s">
        <v>167</v>
      </c>
    </row>
    <row r="37" spans="1:13">
      <c r="A37" s="147" t="s">
        <v>73</v>
      </c>
      <c r="B37" s="148">
        <v>58.149003769349093</v>
      </c>
      <c r="C37" s="149">
        <v>13.741332030680979</v>
      </c>
      <c r="D37" s="150">
        <v>13</v>
      </c>
      <c r="E37" s="148">
        <v>73.06101978935493</v>
      </c>
      <c r="F37" s="149">
        <v>11.960455393487241</v>
      </c>
      <c r="G37" s="150">
        <v>13</v>
      </c>
      <c r="H37" s="148">
        <v>6.022811115361244</v>
      </c>
      <c r="I37" s="149">
        <v>5.9076318370059573</v>
      </c>
      <c r="J37" s="150">
        <v>13</v>
      </c>
      <c r="K37" s="148">
        <v>44.761363416563853</v>
      </c>
      <c r="L37" s="149">
        <v>14.018123894132939</v>
      </c>
      <c r="M37" s="151">
        <v>13</v>
      </c>
    </row>
    <row r="38" spans="1:13">
      <c r="A38" s="142" t="s">
        <v>74</v>
      </c>
      <c r="B38" s="391" t="s">
        <v>167</v>
      </c>
      <c r="C38" s="153" t="s">
        <v>167</v>
      </c>
      <c r="D38" s="154" t="s">
        <v>167</v>
      </c>
      <c r="E38" s="152" t="s">
        <v>167</v>
      </c>
      <c r="F38" s="153" t="s">
        <v>167</v>
      </c>
      <c r="G38" s="154" t="s">
        <v>167</v>
      </c>
      <c r="H38" s="152" t="s">
        <v>167</v>
      </c>
      <c r="I38" s="153" t="s">
        <v>167</v>
      </c>
      <c r="J38" s="154" t="s">
        <v>167</v>
      </c>
      <c r="K38" s="152" t="s">
        <v>167</v>
      </c>
      <c r="L38" s="153" t="s">
        <v>167</v>
      </c>
      <c r="M38" s="155" t="s">
        <v>167</v>
      </c>
    </row>
    <row r="39" spans="1:13">
      <c r="A39" s="147" t="s">
        <v>75</v>
      </c>
      <c r="B39" s="392" t="s">
        <v>167</v>
      </c>
      <c r="C39" s="157" t="s">
        <v>167</v>
      </c>
      <c r="D39" s="158" t="s">
        <v>167</v>
      </c>
      <c r="E39" s="156" t="s">
        <v>167</v>
      </c>
      <c r="F39" s="157" t="s">
        <v>167</v>
      </c>
      <c r="G39" s="158" t="s">
        <v>167</v>
      </c>
      <c r="H39" s="156" t="s">
        <v>167</v>
      </c>
      <c r="I39" s="157" t="s">
        <v>167</v>
      </c>
      <c r="J39" s="158" t="s">
        <v>167</v>
      </c>
      <c r="K39" s="156" t="s">
        <v>167</v>
      </c>
      <c r="L39" s="157" t="s">
        <v>167</v>
      </c>
      <c r="M39" s="159" t="s">
        <v>167</v>
      </c>
    </row>
    <row r="40" spans="1:13">
      <c r="A40" s="142" t="s">
        <v>76</v>
      </c>
      <c r="B40" s="143">
        <v>79.184008678127825</v>
      </c>
      <c r="C40" s="144">
        <v>8.5105627076514594</v>
      </c>
      <c r="D40" s="145">
        <v>21</v>
      </c>
      <c r="E40" s="143">
        <v>51.367974531904423</v>
      </c>
      <c r="F40" s="144">
        <v>11.094221379490831</v>
      </c>
      <c r="G40" s="145">
        <v>21</v>
      </c>
      <c r="H40" s="143">
        <v>19.907289329110089</v>
      </c>
      <c r="I40" s="144">
        <v>9.0939090342381412</v>
      </c>
      <c r="J40" s="145">
        <v>21</v>
      </c>
      <c r="K40" s="143">
        <v>48.013464664271467</v>
      </c>
      <c r="L40" s="144">
        <v>11.09070244932583</v>
      </c>
      <c r="M40" s="146">
        <v>21</v>
      </c>
    </row>
    <row r="41" spans="1:13">
      <c r="A41" s="147" t="s">
        <v>77</v>
      </c>
      <c r="B41" s="392" t="s">
        <v>167</v>
      </c>
      <c r="C41" s="157" t="s">
        <v>167</v>
      </c>
      <c r="D41" s="158" t="s">
        <v>167</v>
      </c>
      <c r="E41" s="156" t="s">
        <v>167</v>
      </c>
      <c r="F41" s="157" t="s">
        <v>167</v>
      </c>
      <c r="G41" s="158" t="s">
        <v>167</v>
      </c>
      <c r="H41" s="156" t="s">
        <v>167</v>
      </c>
      <c r="I41" s="157" t="s">
        <v>167</v>
      </c>
      <c r="J41" s="158" t="s">
        <v>167</v>
      </c>
      <c r="K41" s="156" t="s">
        <v>167</v>
      </c>
      <c r="L41" s="157" t="s">
        <v>167</v>
      </c>
      <c r="M41" s="159" t="s">
        <v>167</v>
      </c>
    </row>
    <row r="42" spans="1:13">
      <c r="A42" s="142" t="s">
        <v>78</v>
      </c>
      <c r="B42" s="143">
        <v>70.952003706510993</v>
      </c>
      <c r="C42" s="144">
        <v>7.8684679746749033</v>
      </c>
      <c r="D42" s="145">
        <v>34</v>
      </c>
      <c r="E42" s="143">
        <v>45.287000717081611</v>
      </c>
      <c r="F42" s="144">
        <v>8.6275546424779712</v>
      </c>
      <c r="G42" s="145">
        <v>34</v>
      </c>
      <c r="H42" s="143">
        <v>31.877764178938079</v>
      </c>
      <c r="I42" s="144">
        <v>8.2773310558025397</v>
      </c>
      <c r="J42" s="145">
        <v>34</v>
      </c>
      <c r="K42" s="143">
        <v>47.220951413424878</v>
      </c>
      <c r="L42" s="144">
        <v>8.9511046891145565</v>
      </c>
      <c r="M42" s="146">
        <v>32</v>
      </c>
    </row>
    <row r="43" spans="1:13">
      <c r="A43" s="147" t="s">
        <v>116</v>
      </c>
      <c r="B43" s="148">
        <v>49.487023078162309</v>
      </c>
      <c r="C43" s="149">
        <v>5.106268626935166</v>
      </c>
      <c r="D43" s="150">
        <v>101</v>
      </c>
      <c r="E43" s="148">
        <v>20.266928998415001</v>
      </c>
      <c r="F43" s="149">
        <v>4.2263709275681283</v>
      </c>
      <c r="G43" s="150">
        <v>101</v>
      </c>
      <c r="H43" s="148">
        <v>16.796785439628831</v>
      </c>
      <c r="I43" s="149">
        <v>3.7761522774943299</v>
      </c>
      <c r="J43" s="150">
        <v>101</v>
      </c>
      <c r="K43" s="148">
        <v>23.210628753325491</v>
      </c>
      <c r="L43" s="149">
        <v>4.5640632804186243</v>
      </c>
      <c r="M43" s="151">
        <v>90</v>
      </c>
    </row>
    <row r="44" spans="1:13">
      <c r="A44" s="142" t="s">
        <v>80</v>
      </c>
      <c r="B44" s="143">
        <v>48.406623253816832</v>
      </c>
      <c r="C44" s="144">
        <v>10.16632492847558</v>
      </c>
      <c r="D44" s="145">
        <v>25</v>
      </c>
      <c r="E44" s="143">
        <v>23.879927269838259</v>
      </c>
      <c r="F44" s="144">
        <v>8.5502433424934114</v>
      </c>
      <c r="G44" s="145">
        <v>26</v>
      </c>
      <c r="H44" s="143">
        <v>34.756934149308819</v>
      </c>
      <c r="I44" s="144">
        <v>9.5567208217931334</v>
      </c>
      <c r="J44" s="145">
        <v>26</v>
      </c>
      <c r="K44" s="143">
        <v>42.147991334391563</v>
      </c>
      <c r="L44" s="144">
        <v>10.117779076639129</v>
      </c>
      <c r="M44" s="146">
        <v>25</v>
      </c>
    </row>
    <row r="45" spans="1:13">
      <c r="A45" s="147" t="s">
        <v>81</v>
      </c>
      <c r="B45" s="392" t="s">
        <v>167</v>
      </c>
      <c r="C45" s="157" t="s">
        <v>167</v>
      </c>
      <c r="D45" s="158" t="s">
        <v>167</v>
      </c>
      <c r="E45" s="156" t="s">
        <v>167</v>
      </c>
      <c r="F45" s="157" t="s">
        <v>167</v>
      </c>
      <c r="G45" s="158" t="s">
        <v>167</v>
      </c>
      <c r="H45" s="156" t="s">
        <v>167</v>
      </c>
      <c r="I45" s="157" t="s">
        <v>167</v>
      </c>
      <c r="J45" s="158" t="s">
        <v>167</v>
      </c>
      <c r="K45" s="156" t="s">
        <v>167</v>
      </c>
      <c r="L45" s="157" t="s">
        <v>167</v>
      </c>
      <c r="M45" s="159" t="s">
        <v>167</v>
      </c>
    </row>
    <row r="46" spans="1:13">
      <c r="A46" s="142" t="s">
        <v>82</v>
      </c>
      <c r="B46" s="143">
        <v>59.946092711139919</v>
      </c>
      <c r="C46" s="144">
        <v>15.622892565217169</v>
      </c>
      <c r="D46" s="145">
        <v>10</v>
      </c>
      <c r="E46" s="143">
        <v>49.1740355138692</v>
      </c>
      <c r="F46" s="144">
        <v>15.9585190433222</v>
      </c>
      <c r="G46" s="145">
        <v>10</v>
      </c>
      <c r="H46" s="143">
        <v>0</v>
      </c>
      <c r="I46" s="144"/>
      <c r="J46" s="145">
        <v>10</v>
      </c>
      <c r="K46" s="143">
        <v>17.336119989710902</v>
      </c>
      <c r="L46" s="144">
        <v>11.37200036639755</v>
      </c>
      <c r="M46" s="146">
        <v>10</v>
      </c>
    </row>
    <row r="47" spans="1:13">
      <c r="A47" s="147" t="s">
        <v>83</v>
      </c>
      <c r="B47" s="148">
        <v>58.832427623915372</v>
      </c>
      <c r="C47" s="149">
        <v>15.84107561137828</v>
      </c>
      <c r="D47" s="150">
        <v>10</v>
      </c>
      <c r="E47" s="148">
        <v>35.677561694541673</v>
      </c>
      <c r="F47" s="149">
        <v>14.98210065077782</v>
      </c>
      <c r="G47" s="150">
        <v>10</v>
      </c>
      <c r="H47" s="148">
        <v>22.519591956930771</v>
      </c>
      <c r="I47" s="149">
        <v>13.857393092235419</v>
      </c>
      <c r="J47" s="150">
        <v>10</v>
      </c>
      <c r="K47" s="148">
        <v>32.300340284129433</v>
      </c>
      <c r="L47" s="149">
        <v>18.390953777602409</v>
      </c>
      <c r="M47" s="151">
        <v>7</v>
      </c>
    </row>
    <row r="48" spans="1:13">
      <c r="A48" s="142" t="s">
        <v>84</v>
      </c>
      <c r="B48" s="391" t="s">
        <v>167</v>
      </c>
      <c r="C48" s="153" t="s">
        <v>167</v>
      </c>
      <c r="D48" s="154" t="s">
        <v>167</v>
      </c>
      <c r="E48" s="152" t="s">
        <v>167</v>
      </c>
      <c r="F48" s="153" t="s">
        <v>167</v>
      </c>
      <c r="G48" s="154" t="s">
        <v>167</v>
      </c>
      <c r="H48" s="152" t="s">
        <v>167</v>
      </c>
      <c r="I48" s="153" t="s">
        <v>167</v>
      </c>
      <c r="J48" s="154" t="s">
        <v>167</v>
      </c>
      <c r="K48" s="152" t="s">
        <v>167</v>
      </c>
      <c r="L48" s="153" t="s">
        <v>167</v>
      </c>
      <c r="M48" s="155" t="s">
        <v>167</v>
      </c>
    </row>
    <row r="49" spans="1:31" ht="15.75" thickBot="1">
      <c r="A49" s="160" t="s">
        <v>85</v>
      </c>
      <c r="B49" s="161">
        <v>88.201478966788841</v>
      </c>
      <c r="C49" s="162">
        <v>7.9228469651745774</v>
      </c>
      <c r="D49" s="163">
        <v>16</v>
      </c>
      <c r="E49" s="161">
        <v>62.758592251618218</v>
      </c>
      <c r="F49" s="162">
        <v>12.24338280802065</v>
      </c>
      <c r="G49" s="163">
        <v>16</v>
      </c>
      <c r="H49" s="161">
        <v>0</v>
      </c>
      <c r="I49" s="295" t="s">
        <v>637</v>
      </c>
      <c r="J49" s="163">
        <v>16</v>
      </c>
      <c r="K49" s="161">
        <v>55.60435875546974</v>
      </c>
      <c r="L49" s="162">
        <v>13.38823952983722</v>
      </c>
      <c r="M49" s="164">
        <v>14</v>
      </c>
    </row>
    <row r="50" spans="1:31">
      <c r="A50" s="165" t="s">
        <v>86</v>
      </c>
      <c r="B50" s="166">
        <v>54.35113781068199</v>
      </c>
      <c r="C50" s="167">
        <v>3.0448342817372129</v>
      </c>
      <c r="D50" s="168">
        <v>281</v>
      </c>
      <c r="E50" s="166">
        <v>27.571557500332069</v>
      </c>
      <c r="F50" s="167">
        <v>2.731673325910883</v>
      </c>
      <c r="G50" s="168">
        <v>282</v>
      </c>
      <c r="H50" s="166">
        <v>20.056773949290928</v>
      </c>
      <c r="I50" s="167">
        <v>2.4502457438525349</v>
      </c>
      <c r="J50" s="168">
        <v>282</v>
      </c>
      <c r="K50" s="166">
        <v>36.644305439405578</v>
      </c>
      <c r="L50" s="167">
        <v>3.0301440887708391</v>
      </c>
      <c r="M50" s="169">
        <v>262</v>
      </c>
    </row>
    <row r="51" spans="1:31">
      <c r="A51" s="165" t="s">
        <v>87</v>
      </c>
      <c r="B51" s="166">
        <v>60.493595033841032</v>
      </c>
      <c r="C51" s="167">
        <v>6.7324194728359741</v>
      </c>
      <c r="D51" s="168">
        <v>58</v>
      </c>
      <c r="E51" s="166">
        <v>52.163952409609372</v>
      </c>
      <c r="F51" s="167">
        <v>6.8150273825489309</v>
      </c>
      <c r="G51" s="168">
        <v>58</v>
      </c>
      <c r="H51" s="166">
        <v>14.06536679867529</v>
      </c>
      <c r="I51" s="167">
        <v>5.4691618740709291</v>
      </c>
      <c r="J51" s="168">
        <v>58</v>
      </c>
      <c r="K51" s="166">
        <v>32.898388979906812</v>
      </c>
      <c r="L51" s="167">
        <v>6.6084833756180332</v>
      </c>
      <c r="M51" s="169">
        <v>53</v>
      </c>
    </row>
    <row r="52" spans="1:31">
      <c r="A52" s="170" t="s">
        <v>88</v>
      </c>
      <c r="B52" s="171">
        <v>55.300130938842408</v>
      </c>
      <c r="C52" s="172">
        <v>2.777268452388193</v>
      </c>
      <c r="D52" s="173">
        <v>339</v>
      </c>
      <c r="E52" s="171">
        <v>31.36247091105491</v>
      </c>
      <c r="F52" s="172">
        <v>2.5781490810118011</v>
      </c>
      <c r="G52" s="173">
        <v>340</v>
      </c>
      <c r="H52" s="171">
        <v>19.133199575987369</v>
      </c>
      <c r="I52" s="172">
        <v>2.2350743865297722</v>
      </c>
      <c r="J52" s="173">
        <v>340</v>
      </c>
      <c r="K52" s="271">
        <v>36.069835021352063</v>
      </c>
      <c r="L52" s="172">
        <v>2.7596530410163291</v>
      </c>
      <c r="M52" s="174">
        <v>315</v>
      </c>
    </row>
    <row r="53" spans="1:31">
      <c r="A53" s="1027" t="s">
        <v>482</v>
      </c>
      <c r="B53" s="1027" t="s">
        <v>483</v>
      </c>
      <c r="C53" s="1027" t="s">
        <v>483</v>
      </c>
      <c r="D53" s="1027" t="s">
        <v>483</v>
      </c>
      <c r="E53" s="1027" t="s">
        <v>483</v>
      </c>
      <c r="F53" s="1027" t="s">
        <v>483</v>
      </c>
      <c r="G53" s="1027" t="s">
        <v>483</v>
      </c>
      <c r="H53" s="1027" t="s">
        <v>483</v>
      </c>
      <c r="I53" s="1027" t="s">
        <v>483</v>
      </c>
      <c r="J53" s="1027" t="s">
        <v>483</v>
      </c>
      <c r="K53" s="1027" t="s">
        <v>483</v>
      </c>
      <c r="L53" s="1027" t="s">
        <v>483</v>
      </c>
      <c r="M53" s="1027" t="s">
        <v>483</v>
      </c>
    </row>
    <row r="54" spans="1:31">
      <c r="A54" s="1027" t="s">
        <v>555</v>
      </c>
      <c r="B54" s="1027" t="s">
        <v>132</v>
      </c>
      <c r="C54" s="1027" t="s">
        <v>132</v>
      </c>
      <c r="D54" s="1027" t="s">
        <v>132</v>
      </c>
      <c r="E54" s="1027" t="s">
        <v>132</v>
      </c>
      <c r="F54" s="1027" t="s">
        <v>132</v>
      </c>
      <c r="G54" s="1027" t="s">
        <v>132</v>
      </c>
      <c r="H54" s="1027" t="s">
        <v>132</v>
      </c>
      <c r="I54" s="1027" t="s">
        <v>132</v>
      </c>
      <c r="J54" s="1027" t="s">
        <v>132</v>
      </c>
      <c r="K54" s="1027" t="s">
        <v>132</v>
      </c>
      <c r="L54" s="1027" t="s">
        <v>132</v>
      </c>
      <c r="M54" s="1027" t="s">
        <v>132</v>
      </c>
    </row>
    <row r="55" spans="1:31">
      <c r="A55" s="1027" t="s">
        <v>484</v>
      </c>
      <c r="B55" s="1027" t="s">
        <v>484</v>
      </c>
      <c r="C55" s="1027" t="s">
        <v>484</v>
      </c>
      <c r="D55" s="1027" t="s">
        <v>484</v>
      </c>
      <c r="E55" s="1027" t="s">
        <v>484</v>
      </c>
      <c r="F55" s="1027" t="s">
        <v>484</v>
      </c>
      <c r="G55" s="1027" t="s">
        <v>484</v>
      </c>
      <c r="H55" s="1027" t="s">
        <v>484</v>
      </c>
      <c r="I55" s="1027" t="s">
        <v>484</v>
      </c>
      <c r="J55" s="1027" t="s">
        <v>484</v>
      </c>
      <c r="K55" s="1027" t="s">
        <v>484</v>
      </c>
      <c r="L55" s="1027" t="s">
        <v>484</v>
      </c>
      <c r="M55" s="1027" t="s">
        <v>484</v>
      </c>
    </row>
    <row r="57" spans="1:31" ht="24" customHeight="1">
      <c r="A57" s="1108">
        <v>2020</v>
      </c>
      <c r="B57" s="1108"/>
      <c r="C57" s="1108"/>
      <c r="D57" s="1108"/>
      <c r="E57" s="1108"/>
      <c r="F57" s="1108"/>
      <c r="G57" s="1108"/>
      <c r="H57" s="1108"/>
      <c r="I57" s="1108"/>
      <c r="J57" s="1108"/>
      <c r="K57" s="1108"/>
      <c r="L57" s="1108"/>
      <c r="M57" s="1108"/>
      <c r="N57" s="1108"/>
      <c r="O57" s="1108"/>
      <c r="P57" s="1108"/>
      <c r="Q57" s="1108"/>
      <c r="R57" s="1108"/>
      <c r="S57" s="1108"/>
      <c r="T57" s="1108"/>
      <c r="U57" s="1108"/>
      <c r="V57" s="1108"/>
      <c r="W57" s="1108"/>
      <c r="X57" s="1108"/>
      <c r="Y57" s="1108"/>
      <c r="Z57" s="1108"/>
      <c r="AA57" s="1108"/>
      <c r="AB57" s="1108"/>
      <c r="AC57" s="1108"/>
      <c r="AD57" s="1108"/>
      <c r="AE57" s="1108"/>
    </row>
    <row r="59" spans="1:31" ht="14.45" customHeight="1">
      <c r="A59" s="1033" t="s">
        <v>546</v>
      </c>
      <c r="B59" s="1033"/>
      <c r="C59" s="1033"/>
      <c r="D59" s="1033"/>
      <c r="E59" s="1033"/>
      <c r="F59" s="1033"/>
      <c r="G59" s="1033"/>
      <c r="H59" s="1033"/>
      <c r="I59" s="1033"/>
      <c r="J59" s="1033"/>
      <c r="K59" s="1033"/>
      <c r="L59" s="1033"/>
      <c r="M59" s="1033"/>
      <c r="N59" s="1033"/>
      <c r="O59" s="1033"/>
      <c r="P59" s="1033"/>
      <c r="Q59" s="1033"/>
      <c r="R59" s="1033"/>
      <c r="S59" s="1033"/>
      <c r="T59" s="1033"/>
      <c r="U59" s="1033"/>
      <c r="V59" s="1033"/>
      <c r="W59" s="1033"/>
      <c r="X59" s="1033"/>
      <c r="Y59" s="1033"/>
    </row>
    <row r="60" spans="1:31" ht="30" customHeight="1" thickBot="1">
      <c r="A60" s="1107" t="s">
        <v>59</v>
      </c>
      <c r="B60" s="1034" t="s">
        <v>312</v>
      </c>
      <c r="C60" s="1034" t="s">
        <v>274</v>
      </c>
      <c r="D60" s="1034" t="s">
        <v>274</v>
      </c>
      <c r="E60" s="1034" t="s">
        <v>313</v>
      </c>
      <c r="F60" s="1034" t="s">
        <v>275</v>
      </c>
      <c r="G60" s="1034" t="s">
        <v>275</v>
      </c>
      <c r="H60" s="1034" t="s">
        <v>314</v>
      </c>
      <c r="I60" s="1034" t="s">
        <v>276</v>
      </c>
      <c r="J60" s="1034" t="s">
        <v>276</v>
      </c>
      <c r="K60" s="1034" t="s">
        <v>315</v>
      </c>
      <c r="L60" s="1034" t="s">
        <v>277</v>
      </c>
      <c r="M60" s="1034" t="s">
        <v>277</v>
      </c>
      <c r="N60" s="1034" t="s">
        <v>316</v>
      </c>
      <c r="O60" s="1034" t="s">
        <v>278</v>
      </c>
      <c r="P60" s="1034" t="s">
        <v>278</v>
      </c>
      <c r="Q60" s="1034" t="s">
        <v>319</v>
      </c>
      <c r="R60" s="1034" t="s">
        <v>279</v>
      </c>
      <c r="S60" s="1034" t="s">
        <v>279</v>
      </c>
      <c r="T60" s="1034" t="s">
        <v>317</v>
      </c>
      <c r="U60" s="1034" t="s">
        <v>280</v>
      </c>
      <c r="V60" s="1034" t="s">
        <v>280</v>
      </c>
      <c r="W60" s="1034" t="s">
        <v>318</v>
      </c>
      <c r="X60" s="1034" t="s">
        <v>281</v>
      </c>
      <c r="Y60" s="1035" t="s">
        <v>281</v>
      </c>
    </row>
    <row r="61" spans="1:31" ht="14.45" customHeight="1" thickBot="1">
      <c r="A61" s="1037" t="s">
        <v>59</v>
      </c>
      <c r="B61" s="140" t="s">
        <v>55</v>
      </c>
      <c r="C61" s="140" t="s">
        <v>128</v>
      </c>
      <c r="D61" s="141" t="s">
        <v>129</v>
      </c>
      <c r="E61" s="140" t="s">
        <v>55</v>
      </c>
      <c r="F61" s="140" t="s">
        <v>128</v>
      </c>
      <c r="G61" s="141" t="s">
        <v>129</v>
      </c>
      <c r="H61" s="140" t="s">
        <v>55</v>
      </c>
      <c r="I61" s="140" t="s">
        <v>128</v>
      </c>
      <c r="J61" s="141" t="s">
        <v>129</v>
      </c>
      <c r="K61" s="140" t="s">
        <v>55</v>
      </c>
      <c r="L61" s="140" t="s">
        <v>128</v>
      </c>
      <c r="M61" s="141" t="s">
        <v>129</v>
      </c>
      <c r="N61" s="140" t="s">
        <v>55</v>
      </c>
      <c r="O61" s="140" t="s">
        <v>128</v>
      </c>
      <c r="P61" s="141" t="s">
        <v>129</v>
      </c>
      <c r="Q61" s="140" t="s">
        <v>55</v>
      </c>
      <c r="R61" s="140" t="s">
        <v>128</v>
      </c>
      <c r="S61" s="141" t="s">
        <v>129</v>
      </c>
      <c r="T61" s="140" t="s">
        <v>55</v>
      </c>
      <c r="U61" s="140" t="s">
        <v>128</v>
      </c>
      <c r="V61" s="141" t="s">
        <v>129</v>
      </c>
      <c r="W61" s="140" t="s">
        <v>55</v>
      </c>
      <c r="X61" s="140" t="s">
        <v>128</v>
      </c>
      <c r="Y61" s="140" t="s">
        <v>129</v>
      </c>
    </row>
    <row r="62" spans="1:31">
      <c r="A62" s="142" t="s">
        <v>70</v>
      </c>
      <c r="B62" s="152">
        <v>87.411842309413885</v>
      </c>
      <c r="C62" s="153">
        <v>1.976358876367889</v>
      </c>
      <c r="D62" s="154">
        <v>295</v>
      </c>
      <c r="E62" s="152">
        <v>97.908296422353033</v>
      </c>
      <c r="F62" s="153">
        <v>0.84847680828849625</v>
      </c>
      <c r="G62" s="154">
        <v>307</v>
      </c>
      <c r="H62" s="152">
        <v>95.758879572680073</v>
      </c>
      <c r="I62" s="153">
        <v>1.15597957219189</v>
      </c>
      <c r="J62" s="154">
        <v>306</v>
      </c>
      <c r="K62" s="152">
        <v>91.480071584320314</v>
      </c>
      <c r="L62" s="153">
        <v>1.537366341617284</v>
      </c>
      <c r="M62" s="154">
        <v>305</v>
      </c>
      <c r="N62" s="152">
        <v>76.509507593553067</v>
      </c>
      <c r="O62" s="153">
        <v>2.60517433983668</v>
      </c>
      <c r="P62" s="154">
        <v>282</v>
      </c>
      <c r="Q62" s="152">
        <v>76.647761114799877</v>
      </c>
      <c r="R62" s="153">
        <v>2.6226112324050259</v>
      </c>
      <c r="S62" s="154">
        <v>284</v>
      </c>
      <c r="T62" s="152">
        <v>51.103198329383453</v>
      </c>
      <c r="U62" s="153">
        <v>3.137374684868504</v>
      </c>
      <c r="V62" s="154">
        <v>276</v>
      </c>
      <c r="W62" s="152">
        <v>41.518084673142987</v>
      </c>
      <c r="X62" s="153">
        <v>3.4186909758992021</v>
      </c>
      <c r="Y62" s="155">
        <v>224</v>
      </c>
    </row>
    <row r="63" spans="1:31">
      <c r="A63" s="147" t="s">
        <v>71</v>
      </c>
      <c r="B63" s="156">
        <v>84.215246508653081</v>
      </c>
      <c r="C63" s="157">
        <v>2.3042279429405181</v>
      </c>
      <c r="D63" s="158">
        <v>273</v>
      </c>
      <c r="E63" s="156">
        <v>96.886810227460245</v>
      </c>
      <c r="F63" s="157">
        <v>1.12151099231712</v>
      </c>
      <c r="G63" s="158">
        <v>278</v>
      </c>
      <c r="H63" s="156">
        <v>92.562821717238364</v>
      </c>
      <c r="I63" s="157">
        <v>1.6168087591226701</v>
      </c>
      <c r="J63" s="158">
        <v>272</v>
      </c>
      <c r="K63" s="156">
        <v>85.96459102737731</v>
      </c>
      <c r="L63" s="157">
        <v>2.131217758946915</v>
      </c>
      <c r="M63" s="158">
        <v>272</v>
      </c>
      <c r="N63" s="156">
        <v>67.644842804641598</v>
      </c>
      <c r="O63" s="157">
        <v>2.999333150894441</v>
      </c>
      <c r="P63" s="158">
        <v>262</v>
      </c>
      <c r="Q63" s="156">
        <v>79.383884113760288</v>
      </c>
      <c r="R63" s="157">
        <v>2.614355779374876</v>
      </c>
      <c r="S63" s="158">
        <v>261</v>
      </c>
      <c r="T63" s="156">
        <v>43.124362971963777</v>
      </c>
      <c r="U63" s="157">
        <v>3.1902654783041431</v>
      </c>
      <c r="V63" s="158">
        <v>255</v>
      </c>
      <c r="W63" s="156">
        <v>41.304932072141781</v>
      </c>
      <c r="X63" s="157">
        <v>3.5371451457680649</v>
      </c>
      <c r="Y63" s="159">
        <v>207</v>
      </c>
    </row>
    <row r="64" spans="1:31">
      <c r="A64" s="142" t="s">
        <v>72</v>
      </c>
      <c r="B64" s="152">
        <v>83.686634984384355</v>
      </c>
      <c r="C64" s="153">
        <v>5.6355861592181</v>
      </c>
      <c r="D64" s="154">
        <v>47</v>
      </c>
      <c r="E64" s="152">
        <v>97.886920868614268</v>
      </c>
      <c r="F64" s="153">
        <v>2.0915654453640369</v>
      </c>
      <c r="G64" s="154">
        <v>48</v>
      </c>
      <c r="H64" s="152">
        <v>95.062014086664163</v>
      </c>
      <c r="I64" s="153">
        <v>3.403818674819139</v>
      </c>
      <c r="J64" s="154">
        <v>46</v>
      </c>
      <c r="K64" s="152">
        <v>83.748381971048403</v>
      </c>
      <c r="L64" s="153">
        <v>5.6805272462910628</v>
      </c>
      <c r="M64" s="154">
        <v>45</v>
      </c>
      <c r="N64" s="152">
        <v>80.492654572516869</v>
      </c>
      <c r="O64" s="153">
        <v>5.8639388170488784</v>
      </c>
      <c r="P64" s="154">
        <v>48</v>
      </c>
      <c r="Q64" s="152">
        <v>88.270811113585836</v>
      </c>
      <c r="R64" s="153">
        <v>4.9226507000760016</v>
      </c>
      <c r="S64" s="154">
        <v>47</v>
      </c>
      <c r="T64" s="152">
        <v>74.426879471221227</v>
      </c>
      <c r="U64" s="153">
        <v>6.443199479955247</v>
      </c>
      <c r="V64" s="154">
        <v>46</v>
      </c>
      <c r="W64" s="152">
        <v>57.353176690036008</v>
      </c>
      <c r="X64" s="153">
        <v>8.1374382188774348</v>
      </c>
      <c r="Y64" s="155">
        <v>38</v>
      </c>
    </row>
    <row r="65" spans="1:25">
      <c r="A65" s="147" t="s">
        <v>73</v>
      </c>
      <c r="B65" s="156">
        <v>85.721310290069567</v>
      </c>
      <c r="C65" s="157">
        <v>4.8264258751022604</v>
      </c>
      <c r="D65" s="158">
        <v>57</v>
      </c>
      <c r="E65" s="156">
        <v>96.337089211819887</v>
      </c>
      <c r="F65" s="157">
        <v>2.668566863008826</v>
      </c>
      <c r="G65" s="158">
        <v>61</v>
      </c>
      <c r="H65" s="156">
        <v>96.718141466098928</v>
      </c>
      <c r="I65" s="157">
        <v>2.3147663965869749</v>
      </c>
      <c r="J65" s="158">
        <v>63</v>
      </c>
      <c r="K65" s="156">
        <v>88.910553566959933</v>
      </c>
      <c r="L65" s="157">
        <v>4.0578714992159366</v>
      </c>
      <c r="M65" s="158">
        <v>61</v>
      </c>
      <c r="N65" s="156">
        <v>61.521341644469572</v>
      </c>
      <c r="O65" s="157">
        <v>6.4572996697984113</v>
      </c>
      <c r="P65" s="158">
        <v>59</v>
      </c>
      <c r="Q65" s="156">
        <v>79.044353710489474</v>
      </c>
      <c r="R65" s="157">
        <v>5.3547377612783356</v>
      </c>
      <c r="S65" s="158">
        <v>58</v>
      </c>
      <c r="T65" s="156">
        <v>68.229617489865419</v>
      </c>
      <c r="U65" s="157">
        <v>6.3267010405534503</v>
      </c>
      <c r="V65" s="158">
        <v>57</v>
      </c>
      <c r="W65" s="156">
        <v>57.456426400235713</v>
      </c>
      <c r="X65" s="157">
        <v>8.0576398728832022</v>
      </c>
      <c r="Y65" s="159">
        <v>39</v>
      </c>
    </row>
    <row r="66" spans="1:25">
      <c r="A66" s="142" t="s">
        <v>74</v>
      </c>
      <c r="B66" s="152" t="s">
        <v>167</v>
      </c>
      <c r="C66" s="153" t="s">
        <v>167</v>
      </c>
      <c r="D66" s="154" t="s">
        <v>167</v>
      </c>
      <c r="E66" s="152" t="s">
        <v>167</v>
      </c>
      <c r="F66" s="153" t="s">
        <v>167</v>
      </c>
      <c r="G66" s="154" t="s">
        <v>167</v>
      </c>
      <c r="H66" s="152" t="s">
        <v>167</v>
      </c>
      <c r="I66" s="153" t="s">
        <v>167</v>
      </c>
      <c r="J66" s="154" t="s">
        <v>167</v>
      </c>
      <c r="K66" s="152" t="s">
        <v>167</v>
      </c>
      <c r="L66" s="153" t="s">
        <v>167</v>
      </c>
      <c r="M66" s="154" t="s">
        <v>167</v>
      </c>
      <c r="N66" s="152" t="s">
        <v>167</v>
      </c>
      <c r="O66" s="153" t="s">
        <v>167</v>
      </c>
      <c r="P66" s="154" t="s">
        <v>167</v>
      </c>
      <c r="Q66" s="152" t="s">
        <v>167</v>
      </c>
      <c r="R66" s="153" t="s">
        <v>167</v>
      </c>
      <c r="S66" s="154" t="s">
        <v>167</v>
      </c>
      <c r="T66" s="152" t="s">
        <v>167</v>
      </c>
      <c r="U66" s="153" t="s">
        <v>167</v>
      </c>
      <c r="V66" s="154" t="s">
        <v>167</v>
      </c>
      <c r="W66" s="152" t="s">
        <v>167</v>
      </c>
      <c r="X66" s="153" t="s">
        <v>167</v>
      </c>
      <c r="Y66" s="155" t="s">
        <v>167</v>
      </c>
    </row>
    <row r="67" spans="1:25">
      <c r="A67" s="147" t="s">
        <v>75</v>
      </c>
      <c r="B67" s="156" t="s">
        <v>167</v>
      </c>
      <c r="C67" s="157" t="s">
        <v>167</v>
      </c>
      <c r="D67" s="158" t="s">
        <v>167</v>
      </c>
      <c r="E67" s="156" t="s">
        <v>167</v>
      </c>
      <c r="F67" s="157" t="s">
        <v>167</v>
      </c>
      <c r="G67" s="158" t="s">
        <v>167</v>
      </c>
      <c r="H67" s="156" t="s">
        <v>167</v>
      </c>
      <c r="I67" s="157" t="s">
        <v>167</v>
      </c>
      <c r="J67" s="158" t="s">
        <v>167</v>
      </c>
      <c r="K67" s="156" t="s">
        <v>167</v>
      </c>
      <c r="L67" s="157" t="s">
        <v>167</v>
      </c>
      <c r="M67" s="158" t="s">
        <v>167</v>
      </c>
      <c r="N67" s="156" t="s">
        <v>167</v>
      </c>
      <c r="O67" s="157" t="s">
        <v>167</v>
      </c>
      <c r="P67" s="158" t="s">
        <v>167</v>
      </c>
      <c r="Q67" s="156" t="s">
        <v>167</v>
      </c>
      <c r="R67" s="157" t="s">
        <v>167</v>
      </c>
      <c r="S67" s="158" t="s">
        <v>167</v>
      </c>
      <c r="T67" s="156" t="s">
        <v>167</v>
      </c>
      <c r="U67" s="157" t="s">
        <v>167</v>
      </c>
      <c r="V67" s="158" t="s">
        <v>167</v>
      </c>
      <c r="W67" s="156" t="s">
        <v>167</v>
      </c>
      <c r="X67" s="157" t="s">
        <v>167</v>
      </c>
      <c r="Y67" s="159" t="s">
        <v>167</v>
      </c>
    </row>
    <row r="68" spans="1:25">
      <c r="A68" s="142" t="s">
        <v>76</v>
      </c>
      <c r="B68" s="152">
        <v>88.188198786479887</v>
      </c>
      <c r="C68" s="153">
        <v>3.1024356286858712</v>
      </c>
      <c r="D68" s="154">
        <v>127</v>
      </c>
      <c r="E68" s="152">
        <v>99.427212951428984</v>
      </c>
      <c r="F68" s="153">
        <v>0.57201680797288923</v>
      </c>
      <c r="G68" s="154">
        <v>132</v>
      </c>
      <c r="H68" s="152">
        <v>98.653313016767839</v>
      </c>
      <c r="I68" s="153">
        <v>0.94754905478784335</v>
      </c>
      <c r="J68" s="154">
        <v>131</v>
      </c>
      <c r="K68" s="152">
        <v>98.593045357772809</v>
      </c>
      <c r="L68" s="153">
        <v>0.99084059587362994</v>
      </c>
      <c r="M68" s="154">
        <v>133</v>
      </c>
      <c r="N68" s="152">
        <v>82.846502529031</v>
      </c>
      <c r="O68" s="153">
        <v>3.5703671687075431</v>
      </c>
      <c r="P68" s="154">
        <v>128</v>
      </c>
      <c r="Q68" s="152">
        <v>83.413396152707634</v>
      </c>
      <c r="R68" s="153">
        <v>3.4465068182521348</v>
      </c>
      <c r="S68" s="154">
        <v>129</v>
      </c>
      <c r="T68" s="152">
        <v>53.641369513498958</v>
      </c>
      <c r="U68" s="153">
        <v>4.6827106539828964</v>
      </c>
      <c r="V68" s="154">
        <v>124</v>
      </c>
      <c r="W68" s="152">
        <v>45.989622600503438</v>
      </c>
      <c r="X68" s="153">
        <v>5.0811894878833579</v>
      </c>
      <c r="Y68" s="155">
        <v>103</v>
      </c>
    </row>
    <row r="69" spans="1:25">
      <c r="A69" s="147" t="s">
        <v>77</v>
      </c>
      <c r="B69" s="156" t="s">
        <v>167</v>
      </c>
      <c r="C69" s="157" t="s">
        <v>167</v>
      </c>
      <c r="D69" s="158" t="s">
        <v>167</v>
      </c>
      <c r="E69" s="156" t="s">
        <v>167</v>
      </c>
      <c r="F69" s="157" t="s">
        <v>167</v>
      </c>
      <c r="G69" s="158" t="s">
        <v>167</v>
      </c>
      <c r="H69" s="156" t="s">
        <v>167</v>
      </c>
      <c r="I69" s="157" t="s">
        <v>167</v>
      </c>
      <c r="J69" s="158" t="s">
        <v>167</v>
      </c>
      <c r="K69" s="156" t="s">
        <v>167</v>
      </c>
      <c r="L69" s="157" t="s">
        <v>167</v>
      </c>
      <c r="M69" s="158" t="s">
        <v>167</v>
      </c>
      <c r="N69" s="156" t="s">
        <v>167</v>
      </c>
      <c r="O69" s="157" t="s">
        <v>167</v>
      </c>
      <c r="P69" s="158" t="s">
        <v>167</v>
      </c>
      <c r="Q69" s="156" t="s">
        <v>167</v>
      </c>
      <c r="R69" s="157" t="s">
        <v>167</v>
      </c>
      <c r="S69" s="158" t="s">
        <v>167</v>
      </c>
      <c r="T69" s="156" t="s">
        <v>167</v>
      </c>
      <c r="U69" s="157" t="s">
        <v>167</v>
      </c>
      <c r="V69" s="158" t="s">
        <v>167</v>
      </c>
      <c r="W69" s="156" t="s">
        <v>167</v>
      </c>
      <c r="X69" s="157" t="s">
        <v>167</v>
      </c>
      <c r="Y69" s="159" t="s">
        <v>167</v>
      </c>
    </row>
    <row r="70" spans="1:25">
      <c r="A70" s="142" t="s">
        <v>78</v>
      </c>
      <c r="B70" s="152">
        <v>83.600317325879075</v>
      </c>
      <c r="C70" s="153">
        <v>3.450815706478533</v>
      </c>
      <c r="D70" s="154">
        <v>130</v>
      </c>
      <c r="E70" s="152">
        <v>97.488541697827813</v>
      </c>
      <c r="F70" s="153">
        <v>1.2567239254169</v>
      </c>
      <c r="G70" s="154">
        <v>138</v>
      </c>
      <c r="H70" s="152">
        <v>94.252359048065642</v>
      </c>
      <c r="I70" s="153">
        <v>2.0696043774227659</v>
      </c>
      <c r="J70" s="154">
        <v>137</v>
      </c>
      <c r="K70" s="152">
        <v>89.970507170585705</v>
      </c>
      <c r="L70" s="153">
        <v>2.7448580843593442</v>
      </c>
      <c r="M70" s="154">
        <v>134</v>
      </c>
      <c r="N70" s="152">
        <v>82.645450964920059</v>
      </c>
      <c r="O70" s="153">
        <v>3.3753199583540638</v>
      </c>
      <c r="P70" s="154">
        <v>133</v>
      </c>
      <c r="Q70" s="152">
        <v>85.589891295673269</v>
      </c>
      <c r="R70" s="153">
        <v>3.2914043827517201</v>
      </c>
      <c r="S70" s="154">
        <v>130</v>
      </c>
      <c r="T70" s="152">
        <v>59.059780776943967</v>
      </c>
      <c r="U70" s="153">
        <v>4.5172526582071377</v>
      </c>
      <c r="V70" s="154">
        <v>129</v>
      </c>
      <c r="W70" s="152">
        <v>46.683823869069862</v>
      </c>
      <c r="X70" s="153">
        <v>4.9014997506897133</v>
      </c>
      <c r="Y70" s="155">
        <v>111</v>
      </c>
    </row>
    <row r="71" spans="1:25">
      <c r="A71" s="147" t="s">
        <v>116</v>
      </c>
      <c r="B71" s="156">
        <v>83.800981673373869</v>
      </c>
      <c r="C71" s="157">
        <v>2.2326401408333321</v>
      </c>
      <c r="D71" s="158">
        <v>294</v>
      </c>
      <c r="E71" s="156">
        <v>98.05628538166242</v>
      </c>
      <c r="F71" s="157">
        <v>0.80025200424305076</v>
      </c>
      <c r="G71" s="158">
        <v>302</v>
      </c>
      <c r="H71" s="156">
        <v>95.59921282388116</v>
      </c>
      <c r="I71" s="157">
        <v>1.1660215329981241</v>
      </c>
      <c r="J71" s="158">
        <v>302</v>
      </c>
      <c r="K71" s="156">
        <v>95.603047081078088</v>
      </c>
      <c r="L71" s="157">
        <v>1.2204326947427919</v>
      </c>
      <c r="M71" s="158">
        <v>301</v>
      </c>
      <c r="N71" s="156">
        <v>79.347223014069939</v>
      </c>
      <c r="O71" s="157">
        <v>2.4414967654979378</v>
      </c>
      <c r="P71" s="158">
        <v>289</v>
      </c>
      <c r="Q71" s="156">
        <v>81.658826712589232</v>
      </c>
      <c r="R71" s="157">
        <v>2.3794988764311702</v>
      </c>
      <c r="S71" s="158">
        <v>286</v>
      </c>
      <c r="T71" s="156">
        <v>51.591811760072773</v>
      </c>
      <c r="U71" s="157">
        <v>3.0818387889419632</v>
      </c>
      <c r="V71" s="158">
        <v>279</v>
      </c>
      <c r="W71" s="156">
        <v>41.363156887224633</v>
      </c>
      <c r="X71" s="157">
        <v>3.3031125274645889</v>
      </c>
      <c r="Y71" s="159">
        <v>235</v>
      </c>
    </row>
    <row r="72" spans="1:25">
      <c r="A72" s="142" t="s">
        <v>80</v>
      </c>
      <c r="B72" s="152">
        <v>86.655069637881581</v>
      </c>
      <c r="C72" s="153">
        <v>3.300069949940065</v>
      </c>
      <c r="D72" s="154">
        <v>113</v>
      </c>
      <c r="E72" s="152">
        <v>97.431876528211376</v>
      </c>
      <c r="F72" s="153">
        <v>1.5431418267829209</v>
      </c>
      <c r="G72" s="154">
        <v>116</v>
      </c>
      <c r="H72" s="152">
        <v>95.680687136720579</v>
      </c>
      <c r="I72" s="153">
        <v>1.8253388532316039</v>
      </c>
      <c r="J72" s="154">
        <v>116</v>
      </c>
      <c r="K72" s="152">
        <v>92.641307979742777</v>
      </c>
      <c r="L72" s="153">
        <v>2.4632475899023389</v>
      </c>
      <c r="M72" s="154">
        <v>112</v>
      </c>
      <c r="N72" s="152">
        <v>75.097412013166306</v>
      </c>
      <c r="O72" s="153">
        <v>4.4443631865444484</v>
      </c>
      <c r="P72" s="154">
        <v>107</v>
      </c>
      <c r="Q72" s="152">
        <v>85.699221343669251</v>
      </c>
      <c r="R72" s="153">
        <v>3.5222595593226611</v>
      </c>
      <c r="S72" s="154">
        <v>110</v>
      </c>
      <c r="T72" s="152">
        <v>52.598112779802761</v>
      </c>
      <c r="U72" s="153">
        <v>5.0865390929079126</v>
      </c>
      <c r="V72" s="154">
        <v>105</v>
      </c>
      <c r="W72" s="152">
        <v>48.638222345253681</v>
      </c>
      <c r="X72" s="153">
        <v>5.5678494917554584</v>
      </c>
      <c r="Y72" s="155">
        <v>88</v>
      </c>
    </row>
    <row r="73" spans="1:25">
      <c r="A73" s="147" t="s">
        <v>81</v>
      </c>
      <c r="B73" s="156" t="s">
        <v>167</v>
      </c>
      <c r="C73" s="157" t="s">
        <v>167</v>
      </c>
      <c r="D73" s="158" t="s">
        <v>167</v>
      </c>
      <c r="E73" s="156" t="s">
        <v>167</v>
      </c>
      <c r="F73" s="157" t="s">
        <v>167</v>
      </c>
      <c r="G73" s="158" t="s">
        <v>167</v>
      </c>
      <c r="H73" s="156" t="s">
        <v>167</v>
      </c>
      <c r="I73" s="157" t="s">
        <v>167</v>
      </c>
      <c r="J73" s="158" t="s">
        <v>167</v>
      </c>
      <c r="K73" s="156" t="s">
        <v>167</v>
      </c>
      <c r="L73" s="157" t="s">
        <v>167</v>
      </c>
      <c r="M73" s="158" t="s">
        <v>167</v>
      </c>
      <c r="N73" s="156" t="s">
        <v>167</v>
      </c>
      <c r="O73" s="157" t="s">
        <v>167</v>
      </c>
      <c r="P73" s="158" t="s">
        <v>167</v>
      </c>
      <c r="Q73" s="156" t="s">
        <v>167</v>
      </c>
      <c r="R73" s="157" t="s">
        <v>167</v>
      </c>
      <c r="S73" s="158" t="s">
        <v>167</v>
      </c>
      <c r="T73" s="156" t="s">
        <v>167</v>
      </c>
      <c r="U73" s="157" t="s">
        <v>167</v>
      </c>
      <c r="V73" s="158" t="s">
        <v>167</v>
      </c>
      <c r="W73" s="156" t="s">
        <v>167</v>
      </c>
      <c r="X73" s="157" t="s">
        <v>167</v>
      </c>
      <c r="Y73" s="159" t="s">
        <v>167</v>
      </c>
    </row>
    <row r="74" spans="1:25">
      <c r="A74" s="142" t="s">
        <v>82</v>
      </c>
      <c r="B74" s="152">
        <v>82.749551221385943</v>
      </c>
      <c r="C74" s="153">
        <v>3.8099453885450258</v>
      </c>
      <c r="D74" s="154">
        <v>101</v>
      </c>
      <c r="E74" s="152">
        <v>95.408144307558473</v>
      </c>
      <c r="F74" s="153">
        <v>2.0468150027682421</v>
      </c>
      <c r="G74" s="154">
        <v>103</v>
      </c>
      <c r="H74" s="152">
        <v>93.741310095075079</v>
      </c>
      <c r="I74" s="153">
        <v>2.3380984387860901</v>
      </c>
      <c r="J74" s="154">
        <v>102</v>
      </c>
      <c r="K74" s="152">
        <v>95.502753866555594</v>
      </c>
      <c r="L74" s="153">
        <v>2.0064400790950532</v>
      </c>
      <c r="M74" s="154">
        <v>102</v>
      </c>
      <c r="N74" s="152">
        <v>66.960031108818541</v>
      </c>
      <c r="O74" s="153">
        <v>4.8727868226112374</v>
      </c>
      <c r="P74" s="154">
        <v>98</v>
      </c>
      <c r="Q74" s="152">
        <v>71.082045851704649</v>
      </c>
      <c r="R74" s="153">
        <v>4.7267699396718879</v>
      </c>
      <c r="S74" s="154">
        <v>97</v>
      </c>
      <c r="T74" s="152">
        <v>61.245382745170083</v>
      </c>
      <c r="U74" s="153">
        <v>5.104196402032338</v>
      </c>
      <c r="V74" s="154">
        <v>95</v>
      </c>
      <c r="W74" s="152">
        <v>29.80423560632709</v>
      </c>
      <c r="X74" s="153">
        <v>5.452206097361497</v>
      </c>
      <c r="Y74" s="155">
        <v>80</v>
      </c>
    </row>
    <row r="75" spans="1:25">
      <c r="A75" s="147" t="s">
        <v>83</v>
      </c>
      <c r="B75" s="156" t="s">
        <v>167</v>
      </c>
      <c r="C75" s="157" t="s">
        <v>167</v>
      </c>
      <c r="D75" s="158" t="s">
        <v>167</v>
      </c>
      <c r="E75" s="156" t="s">
        <v>167</v>
      </c>
      <c r="F75" s="157" t="s">
        <v>167</v>
      </c>
      <c r="G75" s="158" t="s">
        <v>167</v>
      </c>
      <c r="H75" s="156" t="s">
        <v>167</v>
      </c>
      <c r="I75" s="157" t="s">
        <v>167</v>
      </c>
      <c r="J75" s="158" t="s">
        <v>167</v>
      </c>
      <c r="K75" s="156" t="s">
        <v>167</v>
      </c>
      <c r="L75" s="157" t="s">
        <v>167</v>
      </c>
      <c r="M75" s="158" t="s">
        <v>167</v>
      </c>
      <c r="N75" s="156" t="s">
        <v>167</v>
      </c>
      <c r="O75" s="157" t="s">
        <v>167</v>
      </c>
      <c r="P75" s="158" t="s">
        <v>167</v>
      </c>
      <c r="Q75" s="156" t="s">
        <v>167</v>
      </c>
      <c r="R75" s="157" t="s">
        <v>167</v>
      </c>
      <c r="S75" s="158" t="s">
        <v>167</v>
      </c>
      <c r="T75" s="156" t="s">
        <v>167</v>
      </c>
      <c r="U75" s="157" t="s">
        <v>167</v>
      </c>
      <c r="V75" s="158" t="s">
        <v>167</v>
      </c>
      <c r="W75" s="156" t="s">
        <v>167</v>
      </c>
      <c r="X75" s="157" t="s">
        <v>167</v>
      </c>
      <c r="Y75" s="159" t="s">
        <v>167</v>
      </c>
    </row>
    <row r="76" spans="1:25">
      <c r="A76" s="142" t="s">
        <v>84</v>
      </c>
      <c r="B76" s="152" t="s">
        <v>167</v>
      </c>
      <c r="C76" s="153" t="s">
        <v>167</v>
      </c>
      <c r="D76" s="154" t="s">
        <v>167</v>
      </c>
      <c r="E76" s="152" t="s">
        <v>167</v>
      </c>
      <c r="F76" s="153" t="s">
        <v>167</v>
      </c>
      <c r="G76" s="154" t="s">
        <v>167</v>
      </c>
      <c r="H76" s="152" t="s">
        <v>167</v>
      </c>
      <c r="I76" s="153" t="s">
        <v>167</v>
      </c>
      <c r="J76" s="154" t="s">
        <v>167</v>
      </c>
      <c r="K76" s="152" t="s">
        <v>167</v>
      </c>
      <c r="L76" s="153" t="s">
        <v>167</v>
      </c>
      <c r="M76" s="154" t="s">
        <v>167</v>
      </c>
      <c r="N76" s="152" t="s">
        <v>167</v>
      </c>
      <c r="O76" s="153" t="s">
        <v>167</v>
      </c>
      <c r="P76" s="154" t="s">
        <v>167</v>
      </c>
      <c r="Q76" s="152" t="s">
        <v>167</v>
      </c>
      <c r="R76" s="153" t="s">
        <v>167</v>
      </c>
      <c r="S76" s="154" t="s">
        <v>167</v>
      </c>
      <c r="T76" s="152" t="s">
        <v>167</v>
      </c>
      <c r="U76" s="153" t="s">
        <v>167</v>
      </c>
      <c r="V76" s="154" t="s">
        <v>167</v>
      </c>
      <c r="W76" s="152" t="s">
        <v>167</v>
      </c>
      <c r="X76" s="153" t="s">
        <v>167</v>
      </c>
      <c r="Y76" s="155" t="s">
        <v>167</v>
      </c>
    </row>
    <row r="77" spans="1:25" ht="15.75" thickBot="1">
      <c r="A77" s="160" t="s">
        <v>85</v>
      </c>
      <c r="B77" s="294">
        <v>82.891375132305271</v>
      </c>
      <c r="C77" s="295">
        <v>5.0291985470619904</v>
      </c>
      <c r="D77" s="296">
        <v>56</v>
      </c>
      <c r="E77" s="294">
        <v>96.649229828284462</v>
      </c>
      <c r="F77" s="295">
        <v>2.3657815704392808</v>
      </c>
      <c r="G77" s="296">
        <v>56</v>
      </c>
      <c r="H77" s="294">
        <v>85.105092111592</v>
      </c>
      <c r="I77" s="295">
        <v>4.6905397149036627</v>
      </c>
      <c r="J77" s="296">
        <v>57</v>
      </c>
      <c r="K77" s="294">
        <v>97.212047580075378</v>
      </c>
      <c r="L77" s="295">
        <v>1.953479478281952</v>
      </c>
      <c r="M77" s="296">
        <v>56</v>
      </c>
      <c r="N77" s="294">
        <v>49.746599547068193</v>
      </c>
      <c r="O77" s="295">
        <v>6.9349387101691109</v>
      </c>
      <c r="P77" s="296">
        <v>54</v>
      </c>
      <c r="Q77" s="294">
        <v>72.773753178176221</v>
      </c>
      <c r="R77" s="295">
        <v>6.271546645515401</v>
      </c>
      <c r="S77" s="296">
        <v>53</v>
      </c>
      <c r="T77" s="294">
        <v>58.88015208657955</v>
      </c>
      <c r="U77" s="295">
        <v>6.9244574186501593</v>
      </c>
      <c r="V77" s="296">
        <v>53</v>
      </c>
      <c r="W77" s="294">
        <v>41.416788431995357</v>
      </c>
      <c r="X77" s="295">
        <v>7.7653821044355409</v>
      </c>
      <c r="Y77" s="305">
        <v>42</v>
      </c>
    </row>
    <row r="78" spans="1:25">
      <c r="A78" s="165" t="s">
        <v>86</v>
      </c>
      <c r="B78" s="297">
        <v>85.302172983635387</v>
      </c>
      <c r="C78" s="298">
        <v>1.0156200899612129</v>
      </c>
      <c r="D78" s="299">
        <v>1329</v>
      </c>
      <c r="E78" s="297">
        <v>97.327135940044229</v>
      </c>
      <c r="F78" s="298">
        <v>0.44739855663981709</v>
      </c>
      <c r="G78" s="299">
        <v>1378</v>
      </c>
      <c r="H78" s="297">
        <v>94.28101984655288</v>
      </c>
      <c r="I78" s="298">
        <v>0.62813407560084755</v>
      </c>
      <c r="J78" s="299">
        <v>1368</v>
      </c>
      <c r="K78" s="297">
        <v>91.493172033066557</v>
      </c>
      <c r="L78" s="298">
        <v>0.76047297481604403</v>
      </c>
      <c r="M78" s="299">
        <v>1360</v>
      </c>
      <c r="N78" s="297">
        <v>76.115678654185032</v>
      </c>
      <c r="O78" s="298">
        <v>1.2305203011355259</v>
      </c>
      <c r="P78" s="299">
        <v>1304</v>
      </c>
      <c r="Q78" s="297">
        <v>80.913627216534778</v>
      </c>
      <c r="R78" s="298">
        <v>1.1450385647748551</v>
      </c>
      <c r="S78" s="299">
        <v>1299</v>
      </c>
      <c r="T78" s="297">
        <v>51.091234524350881</v>
      </c>
      <c r="U78" s="298">
        <v>1.467177134664162</v>
      </c>
      <c r="V78" s="299">
        <v>1267</v>
      </c>
      <c r="W78" s="297">
        <v>43.645126191906961</v>
      </c>
      <c r="X78" s="298">
        <v>1.602651425814704</v>
      </c>
      <c r="Y78" s="306">
        <v>1041</v>
      </c>
    </row>
    <row r="79" spans="1:25">
      <c r="A79" s="165" t="s">
        <v>87</v>
      </c>
      <c r="B79" s="297">
        <v>82.411758094569393</v>
      </c>
      <c r="C79" s="298">
        <v>2.2160508643433481</v>
      </c>
      <c r="D79" s="299">
        <v>343</v>
      </c>
      <c r="E79" s="297">
        <v>96.438646683380739</v>
      </c>
      <c r="F79" s="298">
        <v>1.0361764217937</v>
      </c>
      <c r="G79" s="299">
        <v>358</v>
      </c>
      <c r="H79" s="297">
        <v>91.504016653271918</v>
      </c>
      <c r="I79" s="298">
        <v>1.5777456934334311</v>
      </c>
      <c r="J79" s="299">
        <v>355</v>
      </c>
      <c r="K79" s="297">
        <v>93.667051872896039</v>
      </c>
      <c r="L79" s="298">
        <v>1.2982572833453461</v>
      </c>
      <c r="M79" s="299">
        <v>351</v>
      </c>
      <c r="N79" s="297">
        <v>61.512819359719487</v>
      </c>
      <c r="O79" s="298">
        <v>2.821961163372193</v>
      </c>
      <c r="P79" s="299">
        <v>338</v>
      </c>
      <c r="Q79" s="297">
        <v>73.2116387783758</v>
      </c>
      <c r="R79" s="298">
        <v>2.581000877149163</v>
      </c>
      <c r="S79" s="299">
        <v>339</v>
      </c>
      <c r="T79" s="297">
        <v>62.538005892896699</v>
      </c>
      <c r="U79" s="298">
        <v>2.8312443142730168</v>
      </c>
      <c r="V79" s="299">
        <v>329</v>
      </c>
      <c r="W79" s="297">
        <v>40.668192693389393</v>
      </c>
      <c r="X79" s="298">
        <v>3.2172672869587471</v>
      </c>
      <c r="Y79" s="306">
        <v>264</v>
      </c>
    </row>
    <row r="80" spans="1:25">
      <c r="A80" s="170" t="s">
        <v>88</v>
      </c>
      <c r="B80" s="307">
        <v>84.693883699775625</v>
      </c>
      <c r="C80" s="308">
        <v>0.9284377327025205</v>
      </c>
      <c r="D80" s="309">
        <v>1672</v>
      </c>
      <c r="E80" s="307">
        <v>97.138156324406538</v>
      </c>
      <c r="F80" s="308">
        <v>0.4156253829778539</v>
      </c>
      <c r="G80" s="309">
        <v>1736</v>
      </c>
      <c r="H80" s="307">
        <v>93.690382016520601</v>
      </c>
      <c r="I80" s="308">
        <v>0.59868308062459252</v>
      </c>
      <c r="J80" s="309">
        <v>1723</v>
      </c>
      <c r="K80" s="307">
        <v>91.953341987564997</v>
      </c>
      <c r="L80" s="308">
        <v>0.65991935529747892</v>
      </c>
      <c r="M80" s="309">
        <v>1711</v>
      </c>
      <c r="N80" s="307">
        <v>73.031052426167136</v>
      </c>
      <c r="O80" s="308">
        <v>1.1523664241700771</v>
      </c>
      <c r="P80" s="309">
        <v>1642</v>
      </c>
      <c r="Q80" s="307">
        <v>79.274134444608109</v>
      </c>
      <c r="R80" s="308">
        <v>1.0596198361522371</v>
      </c>
      <c r="S80" s="309">
        <v>1638</v>
      </c>
      <c r="T80" s="307">
        <v>53.517706627372419</v>
      </c>
      <c r="U80" s="308">
        <v>1.3089092899197541</v>
      </c>
      <c r="V80" s="309">
        <v>1596</v>
      </c>
      <c r="W80" s="307">
        <v>43.032132097704888</v>
      </c>
      <c r="X80" s="308">
        <v>1.43468672271413</v>
      </c>
      <c r="Y80" s="310">
        <v>1305</v>
      </c>
    </row>
    <row r="81" spans="1:25">
      <c r="A81" s="1027" t="s">
        <v>579</v>
      </c>
      <c r="B81" s="1027" t="s">
        <v>305</v>
      </c>
      <c r="C81" s="1027" t="s">
        <v>305</v>
      </c>
      <c r="D81" s="1027" t="s">
        <v>305</v>
      </c>
      <c r="E81" s="1027" t="s">
        <v>305</v>
      </c>
      <c r="F81" s="1027" t="s">
        <v>305</v>
      </c>
      <c r="G81" s="1027" t="s">
        <v>305</v>
      </c>
      <c r="H81" s="1027" t="s">
        <v>305</v>
      </c>
      <c r="I81" s="1027" t="s">
        <v>305</v>
      </c>
      <c r="J81" s="1027" t="s">
        <v>305</v>
      </c>
      <c r="K81" s="1027" t="s">
        <v>305</v>
      </c>
      <c r="L81" s="1027" t="s">
        <v>305</v>
      </c>
      <c r="M81" s="1027" t="s">
        <v>305</v>
      </c>
      <c r="N81" s="1027" t="s">
        <v>305</v>
      </c>
      <c r="O81" s="1027" t="s">
        <v>305</v>
      </c>
      <c r="P81" s="1027" t="s">
        <v>305</v>
      </c>
      <c r="Q81" s="1027" t="s">
        <v>305</v>
      </c>
      <c r="R81" s="1027" t="s">
        <v>305</v>
      </c>
      <c r="S81" s="1027" t="s">
        <v>305</v>
      </c>
      <c r="T81" s="1027" t="s">
        <v>305</v>
      </c>
      <c r="U81" s="1027" t="s">
        <v>305</v>
      </c>
      <c r="V81" s="1027" t="s">
        <v>305</v>
      </c>
      <c r="W81" s="1027" t="s">
        <v>305</v>
      </c>
      <c r="X81" s="1027" t="s">
        <v>305</v>
      </c>
      <c r="Y81" s="1027" t="s">
        <v>305</v>
      </c>
    </row>
    <row r="82" spans="1:25">
      <c r="A82" s="1027" t="s">
        <v>306</v>
      </c>
      <c r="B82" s="1027" t="s">
        <v>132</v>
      </c>
      <c r="C82" s="1027" t="s">
        <v>132</v>
      </c>
      <c r="D82" s="1027" t="s">
        <v>132</v>
      </c>
      <c r="E82" s="1027" t="s">
        <v>132</v>
      </c>
      <c r="F82" s="1027" t="s">
        <v>132</v>
      </c>
      <c r="G82" s="1027" t="s">
        <v>132</v>
      </c>
      <c r="H82" s="1027" t="s">
        <v>132</v>
      </c>
      <c r="I82" s="1027" t="s">
        <v>132</v>
      </c>
      <c r="J82" s="1027" t="s">
        <v>132</v>
      </c>
      <c r="K82" s="1027" t="s">
        <v>132</v>
      </c>
      <c r="L82" s="1027" t="s">
        <v>132</v>
      </c>
      <c r="M82" s="1027" t="s">
        <v>132</v>
      </c>
      <c r="N82" s="1027" t="s">
        <v>132</v>
      </c>
      <c r="O82" s="1027" t="s">
        <v>132</v>
      </c>
      <c r="P82" s="1027" t="s">
        <v>132</v>
      </c>
      <c r="Q82" s="1027" t="s">
        <v>132</v>
      </c>
      <c r="R82" s="1027" t="s">
        <v>132</v>
      </c>
      <c r="S82" s="1027" t="s">
        <v>132</v>
      </c>
      <c r="T82" s="1027" t="s">
        <v>132</v>
      </c>
      <c r="U82" s="1027" t="s">
        <v>132</v>
      </c>
      <c r="V82" s="1027" t="s">
        <v>132</v>
      </c>
      <c r="W82" s="1027" t="s">
        <v>132</v>
      </c>
      <c r="X82" s="1027" t="s">
        <v>132</v>
      </c>
      <c r="Y82" s="1027" t="s">
        <v>132</v>
      </c>
    </row>
    <row r="83" spans="1:25">
      <c r="A83" s="1027" t="s">
        <v>307</v>
      </c>
      <c r="B83" s="1027" t="s">
        <v>307</v>
      </c>
      <c r="C83" s="1027" t="s">
        <v>307</v>
      </c>
      <c r="D83" s="1027" t="s">
        <v>307</v>
      </c>
      <c r="E83" s="1027" t="s">
        <v>307</v>
      </c>
      <c r="F83" s="1027" t="s">
        <v>307</v>
      </c>
      <c r="G83" s="1027" t="s">
        <v>307</v>
      </c>
      <c r="H83" s="1027" t="s">
        <v>307</v>
      </c>
      <c r="I83" s="1027" t="s">
        <v>307</v>
      </c>
      <c r="J83" s="1027" t="s">
        <v>307</v>
      </c>
      <c r="K83" s="1027" t="s">
        <v>307</v>
      </c>
      <c r="L83" s="1027" t="s">
        <v>307</v>
      </c>
      <c r="M83" s="1027" t="s">
        <v>307</v>
      </c>
      <c r="N83" s="1027" t="s">
        <v>307</v>
      </c>
      <c r="O83" s="1027" t="s">
        <v>307</v>
      </c>
      <c r="P83" s="1027" t="s">
        <v>307</v>
      </c>
      <c r="Q83" s="1027" t="s">
        <v>307</v>
      </c>
      <c r="R83" s="1027" t="s">
        <v>307</v>
      </c>
      <c r="S83" s="1027" t="s">
        <v>307</v>
      </c>
      <c r="T83" s="1027" t="s">
        <v>307</v>
      </c>
      <c r="U83" s="1027" t="s">
        <v>307</v>
      </c>
      <c r="V83" s="1027" t="s">
        <v>307</v>
      </c>
      <c r="W83" s="1027" t="s">
        <v>307</v>
      </c>
      <c r="X83" s="1027" t="s">
        <v>307</v>
      </c>
      <c r="Y83" s="1027" t="s">
        <v>307</v>
      </c>
    </row>
    <row r="85" spans="1:25" ht="14.45" customHeight="1">
      <c r="A85" s="1033" t="s">
        <v>547</v>
      </c>
      <c r="B85" s="1033"/>
      <c r="C85" s="1033"/>
      <c r="D85" s="1033"/>
      <c r="E85" s="1033"/>
      <c r="F85" s="1033"/>
      <c r="G85" s="1033"/>
      <c r="H85" s="1033"/>
      <c r="I85" s="1033"/>
      <c r="J85" s="1033"/>
      <c r="K85" s="1033"/>
      <c r="L85" s="1033"/>
      <c r="M85" s="1033"/>
    </row>
    <row r="86" spans="1:25" ht="59.45" customHeight="1" thickBot="1">
      <c r="A86" s="1107" t="s">
        <v>59</v>
      </c>
      <c r="B86" s="1034" t="s">
        <v>548</v>
      </c>
      <c r="C86" s="1034" t="s">
        <v>478</v>
      </c>
      <c r="D86" s="1034" t="s">
        <v>478</v>
      </c>
      <c r="E86" s="1034" t="s">
        <v>549</v>
      </c>
      <c r="F86" s="1034" t="s">
        <v>479</v>
      </c>
      <c r="G86" s="1034" t="s">
        <v>479</v>
      </c>
      <c r="H86" s="1034" t="s">
        <v>550</v>
      </c>
      <c r="I86" s="1034" t="s">
        <v>480</v>
      </c>
      <c r="J86" s="1034" t="s">
        <v>480</v>
      </c>
      <c r="K86" s="1034" t="s">
        <v>524</v>
      </c>
      <c r="L86" s="1034" t="s">
        <v>481</v>
      </c>
      <c r="M86" s="1035" t="s">
        <v>481</v>
      </c>
    </row>
    <row r="87" spans="1:25" ht="14.45" customHeight="1" thickBot="1">
      <c r="A87" s="1037" t="s">
        <v>59</v>
      </c>
      <c r="B87" s="140" t="s">
        <v>55</v>
      </c>
      <c r="C87" s="140" t="s">
        <v>128</v>
      </c>
      <c r="D87" s="141" t="s">
        <v>129</v>
      </c>
      <c r="E87" s="140" t="s">
        <v>55</v>
      </c>
      <c r="F87" s="140" t="s">
        <v>128</v>
      </c>
      <c r="G87" s="141" t="s">
        <v>129</v>
      </c>
      <c r="H87" s="140" t="s">
        <v>55</v>
      </c>
      <c r="I87" s="140" t="s">
        <v>128</v>
      </c>
      <c r="J87" s="141" t="s">
        <v>129</v>
      </c>
      <c r="K87" s="140" t="s">
        <v>55</v>
      </c>
      <c r="L87" s="140" t="s">
        <v>128</v>
      </c>
      <c r="M87" s="140" t="s">
        <v>129</v>
      </c>
    </row>
    <row r="88" spans="1:25">
      <c r="A88" s="142" t="s">
        <v>70</v>
      </c>
      <c r="B88" s="143">
        <v>31.01198358992659</v>
      </c>
      <c r="C88" s="144">
        <v>8.6139721513355401</v>
      </c>
      <c r="D88" s="145">
        <v>29</v>
      </c>
      <c r="E88" s="143">
        <v>24.72800262116364</v>
      </c>
      <c r="F88" s="144">
        <v>8.1462996334936122</v>
      </c>
      <c r="G88" s="145">
        <v>28</v>
      </c>
      <c r="H88" s="143">
        <v>17.955133494511148</v>
      </c>
      <c r="I88" s="144">
        <v>7.2871617556106143</v>
      </c>
      <c r="J88" s="145">
        <v>28</v>
      </c>
      <c r="K88" s="143">
        <v>45.788539208266393</v>
      </c>
      <c r="L88" s="144">
        <v>11.456371325144479</v>
      </c>
      <c r="M88" s="146">
        <v>19</v>
      </c>
    </row>
    <row r="89" spans="1:25">
      <c r="A89" s="147" t="s">
        <v>71</v>
      </c>
      <c r="B89" s="156">
        <v>66.947273840481643</v>
      </c>
      <c r="C89" s="157">
        <v>6.4170407807038794</v>
      </c>
      <c r="D89" s="158">
        <v>55</v>
      </c>
      <c r="E89" s="156">
        <v>30.312599819430261</v>
      </c>
      <c r="F89" s="157">
        <v>6.2197134476203111</v>
      </c>
      <c r="G89" s="158">
        <v>55</v>
      </c>
      <c r="H89" s="156">
        <v>6.5042539225528442</v>
      </c>
      <c r="I89" s="157">
        <v>3.169326627685241</v>
      </c>
      <c r="J89" s="158">
        <v>55</v>
      </c>
      <c r="K89" s="156">
        <v>16.59965825063766</v>
      </c>
      <c r="L89" s="157">
        <v>5.7833069414092746</v>
      </c>
      <c r="M89" s="159">
        <v>43</v>
      </c>
    </row>
    <row r="90" spans="1:25">
      <c r="A90" s="142" t="s">
        <v>72</v>
      </c>
      <c r="B90" s="152" t="s">
        <v>167</v>
      </c>
      <c r="C90" s="153" t="s">
        <v>167</v>
      </c>
      <c r="D90" s="154" t="s">
        <v>167</v>
      </c>
      <c r="E90" s="152" t="s">
        <v>167</v>
      </c>
      <c r="F90" s="153" t="s">
        <v>167</v>
      </c>
      <c r="G90" s="154" t="s">
        <v>167</v>
      </c>
      <c r="H90" s="152" t="s">
        <v>167</v>
      </c>
      <c r="I90" s="153" t="s">
        <v>167</v>
      </c>
      <c r="J90" s="154" t="s">
        <v>167</v>
      </c>
      <c r="K90" s="152" t="s">
        <v>167</v>
      </c>
      <c r="L90" s="153" t="s">
        <v>167</v>
      </c>
      <c r="M90" s="155" t="s">
        <v>167</v>
      </c>
    </row>
    <row r="91" spans="1:25">
      <c r="A91" s="147" t="s">
        <v>73</v>
      </c>
      <c r="B91" s="156">
        <v>66.141408072990345</v>
      </c>
      <c r="C91" s="157">
        <v>14.136831307257751</v>
      </c>
      <c r="D91" s="158">
        <v>11</v>
      </c>
      <c r="E91" s="156">
        <v>61.160296705964967</v>
      </c>
      <c r="F91" s="157">
        <v>15.07803958633402</v>
      </c>
      <c r="G91" s="158">
        <v>11</v>
      </c>
      <c r="H91" s="156">
        <v>10.44318964515039</v>
      </c>
      <c r="I91" s="157">
        <v>9.9475582965426739</v>
      </c>
      <c r="J91" s="158">
        <v>9</v>
      </c>
      <c r="K91" s="156">
        <v>20.689768558567138</v>
      </c>
      <c r="L91" s="157">
        <v>13.45831425248234</v>
      </c>
      <c r="M91" s="159">
        <v>8</v>
      </c>
    </row>
    <row r="92" spans="1:25">
      <c r="A92" s="142" t="s">
        <v>74</v>
      </c>
      <c r="B92" s="152" t="s">
        <v>167</v>
      </c>
      <c r="C92" s="153" t="s">
        <v>167</v>
      </c>
      <c r="D92" s="154" t="s">
        <v>167</v>
      </c>
      <c r="E92" s="152" t="s">
        <v>167</v>
      </c>
      <c r="F92" s="153" t="s">
        <v>167</v>
      </c>
      <c r="G92" s="154" t="s">
        <v>167</v>
      </c>
      <c r="H92" s="152" t="s">
        <v>167</v>
      </c>
      <c r="I92" s="153" t="s">
        <v>167</v>
      </c>
      <c r="J92" s="154" t="s">
        <v>167</v>
      </c>
      <c r="K92" s="152" t="s">
        <v>167</v>
      </c>
      <c r="L92" s="153" t="s">
        <v>167</v>
      </c>
      <c r="M92" s="155" t="s">
        <v>167</v>
      </c>
    </row>
    <row r="93" spans="1:25">
      <c r="A93" s="147" t="s">
        <v>75</v>
      </c>
      <c r="B93" s="156" t="s">
        <v>167</v>
      </c>
      <c r="C93" s="157" t="s">
        <v>167</v>
      </c>
      <c r="D93" s="158" t="s">
        <v>167</v>
      </c>
      <c r="E93" s="156" t="s">
        <v>167</v>
      </c>
      <c r="F93" s="157" t="s">
        <v>167</v>
      </c>
      <c r="G93" s="158" t="s">
        <v>167</v>
      </c>
      <c r="H93" s="156" t="s">
        <v>167</v>
      </c>
      <c r="I93" s="157" t="s">
        <v>167</v>
      </c>
      <c r="J93" s="158" t="s">
        <v>167</v>
      </c>
      <c r="K93" s="156" t="s">
        <v>167</v>
      </c>
      <c r="L93" s="157" t="s">
        <v>167</v>
      </c>
      <c r="M93" s="159" t="s">
        <v>167</v>
      </c>
    </row>
    <row r="94" spans="1:25">
      <c r="A94" s="142" t="s">
        <v>76</v>
      </c>
      <c r="B94" s="152">
        <v>76.448475972892794</v>
      </c>
      <c r="C94" s="153">
        <v>10.359233059900349</v>
      </c>
      <c r="D94" s="154">
        <v>17</v>
      </c>
      <c r="E94" s="152">
        <v>56.242139688883853</v>
      </c>
      <c r="F94" s="153">
        <v>12.48234539269504</v>
      </c>
      <c r="G94" s="154">
        <v>16</v>
      </c>
      <c r="H94" s="152">
        <v>23.575220573302179</v>
      </c>
      <c r="I94" s="153">
        <v>10.365680352005491</v>
      </c>
      <c r="J94" s="154">
        <v>17</v>
      </c>
      <c r="K94" s="152">
        <v>22.307001486561809</v>
      </c>
      <c r="L94" s="153">
        <v>11.49024461908237</v>
      </c>
      <c r="M94" s="155">
        <v>13</v>
      </c>
    </row>
    <row r="95" spans="1:25">
      <c r="A95" s="147" t="s">
        <v>77</v>
      </c>
      <c r="B95" s="156" t="s">
        <v>167</v>
      </c>
      <c r="C95" s="157" t="s">
        <v>167</v>
      </c>
      <c r="D95" s="158" t="s">
        <v>167</v>
      </c>
      <c r="E95" s="156" t="s">
        <v>167</v>
      </c>
      <c r="F95" s="157" t="s">
        <v>167</v>
      </c>
      <c r="G95" s="158" t="s">
        <v>167</v>
      </c>
      <c r="H95" s="156" t="s">
        <v>167</v>
      </c>
      <c r="I95" s="157" t="s">
        <v>167</v>
      </c>
      <c r="J95" s="158" t="s">
        <v>167</v>
      </c>
      <c r="K95" s="156" t="s">
        <v>167</v>
      </c>
      <c r="L95" s="157" t="s">
        <v>167</v>
      </c>
      <c r="M95" s="159" t="s">
        <v>167</v>
      </c>
    </row>
    <row r="96" spans="1:25">
      <c r="A96" s="142" t="s">
        <v>78</v>
      </c>
      <c r="B96" s="152">
        <v>52.152559050336912</v>
      </c>
      <c r="C96" s="153">
        <v>9.0220442326962882</v>
      </c>
      <c r="D96" s="154">
        <v>31</v>
      </c>
      <c r="E96" s="152">
        <v>44.443342677382233</v>
      </c>
      <c r="F96" s="153">
        <v>9.2686368596470068</v>
      </c>
      <c r="G96" s="154">
        <v>29</v>
      </c>
      <c r="H96" s="152">
        <v>23.181375193008421</v>
      </c>
      <c r="I96" s="153">
        <v>7.6737365728388029</v>
      </c>
      <c r="J96" s="154">
        <v>31</v>
      </c>
      <c r="K96" s="152">
        <v>25.23529018740944</v>
      </c>
      <c r="L96" s="153">
        <v>8.9442987995993253</v>
      </c>
      <c r="M96" s="155">
        <v>24</v>
      </c>
    </row>
    <row r="97" spans="1:13">
      <c r="A97" s="147" t="s">
        <v>116</v>
      </c>
      <c r="B97" s="156">
        <v>45.808842884284637</v>
      </c>
      <c r="C97" s="157">
        <v>4.8808653193584224</v>
      </c>
      <c r="D97" s="158">
        <v>107</v>
      </c>
      <c r="E97" s="156">
        <v>11.468062691747701</v>
      </c>
      <c r="F97" s="157">
        <v>3.135541313127304</v>
      </c>
      <c r="G97" s="158">
        <v>106</v>
      </c>
      <c r="H97" s="156">
        <v>15.998164883258241</v>
      </c>
      <c r="I97" s="157">
        <v>3.578586751774115</v>
      </c>
      <c r="J97" s="158">
        <v>106</v>
      </c>
      <c r="K97" s="156">
        <v>18.82356433479735</v>
      </c>
      <c r="L97" s="157">
        <v>4.3049732019374529</v>
      </c>
      <c r="M97" s="159">
        <v>84</v>
      </c>
    </row>
    <row r="98" spans="1:13">
      <c r="A98" s="142" t="s">
        <v>80</v>
      </c>
      <c r="B98" s="152">
        <v>50.910153114345853</v>
      </c>
      <c r="C98" s="153">
        <v>11.32530768488324</v>
      </c>
      <c r="D98" s="154">
        <v>20</v>
      </c>
      <c r="E98" s="152">
        <v>32.044775594134343</v>
      </c>
      <c r="F98" s="153">
        <v>10.17290059961646</v>
      </c>
      <c r="G98" s="154">
        <v>21</v>
      </c>
      <c r="H98" s="152">
        <v>95.588230381834208</v>
      </c>
      <c r="I98" s="153">
        <v>4.330466413204749</v>
      </c>
      <c r="J98" s="154">
        <v>21</v>
      </c>
      <c r="K98" s="152">
        <v>34.723379005352541</v>
      </c>
      <c r="L98" s="153">
        <v>12.565911063714861</v>
      </c>
      <c r="M98" s="155">
        <v>15</v>
      </c>
    </row>
    <row r="99" spans="1:13">
      <c r="A99" s="147" t="s">
        <v>81</v>
      </c>
      <c r="B99" s="156" t="s">
        <v>167</v>
      </c>
      <c r="C99" s="157" t="s">
        <v>167</v>
      </c>
      <c r="D99" s="158" t="s">
        <v>167</v>
      </c>
      <c r="E99" s="156" t="s">
        <v>167</v>
      </c>
      <c r="F99" s="157" t="s">
        <v>167</v>
      </c>
      <c r="G99" s="158" t="s">
        <v>167</v>
      </c>
      <c r="H99" s="156" t="s">
        <v>167</v>
      </c>
      <c r="I99" s="157" t="s">
        <v>167</v>
      </c>
      <c r="J99" s="158" t="s">
        <v>167</v>
      </c>
      <c r="K99" s="156" t="s">
        <v>167</v>
      </c>
      <c r="L99" s="157" t="s">
        <v>167</v>
      </c>
      <c r="M99" s="159" t="s">
        <v>167</v>
      </c>
    </row>
    <row r="100" spans="1:13">
      <c r="A100" s="142" t="s">
        <v>82</v>
      </c>
      <c r="B100" s="152" t="s">
        <v>167</v>
      </c>
      <c r="C100" s="153" t="s">
        <v>167</v>
      </c>
      <c r="D100" s="154" t="s">
        <v>167</v>
      </c>
      <c r="E100" s="152" t="s">
        <v>167</v>
      </c>
      <c r="F100" s="153" t="s">
        <v>167</v>
      </c>
      <c r="G100" s="154" t="s">
        <v>167</v>
      </c>
      <c r="H100" s="152" t="s">
        <v>167</v>
      </c>
      <c r="I100" s="153" t="s">
        <v>167</v>
      </c>
      <c r="J100" s="154" t="s">
        <v>167</v>
      </c>
      <c r="K100" s="152" t="s">
        <v>167</v>
      </c>
      <c r="L100" s="153" t="s">
        <v>167</v>
      </c>
      <c r="M100" s="155" t="s">
        <v>167</v>
      </c>
    </row>
    <row r="101" spans="1:13">
      <c r="A101" s="147" t="s">
        <v>83</v>
      </c>
      <c r="B101" s="156">
        <v>49.568508106308023</v>
      </c>
      <c r="C101" s="157">
        <v>15.856624129230189</v>
      </c>
      <c r="D101" s="158">
        <v>10</v>
      </c>
      <c r="E101" s="156">
        <v>21.739322881535092</v>
      </c>
      <c r="F101" s="157">
        <v>13.669177228465561</v>
      </c>
      <c r="G101" s="158">
        <v>9</v>
      </c>
      <c r="H101" s="156">
        <v>30.738137043041011</v>
      </c>
      <c r="I101" s="157">
        <v>14.738155299550909</v>
      </c>
      <c r="J101" s="158">
        <v>10</v>
      </c>
      <c r="K101" s="156">
        <v>0</v>
      </c>
      <c r="L101" s="157"/>
      <c r="M101" s="159">
        <v>7</v>
      </c>
    </row>
    <row r="102" spans="1:13">
      <c r="A102" s="142" t="s">
        <v>84</v>
      </c>
      <c r="B102" s="152" t="s">
        <v>167</v>
      </c>
      <c r="C102" s="153" t="s">
        <v>167</v>
      </c>
      <c r="D102" s="154" t="s">
        <v>167</v>
      </c>
      <c r="E102" s="152" t="s">
        <v>167</v>
      </c>
      <c r="F102" s="153" t="s">
        <v>167</v>
      </c>
      <c r="G102" s="154" t="s">
        <v>167</v>
      </c>
      <c r="H102" s="152" t="s">
        <v>167</v>
      </c>
      <c r="I102" s="153" t="s">
        <v>167</v>
      </c>
      <c r="J102" s="154" t="s">
        <v>167</v>
      </c>
      <c r="K102" s="152" t="s">
        <v>167</v>
      </c>
      <c r="L102" s="153" t="s">
        <v>167</v>
      </c>
      <c r="M102" s="155" t="s">
        <v>167</v>
      </c>
    </row>
    <row r="103" spans="1:13" ht="15.75" thickBot="1">
      <c r="A103" s="160" t="s">
        <v>85</v>
      </c>
      <c r="B103" s="294">
        <v>73.159760696483161</v>
      </c>
      <c r="C103" s="295">
        <v>10.255889380926041</v>
      </c>
      <c r="D103" s="296">
        <v>19</v>
      </c>
      <c r="E103" s="294">
        <v>67.175638062891778</v>
      </c>
      <c r="F103" s="295">
        <v>11.04569833525103</v>
      </c>
      <c r="G103" s="296">
        <v>18</v>
      </c>
      <c r="H103" s="294">
        <v>5.4573979849506546</v>
      </c>
      <c r="I103" s="295">
        <v>5.3175688954685638</v>
      </c>
      <c r="J103" s="296">
        <v>18</v>
      </c>
      <c r="K103" s="294">
        <v>34.61422567019131</v>
      </c>
      <c r="L103" s="295">
        <v>11.513401453219</v>
      </c>
      <c r="M103" s="305">
        <v>17</v>
      </c>
    </row>
    <row r="104" spans="1:13">
      <c r="A104" s="165" t="s">
        <v>86</v>
      </c>
      <c r="B104" s="297">
        <v>51.558204785759372</v>
      </c>
      <c r="C104" s="298">
        <v>3.0891322731243829</v>
      </c>
      <c r="D104" s="299">
        <v>269</v>
      </c>
      <c r="E104" s="297">
        <v>25.217374831065431</v>
      </c>
      <c r="F104" s="298">
        <v>2.696131564906509</v>
      </c>
      <c r="G104" s="299">
        <v>266</v>
      </c>
      <c r="H104" s="297">
        <v>22.817296636609591</v>
      </c>
      <c r="I104" s="298">
        <v>2.6240459429192509</v>
      </c>
      <c r="J104" s="299">
        <v>269</v>
      </c>
      <c r="K104" s="297">
        <v>22.286172196450931</v>
      </c>
      <c r="L104" s="298">
        <v>2.9147501258004831</v>
      </c>
      <c r="M104" s="306">
        <v>206</v>
      </c>
    </row>
    <row r="105" spans="1:13">
      <c r="A105" s="165" t="s">
        <v>87</v>
      </c>
      <c r="B105" s="166">
        <v>58.659840873011028</v>
      </c>
      <c r="C105" s="167">
        <v>6.8142948922594551</v>
      </c>
      <c r="D105" s="168">
        <v>57</v>
      </c>
      <c r="E105" s="166">
        <v>51.613294076910627</v>
      </c>
      <c r="F105" s="167">
        <v>7.0259605134878003</v>
      </c>
      <c r="G105" s="168">
        <v>55</v>
      </c>
      <c r="H105" s="166">
        <v>12.797092726401109</v>
      </c>
      <c r="I105" s="167">
        <v>5.1838265741651481</v>
      </c>
      <c r="J105" s="168">
        <v>53</v>
      </c>
      <c r="K105" s="166">
        <v>26.825897174571491</v>
      </c>
      <c r="L105" s="167">
        <v>6.609172676026688</v>
      </c>
      <c r="M105" s="169">
        <v>46</v>
      </c>
    </row>
    <row r="106" spans="1:13">
      <c r="A106" s="170" t="s">
        <v>88</v>
      </c>
      <c r="B106" s="171">
        <v>52.719277725777417</v>
      </c>
      <c r="C106" s="172">
        <v>2.8148857959767621</v>
      </c>
      <c r="D106" s="173">
        <v>326</v>
      </c>
      <c r="E106" s="171">
        <v>29.457985859795571</v>
      </c>
      <c r="F106" s="172">
        <v>2.5821778201973258</v>
      </c>
      <c r="G106" s="173">
        <v>321</v>
      </c>
      <c r="H106" s="171">
        <v>21.27801991462654</v>
      </c>
      <c r="I106" s="172">
        <v>2.3648629151810008</v>
      </c>
      <c r="J106" s="173">
        <v>322</v>
      </c>
      <c r="K106" s="171">
        <v>23.048118812476581</v>
      </c>
      <c r="L106" s="172">
        <v>2.6680188575513348</v>
      </c>
      <c r="M106" s="174">
        <v>252</v>
      </c>
    </row>
    <row r="107" spans="1:13">
      <c r="A107" s="1027" t="s">
        <v>482</v>
      </c>
      <c r="B107" s="1027" t="s">
        <v>483</v>
      </c>
      <c r="C107" s="1027" t="s">
        <v>483</v>
      </c>
      <c r="D107" s="1027" t="s">
        <v>483</v>
      </c>
      <c r="E107" s="1027" t="s">
        <v>483</v>
      </c>
      <c r="F107" s="1027" t="s">
        <v>483</v>
      </c>
      <c r="G107" s="1027" t="s">
        <v>483</v>
      </c>
      <c r="H107" s="1027" t="s">
        <v>483</v>
      </c>
      <c r="I107" s="1027" t="s">
        <v>483</v>
      </c>
      <c r="J107" s="1027" t="s">
        <v>483</v>
      </c>
      <c r="K107" s="1027" t="s">
        <v>483</v>
      </c>
      <c r="L107" s="1027" t="s">
        <v>483</v>
      </c>
      <c r="M107" s="1027" t="s">
        <v>483</v>
      </c>
    </row>
    <row r="108" spans="1:13" ht="23.45" customHeight="1">
      <c r="A108" s="948" t="s">
        <v>485</v>
      </c>
      <c r="B108" s="948" t="s">
        <v>132</v>
      </c>
      <c r="C108" s="948" t="s">
        <v>132</v>
      </c>
      <c r="D108" s="948" t="s">
        <v>132</v>
      </c>
      <c r="E108" s="948" t="s">
        <v>132</v>
      </c>
      <c r="F108" s="948" t="s">
        <v>132</v>
      </c>
      <c r="G108" s="948" t="s">
        <v>132</v>
      </c>
      <c r="H108" s="948" t="s">
        <v>132</v>
      </c>
      <c r="I108" s="948" t="s">
        <v>132</v>
      </c>
      <c r="J108" s="948" t="s">
        <v>132</v>
      </c>
      <c r="K108" s="948" t="s">
        <v>132</v>
      </c>
      <c r="L108" s="948" t="s">
        <v>132</v>
      </c>
      <c r="M108" s="948" t="s">
        <v>132</v>
      </c>
    </row>
    <row r="109" spans="1:13">
      <c r="A109" s="1027" t="s">
        <v>486</v>
      </c>
      <c r="B109" s="1027" t="s">
        <v>486</v>
      </c>
      <c r="C109" s="1027" t="s">
        <v>486</v>
      </c>
      <c r="D109" s="1027" t="s">
        <v>486</v>
      </c>
      <c r="E109" s="1027" t="s">
        <v>486</v>
      </c>
      <c r="F109" s="1027" t="s">
        <v>486</v>
      </c>
      <c r="G109" s="1027" t="s">
        <v>486</v>
      </c>
      <c r="H109" s="1027" t="s">
        <v>486</v>
      </c>
      <c r="I109" s="1027" t="s">
        <v>486</v>
      </c>
      <c r="J109" s="1027" t="s">
        <v>486</v>
      </c>
      <c r="K109" s="1027" t="s">
        <v>486</v>
      </c>
      <c r="L109" s="1027" t="s">
        <v>486</v>
      </c>
      <c r="M109" s="1027" t="s">
        <v>486</v>
      </c>
    </row>
  </sheetData>
  <mergeCells count="48">
    <mergeCell ref="Q6:S6"/>
    <mergeCell ref="T6:V6"/>
    <mergeCell ref="W6:Y6"/>
    <mergeCell ref="Z6:AB6"/>
    <mergeCell ref="AC6:AE6"/>
    <mergeCell ref="B6:D6"/>
    <mergeCell ref="E6:G6"/>
    <mergeCell ref="H6:J6"/>
    <mergeCell ref="K6:M6"/>
    <mergeCell ref="N6:P6"/>
    <mergeCell ref="A53:M53"/>
    <mergeCell ref="A54:M54"/>
    <mergeCell ref="A55:M55"/>
    <mergeCell ref="A3:AE3"/>
    <mergeCell ref="A57:AE57"/>
    <mergeCell ref="A27:AE27"/>
    <mergeCell ref="A28:AE28"/>
    <mergeCell ref="A29:AE29"/>
    <mergeCell ref="A31:M31"/>
    <mergeCell ref="A32:A33"/>
    <mergeCell ref="B32:D32"/>
    <mergeCell ref="E32:G32"/>
    <mergeCell ref="H32:J32"/>
    <mergeCell ref="K32:M32"/>
    <mergeCell ref="A5:AE5"/>
    <mergeCell ref="A6:A7"/>
    <mergeCell ref="A59:Y59"/>
    <mergeCell ref="A60:A61"/>
    <mergeCell ref="B60:D60"/>
    <mergeCell ref="E60:G60"/>
    <mergeCell ref="H60:J60"/>
    <mergeCell ref="K60:M60"/>
    <mergeCell ref="N60:P60"/>
    <mergeCell ref="Q60:S60"/>
    <mergeCell ref="T60:V60"/>
    <mergeCell ref="W60:Y60"/>
    <mergeCell ref="A107:M107"/>
    <mergeCell ref="A108:M108"/>
    <mergeCell ref="A109:M109"/>
    <mergeCell ref="A81:Y81"/>
    <mergeCell ref="A82:Y82"/>
    <mergeCell ref="A83:Y83"/>
    <mergeCell ref="A85:M85"/>
    <mergeCell ref="A86:A87"/>
    <mergeCell ref="B86:D86"/>
    <mergeCell ref="E86:G86"/>
    <mergeCell ref="H86:J86"/>
    <mergeCell ref="K86:M86"/>
  </mergeCells>
  <hyperlinks>
    <hyperlink ref="A1" location="Inhalt!A1" display="Zurück zum Inhalt"/>
  </hyperlink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83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388" customWidth="1"/>
    <col min="2" max="46" width="11.125" style="388" customWidth="1"/>
    <col min="47" max="16384" width="11.125" style="388"/>
  </cols>
  <sheetData>
    <row r="1" spans="1:46" s="33" customFormat="1" ht="14.45" customHeight="1">
      <c r="A1" s="136" t="s">
        <v>593</v>
      </c>
    </row>
    <row r="2" spans="1:46" ht="14.4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</row>
    <row r="3" spans="1:46" ht="24" customHeight="1">
      <c r="A3" s="1108">
        <v>2022</v>
      </c>
      <c r="B3" s="1108"/>
      <c r="C3" s="1108"/>
      <c r="D3" s="1108"/>
      <c r="E3" s="1108"/>
      <c r="F3" s="1108"/>
      <c r="G3" s="1108"/>
      <c r="H3" s="1108"/>
      <c r="I3" s="1108"/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8"/>
      <c r="V3" s="1108"/>
      <c r="W3" s="1108"/>
      <c r="X3" s="1108"/>
      <c r="Y3" s="1108"/>
      <c r="Z3" s="1108"/>
      <c r="AA3" s="1108"/>
      <c r="AB3" s="1108"/>
      <c r="AC3" s="1108"/>
      <c r="AD3" s="1108"/>
      <c r="AE3" s="1108"/>
      <c r="AF3" s="1108"/>
      <c r="AG3" s="1108"/>
      <c r="AH3" s="1108"/>
      <c r="AI3" s="1108"/>
      <c r="AJ3" s="1108"/>
      <c r="AK3" s="1108"/>
      <c r="AL3" s="1108"/>
      <c r="AM3" s="1108"/>
      <c r="AN3" s="1108"/>
      <c r="AO3" s="1108"/>
      <c r="AP3" s="1108"/>
      <c r="AQ3" s="1108"/>
      <c r="AR3" s="1108"/>
      <c r="AS3" s="1108"/>
      <c r="AT3" s="1108"/>
    </row>
    <row r="4" spans="1:46">
      <c r="A4" s="93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</row>
    <row r="5" spans="1:46" ht="14.45" customHeight="1">
      <c r="A5" s="1033" t="s">
        <v>551</v>
      </c>
      <c r="B5" s="1033"/>
      <c r="C5" s="1033"/>
      <c r="D5" s="1033"/>
      <c r="E5" s="1033"/>
      <c r="F5" s="1033"/>
      <c r="G5" s="1033"/>
      <c r="H5" s="1033"/>
      <c r="I5" s="1033"/>
      <c r="J5" s="1033"/>
      <c r="K5" s="1033"/>
      <c r="L5" s="1033"/>
      <c r="M5" s="1033"/>
      <c r="N5" s="1033"/>
      <c r="O5" s="1033"/>
      <c r="P5" s="1033"/>
      <c r="Q5" s="1033"/>
      <c r="R5" s="1033"/>
      <c r="S5" s="1033"/>
      <c r="T5" s="1033"/>
      <c r="U5" s="1033"/>
      <c r="V5" s="1033"/>
      <c r="W5" s="1033"/>
      <c r="X5" s="1033"/>
      <c r="Y5" s="1033"/>
      <c r="Z5" s="1033"/>
      <c r="AA5" s="1033"/>
      <c r="AB5" s="1033"/>
      <c r="AC5" s="1033"/>
      <c r="AD5" s="1033"/>
      <c r="AE5" s="1033"/>
      <c r="AF5" s="1033"/>
      <c r="AG5" s="1033"/>
      <c r="AH5" s="1033"/>
      <c r="AI5" s="1033"/>
      <c r="AJ5" s="1033"/>
      <c r="AK5" s="1033"/>
      <c r="AL5" s="1033"/>
      <c r="AM5" s="1033"/>
      <c r="AN5" s="1033"/>
      <c r="AO5" s="1033"/>
      <c r="AP5" s="1033"/>
      <c r="AQ5" s="1033"/>
      <c r="AR5" s="1033"/>
      <c r="AS5" s="1033"/>
      <c r="AT5" s="1033"/>
    </row>
    <row r="6" spans="1:46" ht="48" customHeight="1" thickBot="1">
      <c r="A6" s="1107" t="s">
        <v>59</v>
      </c>
      <c r="B6" s="1045" t="s">
        <v>511</v>
      </c>
      <c r="C6" s="1046"/>
      <c r="D6" s="1034"/>
      <c r="E6" s="1045" t="s">
        <v>512</v>
      </c>
      <c r="F6" s="1046"/>
      <c r="G6" s="1034"/>
      <c r="H6" s="1045" t="s">
        <v>513</v>
      </c>
      <c r="I6" s="1046"/>
      <c r="J6" s="1034"/>
      <c r="K6" s="1045" t="s">
        <v>514</v>
      </c>
      <c r="L6" s="1046"/>
      <c r="M6" s="1034"/>
      <c r="N6" s="1045" t="s">
        <v>515</v>
      </c>
      <c r="O6" s="1046"/>
      <c r="P6" s="1034"/>
      <c r="Q6" s="1045" t="s">
        <v>516</v>
      </c>
      <c r="R6" s="1046"/>
      <c r="S6" s="1034"/>
      <c r="T6" s="1045" t="s">
        <v>517</v>
      </c>
      <c r="U6" s="1046"/>
      <c r="V6" s="1034"/>
      <c r="W6" s="1045" t="s">
        <v>518</v>
      </c>
      <c r="X6" s="1046"/>
      <c r="Y6" s="1034"/>
      <c r="Z6" s="1045" t="s">
        <v>519</v>
      </c>
      <c r="AA6" s="1046"/>
      <c r="AB6" s="1034"/>
      <c r="AC6" s="1045" t="s">
        <v>520</v>
      </c>
      <c r="AD6" s="1046"/>
      <c r="AE6" s="1034"/>
      <c r="AF6" s="1034" t="s">
        <v>521</v>
      </c>
      <c r="AG6" s="1034" t="s">
        <v>451</v>
      </c>
      <c r="AH6" s="1034" t="s">
        <v>451</v>
      </c>
      <c r="AI6" s="1034" t="s">
        <v>522</v>
      </c>
      <c r="AJ6" s="1034" t="s">
        <v>452</v>
      </c>
      <c r="AK6" s="1034" t="s">
        <v>452</v>
      </c>
      <c r="AL6" s="1034" t="s">
        <v>523</v>
      </c>
      <c r="AM6" s="1034" t="s">
        <v>453</v>
      </c>
      <c r="AN6" s="1034" t="s">
        <v>453</v>
      </c>
      <c r="AO6" s="1034" t="s">
        <v>240</v>
      </c>
      <c r="AP6" s="1034" t="s">
        <v>454</v>
      </c>
      <c r="AQ6" s="1034" t="s">
        <v>454</v>
      </c>
      <c r="AR6" s="1034" t="s">
        <v>524</v>
      </c>
      <c r="AS6" s="1034" t="s">
        <v>455</v>
      </c>
      <c r="AT6" s="1035" t="s">
        <v>455</v>
      </c>
    </row>
    <row r="7" spans="1:46" ht="14.45" customHeight="1" thickBot="1">
      <c r="A7" s="1037" t="s">
        <v>59</v>
      </c>
      <c r="B7" s="140" t="s">
        <v>44</v>
      </c>
      <c r="C7" s="140" t="s">
        <v>128</v>
      </c>
      <c r="D7" s="141" t="s">
        <v>129</v>
      </c>
      <c r="E7" s="140" t="s">
        <v>44</v>
      </c>
      <c r="F7" s="140" t="s">
        <v>128</v>
      </c>
      <c r="G7" s="141" t="s">
        <v>129</v>
      </c>
      <c r="H7" s="140" t="s">
        <v>44</v>
      </c>
      <c r="I7" s="140" t="s">
        <v>128</v>
      </c>
      <c r="J7" s="141" t="s">
        <v>129</v>
      </c>
      <c r="K7" s="140" t="s">
        <v>44</v>
      </c>
      <c r="L7" s="140" t="s">
        <v>128</v>
      </c>
      <c r="M7" s="141" t="s">
        <v>129</v>
      </c>
      <c r="N7" s="140" t="s">
        <v>44</v>
      </c>
      <c r="O7" s="140" t="s">
        <v>128</v>
      </c>
      <c r="P7" s="141" t="s">
        <v>129</v>
      </c>
      <c r="Q7" s="140" t="s">
        <v>44</v>
      </c>
      <c r="R7" s="140" t="s">
        <v>128</v>
      </c>
      <c r="S7" s="141" t="s">
        <v>129</v>
      </c>
      <c r="T7" s="140" t="s">
        <v>44</v>
      </c>
      <c r="U7" s="140" t="s">
        <v>128</v>
      </c>
      <c r="V7" s="141" t="s">
        <v>129</v>
      </c>
      <c r="W7" s="140" t="s">
        <v>44</v>
      </c>
      <c r="X7" s="140" t="s">
        <v>128</v>
      </c>
      <c r="Y7" s="141" t="s">
        <v>129</v>
      </c>
      <c r="Z7" s="140" t="s">
        <v>44</v>
      </c>
      <c r="AA7" s="140" t="s">
        <v>128</v>
      </c>
      <c r="AB7" s="141" t="s">
        <v>129</v>
      </c>
      <c r="AC7" s="140" t="s">
        <v>44</v>
      </c>
      <c r="AD7" s="140" t="s">
        <v>128</v>
      </c>
      <c r="AE7" s="141" t="s">
        <v>129</v>
      </c>
      <c r="AF7" s="140" t="s">
        <v>44</v>
      </c>
      <c r="AG7" s="140" t="s">
        <v>128</v>
      </c>
      <c r="AH7" s="141" t="s">
        <v>129</v>
      </c>
      <c r="AI7" s="140" t="s">
        <v>44</v>
      </c>
      <c r="AJ7" s="140" t="s">
        <v>128</v>
      </c>
      <c r="AK7" s="141" t="s">
        <v>129</v>
      </c>
      <c r="AL7" s="140" t="s">
        <v>44</v>
      </c>
      <c r="AM7" s="140" t="s">
        <v>128</v>
      </c>
      <c r="AN7" s="141" t="s">
        <v>129</v>
      </c>
      <c r="AO7" s="140" t="s">
        <v>44</v>
      </c>
      <c r="AP7" s="140" t="s">
        <v>128</v>
      </c>
      <c r="AQ7" s="141" t="s">
        <v>129</v>
      </c>
      <c r="AR7" s="140" t="s">
        <v>44</v>
      </c>
      <c r="AS7" s="140" t="s">
        <v>128</v>
      </c>
      <c r="AT7" s="140" t="s">
        <v>129</v>
      </c>
    </row>
    <row r="8" spans="1:46">
      <c r="A8" s="142" t="s">
        <v>70</v>
      </c>
      <c r="B8" s="287">
        <v>2.68680044277041</v>
      </c>
      <c r="C8" s="144">
        <v>7.2510434271442215E-2</v>
      </c>
      <c r="D8" s="145">
        <v>367</v>
      </c>
      <c r="E8" s="287">
        <v>2.0439480158136569</v>
      </c>
      <c r="F8" s="144">
        <v>6.5062647145861421E-2</v>
      </c>
      <c r="G8" s="145">
        <v>368</v>
      </c>
      <c r="H8" s="287">
        <v>2.3849155847575561</v>
      </c>
      <c r="I8" s="144">
        <v>6.8387026622350799E-2</v>
      </c>
      <c r="J8" s="145">
        <v>367</v>
      </c>
      <c r="K8" s="287">
        <v>3.518829403736913</v>
      </c>
      <c r="L8" s="144">
        <v>8.4414925287766895E-2</v>
      </c>
      <c r="M8" s="145">
        <v>371</v>
      </c>
      <c r="N8" s="287">
        <v>3.682830456555156</v>
      </c>
      <c r="O8" s="144">
        <v>7.788809558389348E-2</v>
      </c>
      <c r="P8" s="145">
        <v>371</v>
      </c>
      <c r="Q8" s="375">
        <v>3.3983909140699069</v>
      </c>
      <c r="R8" s="144">
        <v>8.1279779328589291E-2</v>
      </c>
      <c r="S8" s="145">
        <v>369</v>
      </c>
      <c r="T8" s="287">
        <v>3.131872123627419</v>
      </c>
      <c r="U8" s="144">
        <v>8.1200115853590493E-2</v>
      </c>
      <c r="V8" s="145">
        <v>372</v>
      </c>
      <c r="W8" s="287">
        <v>2.9474941789811382</v>
      </c>
      <c r="X8" s="144">
        <v>7.8941978670777915E-2</v>
      </c>
      <c r="Y8" s="145">
        <v>371</v>
      </c>
      <c r="Z8" s="287">
        <v>2.3342184127336978</v>
      </c>
      <c r="AA8" s="144">
        <v>7.5527674334187625E-2</v>
      </c>
      <c r="AB8" s="145">
        <v>370</v>
      </c>
      <c r="AC8" s="287">
        <v>3.0753789791208299</v>
      </c>
      <c r="AD8" s="144">
        <v>8.5321868869226464E-2</v>
      </c>
      <c r="AE8" s="145">
        <v>371</v>
      </c>
      <c r="AF8" s="287">
        <v>3.6040917369012662</v>
      </c>
      <c r="AG8" s="144">
        <v>7.7200795026277483E-2</v>
      </c>
      <c r="AH8" s="145">
        <v>371</v>
      </c>
      <c r="AI8" s="287">
        <v>3.467831987003311</v>
      </c>
      <c r="AJ8" s="144">
        <v>7.5312662359597812E-2</v>
      </c>
      <c r="AK8" s="145">
        <v>372</v>
      </c>
      <c r="AL8" s="287">
        <v>3.5265481634216229</v>
      </c>
      <c r="AM8" s="144">
        <v>7.6317637194899979E-2</v>
      </c>
      <c r="AN8" s="145">
        <v>372</v>
      </c>
      <c r="AO8" s="287">
        <v>2.2953477794520079</v>
      </c>
      <c r="AP8" s="144">
        <v>7.325239596970913E-2</v>
      </c>
      <c r="AQ8" s="145">
        <v>371</v>
      </c>
      <c r="AR8" s="287">
        <v>2.0929857822524478</v>
      </c>
      <c r="AS8" s="144">
        <v>8.0617357952543683E-2</v>
      </c>
      <c r="AT8" s="146">
        <v>343</v>
      </c>
    </row>
    <row r="9" spans="1:46">
      <c r="A9" s="147" t="s">
        <v>71</v>
      </c>
      <c r="B9" s="376">
        <v>2.7029698042222998</v>
      </c>
      <c r="C9" s="149">
        <v>7.8299469071633945E-2</v>
      </c>
      <c r="D9" s="150">
        <v>329</v>
      </c>
      <c r="E9" s="285">
        <v>2.1629624534795311</v>
      </c>
      <c r="F9" s="149">
        <v>7.4050161672884779E-2</v>
      </c>
      <c r="G9" s="150">
        <v>331</v>
      </c>
      <c r="H9" s="285">
        <v>2.492445598899883</v>
      </c>
      <c r="I9" s="149">
        <v>7.5250446792877942E-2</v>
      </c>
      <c r="J9" s="150">
        <v>333</v>
      </c>
      <c r="K9" s="285">
        <v>3.345088150918615</v>
      </c>
      <c r="L9" s="149">
        <v>8.6406541876726486E-2</v>
      </c>
      <c r="M9" s="150">
        <v>334</v>
      </c>
      <c r="N9" s="285">
        <v>3.6515353050148138</v>
      </c>
      <c r="O9" s="149">
        <v>8.5907706315439578E-2</v>
      </c>
      <c r="P9" s="150">
        <v>334</v>
      </c>
      <c r="Q9" s="285">
        <v>3.2971269183777672</v>
      </c>
      <c r="R9" s="149">
        <v>8.817823551766206E-2</v>
      </c>
      <c r="S9" s="150">
        <v>334</v>
      </c>
      <c r="T9" s="285">
        <v>2.994675947859645</v>
      </c>
      <c r="U9" s="149">
        <v>8.6106573585561272E-2</v>
      </c>
      <c r="V9" s="150">
        <v>333</v>
      </c>
      <c r="W9" s="285">
        <v>3.1133122859470448</v>
      </c>
      <c r="X9" s="149">
        <v>8.6226549306943623E-2</v>
      </c>
      <c r="Y9" s="150">
        <v>334</v>
      </c>
      <c r="Z9" s="285">
        <v>2.5263710840941358</v>
      </c>
      <c r="AA9" s="149">
        <v>8.9263223456691257E-2</v>
      </c>
      <c r="AB9" s="150">
        <v>332</v>
      </c>
      <c r="AC9" s="285">
        <v>3.1016411587795689</v>
      </c>
      <c r="AD9" s="149">
        <v>9.0284590087792244E-2</v>
      </c>
      <c r="AE9" s="150">
        <v>332</v>
      </c>
      <c r="AF9" s="376">
        <v>3.614247100650354</v>
      </c>
      <c r="AG9" s="149">
        <v>8.5124287045701061E-2</v>
      </c>
      <c r="AH9" s="150">
        <v>333</v>
      </c>
      <c r="AI9" s="285">
        <v>3.4816026651153189</v>
      </c>
      <c r="AJ9" s="149">
        <v>8.4883756442042491E-2</v>
      </c>
      <c r="AK9" s="150">
        <v>334</v>
      </c>
      <c r="AL9" s="285">
        <v>3.5254803582319658</v>
      </c>
      <c r="AM9" s="149">
        <v>8.6320011199252297E-2</v>
      </c>
      <c r="AN9" s="150">
        <v>333</v>
      </c>
      <c r="AO9" s="285">
        <v>2.4651587775666681</v>
      </c>
      <c r="AP9" s="149">
        <v>8.5579810553714344E-2</v>
      </c>
      <c r="AQ9" s="150">
        <v>333</v>
      </c>
      <c r="AR9" s="376">
        <v>2.1995924221466732</v>
      </c>
      <c r="AS9" s="149">
        <v>9.6459569609454801E-2</v>
      </c>
      <c r="AT9" s="151">
        <v>302</v>
      </c>
    </row>
    <row r="10" spans="1:46">
      <c r="A10" s="142" t="s">
        <v>72</v>
      </c>
      <c r="B10" s="287">
        <v>2.519471316311797</v>
      </c>
      <c r="C10" s="144">
        <v>7.2498669051102138E-2</v>
      </c>
      <c r="D10" s="145">
        <v>325</v>
      </c>
      <c r="E10" s="287">
        <v>2.0174565567316081</v>
      </c>
      <c r="F10" s="144">
        <v>7.3783938361104154E-2</v>
      </c>
      <c r="G10" s="145">
        <v>326</v>
      </c>
      <c r="H10" s="287">
        <v>2.6164053422840059</v>
      </c>
      <c r="I10" s="144">
        <v>7.3452580112020049E-2</v>
      </c>
      <c r="J10" s="145">
        <v>325</v>
      </c>
      <c r="K10" s="287">
        <v>3.2507766176684081</v>
      </c>
      <c r="L10" s="144">
        <v>8.274769945662766E-2</v>
      </c>
      <c r="M10" s="145">
        <v>326</v>
      </c>
      <c r="N10" s="287">
        <v>3.5777144225595321</v>
      </c>
      <c r="O10" s="144">
        <v>7.9868011378135165E-2</v>
      </c>
      <c r="P10" s="145">
        <v>326</v>
      </c>
      <c r="Q10" s="375">
        <v>3.3362724903992591</v>
      </c>
      <c r="R10" s="144">
        <v>8.3191397372551559E-2</v>
      </c>
      <c r="S10" s="145">
        <v>327</v>
      </c>
      <c r="T10" s="375">
        <v>3.1406445111415389</v>
      </c>
      <c r="U10" s="144">
        <v>8.4383225314081253E-2</v>
      </c>
      <c r="V10" s="145">
        <v>327</v>
      </c>
      <c r="W10" s="375">
        <v>2.8936133359392948</v>
      </c>
      <c r="X10" s="144">
        <v>8.3330516730868637E-2</v>
      </c>
      <c r="Y10" s="145">
        <v>328</v>
      </c>
      <c r="Z10" s="375">
        <v>2.636224118940159</v>
      </c>
      <c r="AA10" s="144">
        <v>8.7301198258359164E-2</v>
      </c>
      <c r="AB10" s="145">
        <v>326</v>
      </c>
      <c r="AC10" s="287">
        <v>2.9963639347221438</v>
      </c>
      <c r="AD10" s="144">
        <v>8.5321704296681219E-2</v>
      </c>
      <c r="AE10" s="145">
        <v>323</v>
      </c>
      <c r="AF10" s="375">
        <v>3.560233011514137</v>
      </c>
      <c r="AG10" s="144">
        <v>7.9449165410124006E-2</v>
      </c>
      <c r="AH10" s="145">
        <v>328</v>
      </c>
      <c r="AI10" s="375">
        <v>3.6427859976714871</v>
      </c>
      <c r="AJ10" s="144">
        <v>8.3838926941290096E-2</v>
      </c>
      <c r="AK10" s="145">
        <v>324</v>
      </c>
      <c r="AL10" s="375">
        <v>3.5263157000729688</v>
      </c>
      <c r="AM10" s="144">
        <v>8.0291844505625681E-2</v>
      </c>
      <c r="AN10" s="145">
        <v>326</v>
      </c>
      <c r="AO10" s="287">
        <v>2.5071528166633761</v>
      </c>
      <c r="AP10" s="144">
        <v>7.9735730886633369E-2</v>
      </c>
      <c r="AQ10" s="145">
        <v>327</v>
      </c>
      <c r="AR10" s="375">
        <v>2.1891074432317561</v>
      </c>
      <c r="AS10" s="144">
        <v>9.0434787370210656E-2</v>
      </c>
      <c r="AT10" s="146">
        <v>295</v>
      </c>
    </row>
    <row r="11" spans="1:46">
      <c r="A11" s="147" t="s">
        <v>73</v>
      </c>
      <c r="B11" s="285">
        <v>2.7522333446644489</v>
      </c>
      <c r="C11" s="149">
        <v>8.21888222523742E-2</v>
      </c>
      <c r="D11" s="150">
        <v>269</v>
      </c>
      <c r="E11" s="285">
        <v>2.1370714486285012</v>
      </c>
      <c r="F11" s="149">
        <v>8.0848389034354803E-2</v>
      </c>
      <c r="G11" s="150">
        <v>271</v>
      </c>
      <c r="H11" s="285">
        <v>2.4939250288547439</v>
      </c>
      <c r="I11" s="149">
        <v>7.7668673171646316E-2</v>
      </c>
      <c r="J11" s="150">
        <v>271</v>
      </c>
      <c r="K11" s="285">
        <v>3.6089984045981049</v>
      </c>
      <c r="L11" s="149">
        <v>8.9965520406732599E-2</v>
      </c>
      <c r="M11" s="150">
        <v>272</v>
      </c>
      <c r="N11" s="285">
        <v>3.930644491793466</v>
      </c>
      <c r="O11" s="149">
        <v>8.2455418333906863E-2</v>
      </c>
      <c r="P11" s="150">
        <v>272</v>
      </c>
      <c r="Q11" s="285">
        <v>3.5516543128300659</v>
      </c>
      <c r="R11" s="149">
        <v>8.9936877963693054E-2</v>
      </c>
      <c r="S11" s="150">
        <v>273</v>
      </c>
      <c r="T11" s="285">
        <v>3.2581012275555641</v>
      </c>
      <c r="U11" s="149">
        <v>8.8061304271507573E-2</v>
      </c>
      <c r="V11" s="150">
        <v>274</v>
      </c>
      <c r="W11" s="285">
        <v>2.9630644322917159</v>
      </c>
      <c r="X11" s="149">
        <v>9.0621570950466995E-2</v>
      </c>
      <c r="Y11" s="150">
        <v>272</v>
      </c>
      <c r="Z11" s="285">
        <v>2.561021170568865</v>
      </c>
      <c r="AA11" s="149">
        <v>8.8722786597965356E-2</v>
      </c>
      <c r="AB11" s="150">
        <v>272</v>
      </c>
      <c r="AC11" s="285">
        <v>3.149331501928283</v>
      </c>
      <c r="AD11" s="149">
        <v>8.8952803300340971E-2</v>
      </c>
      <c r="AE11" s="150">
        <v>273</v>
      </c>
      <c r="AF11" s="285">
        <v>3.3656805220287649</v>
      </c>
      <c r="AG11" s="149">
        <v>8.465153144119815E-2</v>
      </c>
      <c r="AH11" s="150">
        <v>273</v>
      </c>
      <c r="AI11" s="285">
        <v>3.612053608193238</v>
      </c>
      <c r="AJ11" s="149">
        <v>8.8264612781655538E-2</v>
      </c>
      <c r="AK11" s="150">
        <v>274</v>
      </c>
      <c r="AL11" s="285">
        <v>3.4743505493387339</v>
      </c>
      <c r="AM11" s="149">
        <v>8.195454550331463E-2</v>
      </c>
      <c r="AN11" s="150">
        <v>273</v>
      </c>
      <c r="AO11" s="285">
        <v>2.4123696366053831</v>
      </c>
      <c r="AP11" s="149">
        <v>7.5854845621104783E-2</v>
      </c>
      <c r="AQ11" s="150">
        <v>273</v>
      </c>
      <c r="AR11" s="376">
        <v>2.2526626280532658</v>
      </c>
      <c r="AS11" s="149">
        <v>9.7958809729730048E-2</v>
      </c>
      <c r="AT11" s="151">
        <v>228</v>
      </c>
    </row>
    <row r="12" spans="1:46">
      <c r="A12" s="142" t="s">
        <v>74</v>
      </c>
      <c r="B12" s="287">
        <v>2.745535659962274</v>
      </c>
      <c r="C12" s="144">
        <v>0.12996378243801779</v>
      </c>
      <c r="D12" s="145">
        <v>102</v>
      </c>
      <c r="E12" s="287">
        <v>2.101403804451027</v>
      </c>
      <c r="F12" s="144">
        <v>0.11732844404563871</v>
      </c>
      <c r="G12" s="145">
        <v>104</v>
      </c>
      <c r="H12" s="287">
        <v>2.5300616755423189</v>
      </c>
      <c r="I12" s="144">
        <v>0.11883486034793569</v>
      </c>
      <c r="J12" s="145">
        <v>104</v>
      </c>
      <c r="K12" s="287">
        <v>3.5460136278334069</v>
      </c>
      <c r="L12" s="144">
        <v>0.135563211803433</v>
      </c>
      <c r="M12" s="145">
        <v>105</v>
      </c>
      <c r="N12" s="287">
        <v>3.8433184916890979</v>
      </c>
      <c r="O12" s="144">
        <v>0.14237834548867129</v>
      </c>
      <c r="P12" s="145">
        <v>103</v>
      </c>
      <c r="Q12" s="287">
        <v>3.4910172109514139</v>
      </c>
      <c r="R12" s="144">
        <v>0.13164484165101559</v>
      </c>
      <c r="S12" s="145">
        <v>105</v>
      </c>
      <c r="T12" s="287">
        <v>3.0992356536657359</v>
      </c>
      <c r="U12" s="144">
        <v>0.1293273766620073</v>
      </c>
      <c r="V12" s="145">
        <v>105</v>
      </c>
      <c r="W12" s="287">
        <v>2.979191066168732</v>
      </c>
      <c r="X12" s="144">
        <v>0.1245034971624092</v>
      </c>
      <c r="Y12" s="145">
        <v>105</v>
      </c>
      <c r="Z12" s="287">
        <v>2.5349627577113072</v>
      </c>
      <c r="AA12" s="144">
        <v>0.13357621243352241</v>
      </c>
      <c r="AB12" s="145">
        <v>105</v>
      </c>
      <c r="AC12" s="287">
        <v>3.2968996801490542</v>
      </c>
      <c r="AD12" s="144">
        <v>0.14552502466258599</v>
      </c>
      <c r="AE12" s="145">
        <v>105</v>
      </c>
      <c r="AF12" s="287">
        <v>3.594010738771324</v>
      </c>
      <c r="AG12" s="144">
        <v>0.1151795765096072</v>
      </c>
      <c r="AH12" s="145">
        <v>105</v>
      </c>
      <c r="AI12" s="287">
        <v>3.6147789300265711</v>
      </c>
      <c r="AJ12" s="144">
        <v>0.1371279554080648</v>
      </c>
      <c r="AK12" s="145">
        <v>105</v>
      </c>
      <c r="AL12" s="287">
        <v>3.4357777932509652</v>
      </c>
      <c r="AM12" s="144">
        <v>0.1231364457053909</v>
      </c>
      <c r="AN12" s="145">
        <v>105</v>
      </c>
      <c r="AO12" s="287">
        <v>2.6512008500774682</v>
      </c>
      <c r="AP12" s="144">
        <v>0.13571742386935159</v>
      </c>
      <c r="AQ12" s="145">
        <v>104</v>
      </c>
      <c r="AR12" s="375">
        <v>2.3788784087067492</v>
      </c>
      <c r="AS12" s="144">
        <v>0.15921708533491971</v>
      </c>
      <c r="AT12" s="146">
        <v>94</v>
      </c>
    </row>
    <row r="13" spans="1:46">
      <c r="A13" s="147" t="s">
        <v>75</v>
      </c>
      <c r="B13" s="285">
        <v>2.39378332453557</v>
      </c>
      <c r="C13" s="149">
        <v>9.0826633768314166E-2</v>
      </c>
      <c r="D13" s="150">
        <v>207</v>
      </c>
      <c r="E13" s="285">
        <v>1.99055116139418</v>
      </c>
      <c r="F13" s="149">
        <v>7.937904467616759E-2</v>
      </c>
      <c r="G13" s="150">
        <v>208</v>
      </c>
      <c r="H13" s="285">
        <v>2.5015460598128838</v>
      </c>
      <c r="I13" s="149">
        <v>9.763328698861598E-2</v>
      </c>
      <c r="J13" s="150">
        <v>210</v>
      </c>
      <c r="K13" s="285">
        <v>3.1788908479829159</v>
      </c>
      <c r="L13" s="149">
        <v>9.3968080969895354E-2</v>
      </c>
      <c r="M13" s="150">
        <v>209</v>
      </c>
      <c r="N13" s="285">
        <v>3.1580275608693249</v>
      </c>
      <c r="O13" s="149">
        <v>0.1021906903785518</v>
      </c>
      <c r="P13" s="150">
        <v>209</v>
      </c>
      <c r="Q13" s="285">
        <v>3.103908585796856</v>
      </c>
      <c r="R13" s="149">
        <v>0.10196614307234569</v>
      </c>
      <c r="S13" s="150">
        <v>210</v>
      </c>
      <c r="T13" s="285">
        <v>2.767157649787455</v>
      </c>
      <c r="U13" s="149">
        <v>0.1002155759136594</v>
      </c>
      <c r="V13" s="150">
        <v>210</v>
      </c>
      <c r="W13" s="285">
        <v>2.4521044017255389</v>
      </c>
      <c r="X13" s="149">
        <v>9.9644211190662732E-2</v>
      </c>
      <c r="Y13" s="150">
        <v>208</v>
      </c>
      <c r="Z13" s="285">
        <v>2.3577251370611689</v>
      </c>
      <c r="AA13" s="149">
        <v>9.4437642919590073E-2</v>
      </c>
      <c r="AB13" s="150">
        <v>210</v>
      </c>
      <c r="AC13" s="285">
        <v>2.6608977738424282</v>
      </c>
      <c r="AD13" s="149">
        <v>0.1039235606487313</v>
      </c>
      <c r="AE13" s="150">
        <v>207</v>
      </c>
      <c r="AF13" s="285">
        <v>3.305807655250411</v>
      </c>
      <c r="AG13" s="149">
        <v>9.5699545379110573E-2</v>
      </c>
      <c r="AH13" s="150">
        <v>208</v>
      </c>
      <c r="AI13" s="285">
        <v>3.287000613596057</v>
      </c>
      <c r="AJ13" s="149">
        <v>0.10907586550945279</v>
      </c>
      <c r="AK13" s="150">
        <v>210</v>
      </c>
      <c r="AL13" s="285">
        <v>3.2221837586758619</v>
      </c>
      <c r="AM13" s="149">
        <v>0.1018355562477868</v>
      </c>
      <c r="AN13" s="150">
        <v>209</v>
      </c>
      <c r="AO13" s="285">
        <v>2.1903130071054071</v>
      </c>
      <c r="AP13" s="149">
        <v>9.5341845465752251E-2</v>
      </c>
      <c r="AQ13" s="150">
        <v>210</v>
      </c>
      <c r="AR13" s="285">
        <v>1.985055433504018</v>
      </c>
      <c r="AS13" s="149">
        <v>0.100038220946103</v>
      </c>
      <c r="AT13" s="151">
        <v>188</v>
      </c>
    </row>
    <row r="14" spans="1:46">
      <c r="A14" s="142" t="s">
        <v>76</v>
      </c>
      <c r="B14" s="287">
        <v>2.7865080583431809</v>
      </c>
      <c r="C14" s="144">
        <v>8.3393029289968376E-2</v>
      </c>
      <c r="D14" s="145">
        <v>313</v>
      </c>
      <c r="E14" s="375">
        <v>2.1096153337455088</v>
      </c>
      <c r="F14" s="144">
        <v>7.2173353885315927E-2</v>
      </c>
      <c r="G14" s="145">
        <v>310</v>
      </c>
      <c r="H14" s="287">
        <v>2.6228780095806239</v>
      </c>
      <c r="I14" s="144">
        <v>8.1138457560071639E-2</v>
      </c>
      <c r="J14" s="145">
        <v>313</v>
      </c>
      <c r="K14" s="287">
        <v>3.1875709378152282</v>
      </c>
      <c r="L14" s="144">
        <v>9.4168629843901022E-2</v>
      </c>
      <c r="M14" s="145">
        <v>314</v>
      </c>
      <c r="N14" s="287">
        <v>3.720800230844413</v>
      </c>
      <c r="O14" s="144">
        <v>9.1350973124456739E-2</v>
      </c>
      <c r="P14" s="145">
        <v>312</v>
      </c>
      <c r="Q14" s="287">
        <v>3.3409617881346998</v>
      </c>
      <c r="R14" s="144">
        <v>8.789455214291754E-2</v>
      </c>
      <c r="S14" s="145">
        <v>312</v>
      </c>
      <c r="T14" s="287">
        <v>3.0822151225624261</v>
      </c>
      <c r="U14" s="144">
        <v>8.5932792413067657E-2</v>
      </c>
      <c r="V14" s="145">
        <v>313</v>
      </c>
      <c r="W14" s="287">
        <v>2.9415263406292378</v>
      </c>
      <c r="X14" s="144">
        <v>8.0496299942750135E-2</v>
      </c>
      <c r="Y14" s="145">
        <v>314</v>
      </c>
      <c r="Z14" s="287">
        <v>2.6973804175634939</v>
      </c>
      <c r="AA14" s="144">
        <v>9.1283388282443631E-2</v>
      </c>
      <c r="AB14" s="145">
        <v>312</v>
      </c>
      <c r="AC14" s="375">
        <v>3.114059439879286</v>
      </c>
      <c r="AD14" s="144">
        <v>9.0912658014501754E-2</v>
      </c>
      <c r="AE14" s="145">
        <v>313</v>
      </c>
      <c r="AF14" s="287">
        <v>3.6494192194045918</v>
      </c>
      <c r="AG14" s="144">
        <v>8.2349777467430468E-2</v>
      </c>
      <c r="AH14" s="145">
        <v>314</v>
      </c>
      <c r="AI14" s="287">
        <v>3.6661418954770739</v>
      </c>
      <c r="AJ14" s="144">
        <v>8.8019661491031201E-2</v>
      </c>
      <c r="AK14" s="145">
        <v>313</v>
      </c>
      <c r="AL14" s="287">
        <v>3.5830810957492649</v>
      </c>
      <c r="AM14" s="144">
        <v>9.1114938379942209E-2</v>
      </c>
      <c r="AN14" s="145">
        <v>314</v>
      </c>
      <c r="AO14" s="287">
        <v>2.395428651388519</v>
      </c>
      <c r="AP14" s="144">
        <v>8.7424596041567174E-2</v>
      </c>
      <c r="AQ14" s="145">
        <v>314</v>
      </c>
      <c r="AR14" s="375">
        <v>2.4617377896926631</v>
      </c>
      <c r="AS14" s="144">
        <v>9.9225289529433311E-2</v>
      </c>
      <c r="AT14" s="146">
        <v>295</v>
      </c>
    </row>
    <row r="15" spans="1:46">
      <c r="A15" s="147" t="s">
        <v>77</v>
      </c>
      <c r="B15" s="376">
        <v>3.0541380176615278</v>
      </c>
      <c r="C15" s="149">
        <v>9.1210022470370661E-2</v>
      </c>
      <c r="D15" s="150">
        <v>200</v>
      </c>
      <c r="E15" s="285">
        <v>2.2742464947693759</v>
      </c>
      <c r="F15" s="149">
        <v>9.2482231045202465E-2</v>
      </c>
      <c r="G15" s="150">
        <v>202</v>
      </c>
      <c r="H15" s="376">
        <v>2.983962231943095</v>
      </c>
      <c r="I15" s="149">
        <v>8.9474353886266553E-2</v>
      </c>
      <c r="J15" s="150">
        <v>202</v>
      </c>
      <c r="K15" s="285">
        <v>3.6119649680354282</v>
      </c>
      <c r="L15" s="149">
        <v>9.1992628067663354E-2</v>
      </c>
      <c r="M15" s="150">
        <v>202</v>
      </c>
      <c r="N15" s="285">
        <v>3.8596860181476731</v>
      </c>
      <c r="O15" s="149">
        <v>8.939937592480339E-2</v>
      </c>
      <c r="P15" s="150">
        <v>199</v>
      </c>
      <c r="Q15" s="285">
        <v>3.4565183276120099</v>
      </c>
      <c r="R15" s="149">
        <v>9.884559986848715E-2</v>
      </c>
      <c r="S15" s="150">
        <v>201</v>
      </c>
      <c r="T15" s="285">
        <v>3.1892450623203761</v>
      </c>
      <c r="U15" s="149">
        <v>9.8037791601806923E-2</v>
      </c>
      <c r="V15" s="150">
        <v>202</v>
      </c>
      <c r="W15" s="285">
        <v>3.0078435392177099</v>
      </c>
      <c r="X15" s="149">
        <v>9.8106417529794807E-2</v>
      </c>
      <c r="Y15" s="150">
        <v>202</v>
      </c>
      <c r="Z15" s="285">
        <v>2.623781643818778</v>
      </c>
      <c r="AA15" s="149">
        <v>0.102197741839791</v>
      </c>
      <c r="AB15" s="150">
        <v>200</v>
      </c>
      <c r="AC15" s="285">
        <v>3.1899295877213611</v>
      </c>
      <c r="AD15" s="149">
        <v>0.10255155890669861</v>
      </c>
      <c r="AE15" s="150">
        <v>202</v>
      </c>
      <c r="AF15" s="285">
        <v>3.772723985859884</v>
      </c>
      <c r="AG15" s="149">
        <v>8.739385957288974E-2</v>
      </c>
      <c r="AH15" s="150">
        <v>201</v>
      </c>
      <c r="AI15" s="285">
        <v>3.826010377158124</v>
      </c>
      <c r="AJ15" s="149">
        <v>9.0700712808400447E-2</v>
      </c>
      <c r="AK15" s="150">
        <v>200</v>
      </c>
      <c r="AL15" s="285">
        <v>3.6750151817878489</v>
      </c>
      <c r="AM15" s="149">
        <v>8.7991040191461034E-2</v>
      </c>
      <c r="AN15" s="150">
        <v>198</v>
      </c>
      <c r="AO15" s="285">
        <v>3.071692162479017</v>
      </c>
      <c r="AP15" s="149">
        <v>8.8709337057259016E-2</v>
      </c>
      <c r="AQ15" s="150">
        <v>200</v>
      </c>
      <c r="AR15" s="376">
        <v>2.2344417810041421</v>
      </c>
      <c r="AS15" s="149">
        <v>0.1032016606930404</v>
      </c>
      <c r="AT15" s="151">
        <v>167</v>
      </c>
    </row>
    <row r="16" spans="1:46">
      <c r="A16" s="142" t="s">
        <v>78</v>
      </c>
      <c r="B16" s="287">
        <v>2.7887689003253922</v>
      </c>
      <c r="C16" s="144">
        <v>8.0998317171231307E-2</v>
      </c>
      <c r="D16" s="145">
        <v>326</v>
      </c>
      <c r="E16" s="287">
        <v>1.998875244939456</v>
      </c>
      <c r="F16" s="144">
        <v>6.7240940427072224E-2</v>
      </c>
      <c r="G16" s="145">
        <v>328</v>
      </c>
      <c r="H16" s="287">
        <v>2.5146440440261548</v>
      </c>
      <c r="I16" s="144">
        <v>6.9469650621969817E-2</v>
      </c>
      <c r="J16" s="145">
        <v>325</v>
      </c>
      <c r="K16" s="375">
        <v>3.6118802853972269</v>
      </c>
      <c r="L16" s="144">
        <v>8.5553004755954967E-2</v>
      </c>
      <c r="M16" s="145">
        <v>329</v>
      </c>
      <c r="N16" s="287">
        <v>3.568735135392342</v>
      </c>
      <c r="O16" s="144">
        <v>8.6104874974599496E-2</v>
      </c>
      <c r="P16" s="145">
        <v>329</v>
      </c>
      <c r="Q16" s="287">
        <v>3.4950633749735278</v>
      </c>
      <c r="R16" s="144">
        <v>8.2631648292950444E-2</v>
      </c>
      <c r="S16" s="145">
        <v>328</v>
      </c>
      <c r="T16" s="287">
        <v>3.0697739644579669</v>
      </c>
      <c r="U16" s="144">
        <v>8.344447980630823E-2</v>
      </c>
      <c r="V16" s="145">
        <v>329</v>
      </c>
      <c r="W16" s="287">
        <v>2.9980897338968822</v>
      </c>
      <c r="X16" s="144">
        <v>8.5750772089652025E-2</v>
      </c>
      <c r="Y16" s="145">
        <v>329</v>
      </c>
      <c r="Z16" s="287">
        <v>2.530144983829552</v>
      </c>
      <c r="AA16" s="144">
        <v>8.2457387991970638E-2</v>
      </c>
      <c r="AB16" s="145">
        <v>328</v>
      </c>
      <c r="AC16" s="287">
        <v>3.2026559705908042</v>
      </c>
      <c r="AD16" s="144">
        <v>8.5806557045010168E-2</v>
      </c>
      <c r="AE16" s="145">
        <v>328</v>
      </c>
      <c r="AF16" s="287">
        <v>3.7466165147438288</v>
      </c>
      <c r="AG16" s="144">
        <v>7.8598543803044318E-2</v>
      </c>
      <c r="AH16" s="145">
        <v>327</v>
      </c>
      <c r="AI16" s="287">
        <v>3.732279630641679</v>
      </c>
      <c r="AJ16" s="144">
        <v>8.2665279493771157E-2</v>
      </c>
      <c r="AK16" s="145">
        <v>328</v>
      </c>
      <c r="AL16" s="287">
        <v>3.5745867333167118</v>
      </c>
      <c r="AM16" s="144">
        <v>8.0957449750490879E-2</v>
      </c>
      <c r="AN16" s="145">
        <v>328</v>
      </c>
      <c r="AO16" s="287">
        <v>2.611385986298246</v>
      </c>
      <c r="AP16" s="144">
        <v>8.1333397243738476E-2</v>
      </c>
      <c r="AQ16" s="145">
        <v>327</v>
      </c>
      <c r="AR16" s="375">
        <v>2.389346272726721</v>
      </c>
      <c r="AS16" s="144">
        <v>9.6328181919070666E-2</v>
      </c>
      <c r="AT16" s="146">
        <v>298</v>
      </c>
    </row>
    <row r="17" spans="1:46">
      <c r="A17" s="147" t="s">
        <v>116</v>
      </c>
      <c r="B17" s="285">
        <v>2.7609007815828188</v>
      </c>
      <c r="C17" s="149">
        <v>7.6325128302532602E-2</v>
      </c>
      <c r="D17" s="150">
        <v>350</v>
      </c>
      <c r="E17" s="285">
        <v>2.1605024961471262</v>
      </c>
      <c r="F17" s="149">
        <v>6.9993053965176688E-2</v>
      </c>
      <c r="G17" s="150">
        <v>351</v>
      </c>
      <c r="H17" s="285">
        <v>2.5942689531696841</v>
      </c>
      <c r="I17" s="149">
        <v>6.9803838098073168E-2</v>
      </c>
      <c r="J17" s="150">
        <v>351</v>
      </c>
      <c r="K17" s="376">
        <v>3.568369403774807</v>
      </c>
      <c r="L17" s="149">
        <v>8.7415427942215268E-2</v>
      </c>
      <c r="M17" s="150">
        <v>353</v>
      </c>
      <c r="N17" s="376">
        <v>3.750334259692174</v>
      </c>
      <c r="O17" s="149">
        <v>8.195589535530616E-2</v>
      </c>
      <c r="P17" s="150">
        <v>353</v>
      </c>
      <c r="Q17" s="376">
        <v>3.421132867641139</v>
      </c>
      <c r="R17" s="149">
        <v>8.2248519247359847E-2</v>
      </c>
      <c r="S17" s="150">
        <v>352</v>
      </c>
      <c r="T17" s="376">
        <v>3.1165512688361918</v>
      </c>
      <c r="U17" s="149">
        <v>7.9480597064696831E-2</v>
      </c>
      <c r="V17" s="150">
        <v>353</v>
      </c>
      <c r="W17" s="285">
        <v>2.9647189745831839</v>
      </c>
      <c r="X17" s="149">
        <v>7.9710542009407359E-2</v>
      </c>
      <c r="Y17" s="150">
        <v>352</v>
      </c>
      <c r="Z17" s="285">
        <v>2.5507447237092111</v>
      </c>
      <c r="AA17" s="149">
        <v>8.0462675612666471E-2</v>
      </c>
      <c r="AB17" s="150">
        <v>352</v>
      </c>
      <c r="AC17" s="285">
        <v>3.0090346300241539</v>
      </c>
      <c r="AD17" s="149">
        <v>8.4984288965747584E-2</v>
      </c>
      <c r="AE17" s="150">
        <v>351</v>
      </c>
      <c r="AF17" s="376">
        <v>3.587693688292549</v>
      </c>
      <c r="AG17" s="149">
        <v>7.8046180841080393E-2</v>
      </c>
      <c r="AH17" s="150">
        <v>351</v>
      </c>
      <c r="AI17" s="376">
        <v>3.6088066388743552</v>
      </c>
      <c r="AJ17" s="149">
        <v>8.1306516392543063E-2</v>
      </c>
      <c r="AK17" s="150">
        <v>352</v>
      </c>
      <c r="AL17" s="285">
        <v>3.4463247379132249</v>
      </c>
      <c r="AM17" s="149">
        <v>8.1870908637669784E-2</v>
      </c>
      <c r="AN17" s="150">
        <v>352</v>
      </c>
      <c r="AO17" s="285">
        <v>2.4617212651486109</v>
      </c>
      <c r="AP17" s="149">
        <v>7.4593869066336235E-2</v>
      </c>
      <c r="AQ17" s="150">
        <v>353</v>
      </c>
      <c r="AR17" s="376">
        <v>2.2998972011241618</v>
      </c>
      <c r="AS17" s="149">
        <v>8.9864049687253672E-2</v>
      </c>
      <c r="AT17" s="151">
        <v>324</v>
      </c>
    </row>
    <row r="18" spans="1:46">
      <c r="A18" s="142" t="s">
        <v>80</v>
      </c>
      <c r="B18" s="375">
        <v>2.9235884286787348</v>
      </c>
      <c r="C18" s="144">
        <v>8.1842116024767431E-2</v>
      </c>
      <c r="D18" s="145">
        <v>337</v>
      </c>
      <c r="E18" s="375">
        <v>2.2325275555602349</v>
      </c>
      <c r="F18" s="144">
        <v>7.8554575035855584E-2</v>
      </c>
      <c r="G18" s="145">
        <v>334</v>
      </c>
      <c r="H18" s="375">
        <v>2.5471226992612581</v>
      </c>
      <c r="I18" s="144">
        <v>7.9656690062243588E-2</v>
      </c>
      <c r="J18" s="145">
        <v>337</v>
      </c>
      <c r="K18" s="287">
        <v>3.5462603703680249</v>
      </c>
      <c r="L18" s="144">
        <v>8.0919841204501297E-2</v>
      </c>
      <c r="M18" s="145">
        <v>338</v>
      </c>
      <c r="N18" s="287">
        <v>3.5770440588262931</v>
      </c>
      <c r="O18" s="144">
        <v>8.4393584604934249E-2</v>
      </c>
      <c r="P18" s="145">
        <v>337</v>
      </c>
      <c r="Q18" s="287">
        <v>3.339011204516606</v>
      </c>
      <c r="R18" s="144">
        <v>8.109552427602286E-2</v>
      </c>
      <c r="S18" s="145">
        <v>338</v>
      </c>
      <c r="T18" s="287">
        <v>3.1705711584001461</v>
      </c>
      <c r="U18" s="144">
        <v>8.1099693919831586E-2</v>
      </c>
      <c r="V18" s="145">
        <v>337</v>
      </c>
      <c r="W18" s="287">
        <v>3.0313980732042189</v>
      </c>
      <c r="X18" s="144">
        <v>8.1398973990667825E-2</v>
      </c>
      <c r="Y18" s="145">
        <v>336</v>
      </c>
      <c r="Z18" s="287">
        <v>2.4183736205624711</v>
      </c>
      <c r="AA18" s="144">
        <v>7.5983035416536823E-2</v>
      </c>
      <c r="AB18" s="145">
        <v>337</v>
      </c>
      <c r="AC18" s="375">
        <v>3.0960694152773951</v>
      </c>
      <c r="AD18" s="144">
        <v>8.6598553055709973E-2</v>
      </c>
      <c r="AE18" s="145">
        <v>339</v>
      </c>
      <c r="AF18" s="287">
        <v>3.5390578940420112</v>
      </c>
      <c r="AG18" s="144">
        <v>7.8363018096267653E-2</v>
      </c>
      <c r="AH18" s="145">
        <v>339</v>
      </c>
      <c r="AI18" s="287">
        <v>3.5320944241458818</v>
      </c>
      <c r="AJ18" s="144">
        <v>8.1458121699799824E-2</v>
      </c>
      <c r="AK18" s="145">
        <v>336</v>
      </c>
      <c r="AL18" s="287">
        <v>3.4740171066034211</v>
      </c>
      <c r="AM18" s="144">
        <v>7.8917609553256995E-2</v>
      </c>
      <c r="AN18" s="145">
        <v>337</v>
      </c>
      <c r="AO18" s="287">
        <v>1.898248343759003</v>
      </c>
      <c r="AP18" s="144">
        <v>7.3521466698012544E-2</v>
      </c>
      <c r="AQ18" s="145">
        <v>337</v>
      </c>
      <c r="AR18" s="375">
        <v>2.406061523553122</v>
      </c>
      <c r="AS18" s="144">
        <v>9.5048486278538943E-2</v>
      </c>
      <c r="AT18" s="146">
        <v>314</v>
      </c>
    </row>
    <row r="19" spans="1:46">
      <c r="A19" s="147" t="s">
        <v>81</v>
      </c>
      <c r="B19" s="285">
        <v>2.7548106297515682</v>
      </c>
      <c r="C19" s="149">
        <v>0.12351506077951151</v>
      </c>
      <c r="D19" s="150">
        <v>116</v>
      </c>
      <c r="E19" s="285">
        <v>2.0973581352969659</v>
      </c>
      <c r="F19" s="149">
        <v>0.10949355034195669</v>
      </c>
      <c r="G19" s="150">
        <v>116</v>
      </c>
      <c r="H19" s="285">
        <v>2.672366647058138</v>
      </c>
      <c r="I19" s="149">
        <v>0.1181275482073416</v>
      </c>
      <c r="J19" s="150">
        <v>116</v>
      </c>
      <c r="K19" s="285">
        <v>3.4411854331260781</v>
      </c>
      <c r="L19" s="149">
        <v>0.1284523767914012</v>
      </c>
      <c r="M19" s="150">
        <v>115</v>
      </c>
      <c r="N19" s="285">
        <v>3.4843969854116961</v>
      </c>
      <c r="O19" s="149">
        <v>0.13577458687615279</v>
      </c>
      <c r="P19" s="150">
        <v>116</v>
      </c>
      <c r="Q19" s="285">
        <v>3.3108347547861481</v>
      </c>
      <c r="R19" s="149">
        <v>0.13099990194667971</v>
      </c>
      <c r="S19" s="150">
        <v>116</v>
      </c>
      <c r="T19" s="285">
        <v>3.0699162648403742</v>
      </c>
      <c r="U19" s="149">
        <v>0.13303457880236619</v>
      </c>
      <c r="V19" s="150">
        <v>116</v>
      </c>
      <c r="W19" s="285">
        <v>2.9084928511604629</v>
      </c>
      <c r="X19" s="149">
        <v>0.1375344114165816</v>
      </c>
      <c r="Y19" s="150">
        <v>116</v>
      </c>
      <c r="Z19" s="285">
        <v>2.4443568162098721</v>
      </c>
      <c r="AA19" s="149">
        <v>0.13085526768057129</v>
      </c>
      <c r="AB19" s="150">
        <v>116</v>
      </c>
      <c r="AC19" s="285">
        <v>2.7664835012958862</v>
      </c>
      <c r="AD19" s="149">
        <v>0.1278150450439009</v>
      </c>
      <c r="AE19" s="150">
        <v>116</v>
      </c>
      <c r="AF19" s="285">
        <v>3.6805613001738799</v>
      </c>
      <c r="AG19" s="149">
        <v>0.12239785439595779</v>
      </c>
      <c r="AH19" s="150">
        <v>116</v>
      </c>
      <c r="AI19" s="285">
        <v>3.7330270406148069</v>
      </c>
      <c r="AJ19" s="149">
        <v>0.12409055901865571</v>
      </c>
      <c r="AK19" s="150">
        <v>116</v>
      </c>
      <c r="AL19" s="285">
        <v>3.6166410716786102</v>
      </c>
      <c r="AM19" s="149">
        <v>0.1245290972034984</v>
      </c>
      <c r="AN19" s="150">
        <v>115</v>
      </c>
      <c r="AO19" s="285">
        <v>1.8365695041800381</v>
      </c>
      <c r="AP19" s="149">
        <v>0.10226427265474369</v>
      </c>
      <c r="AQ19" s="150">
        <v>116</v>
      </c>
      <c r="AR19" s="376">
        <v>2.191733359578512</v>
      </c>
      <c r="AS19" s="149">
        <v>0.15840019037277001</v>
      </c>
      <c r="AT19" s="151">
        <v>96</v>
      </c>
    </row>
    <row r="20" spans="1:46">
      <c r="A20" s="142" t="s">
        <v>82</v>
      </c>
      <c r="B20" s="287">
        <v>2.7560385695080858</v>
      </c>
      <c r="C20" s="144">
        <v>7.487020825336245E-2</v>
      </c>
      <c r="D20" s="145">
        <v>304</v>
      </c>
      <c r="E20" s="287">
        <v>1.9964652962507199</v>
      </c>
      <c r="F20" s="144">
        <v>6.7258852961616836E-2</v>
      </c>
      <c r="G20" s="145">
        <v>307</v>
      </c>
      <c r="H20" s="287">
        <v>2.3047663052752241</v>
      </c>
      <c r="I20" s="144">
        <v>6.7483382810847176E-2</v>
      </c>
      <c r="J20" s="145">
        <v>307</v>
      </c>
      <c r="K20" s="375">
        <v>3.64388085533855</v>
      </c>
      <c r="L20" s="144">
        <v>8.4189457232031473E-2</v>
      </c>
      <c r="M20" s="145">
        <v>308</v>
      </c>
      <c r="N20" s="287">
        <v>3.4756346087084551</v>
      </c>
      <c r="O20" s="144">
        <v>8.3773515624471315E-2</v>
      </c>
      <c r="P20" s="145">
        <v>306</v>
      </c>
      <c r="Q20" s="287">
        <v>3.2206610476438868</v>
      </c>
      <c r="R20" s="144">
        <v>8.1627297226849693E-2</v>
      </c>
      <c r="S20" s="145">
        <v>306</v>
      </c>
      <c r="T20" s="287">
        <v>2.82401437723738</v>
      </c>
      <c r="U20" s="144">
        <v>7.8930820899035942E-2</v>
      </c>
      <c r="V20" s="145">
        <v>308</v>
      </c>
      <c r="W20" s="287">
        <v>2.6019370779722748</v>
      </c>
      <c r="X20" s="144">
        <v>7.9978601595013091E-2</v>
      </c>
      <c r="Y20" s="145">
        <v>307</v>
      </c>
      <c r="Z20" s="287">
        <v>2.292244932722141</v>
      </c>
      <c r="AA20" s="144">
        <v>7.8879676677269611E-2</v>
      </c>
      <c r="AB20" s="145">
        <v>307</v>
      </c>
      <c r="AC20" s="287">
        <v>2.8741953436339789</v>
      </c>
      <c r="AD20" s="144">
        <v>8.4960117927083564E-2</v>
      </c>
      <c r="AE20" s="145">
        <v>306</v>
      </c>
      <c r="AF20" s="287">
        <v>3.7666916955274852</v>
      </c>
      <c r="AG20" s="144">
        <v>7.4608056898488914E-2</v>
      </c>
      <c r="AH20" s="145">
        <v>308</v>
      </c>
      <c r="AI20" s="287">
        <v>3.8050505685405751</v>
      </c>
      <c r="AJ20" s="144">
        <v>7.7456729495748305E-2</v>
      </c>
      <c r="AK20" s="145">
        <v>308</v>
      </c>
      <c r="AL20" s="287">
        <v>3.7373616421136231</v>
      </c>
      <c r="AM20" s="144">
        <v>7.5189186204678057E-2</v>
      </c>
      <c r="AN20" s="145">
        <v>307</v>
      </c>
      <c r="AO20" s="287">
        <v>2.3854926459646988</v>
      </c>
      <c r="AP20" s="144">
        <v>7.3220112968136922E-2</v>
      </c>
      <c r="AQ20" s="145">
        <v>307</v>
      </c>
      <c r="AR20" s="375">
        <v>2.1804660893596521</v>
      </c>
      <c r="AS20" s="144">
        <v>8.8879340808340354E-2</v>
      </c>
      <c r="AT20" s="146">
        <v>272</v>
      </c>
    </row>
    <row r="21" spans="1:46">
      <c r="A21" s="147" t="s">
        <v>83</v>
      </c>
      <c r="B21" s="285">
        <v>2.910635970455214</v>
      </c>
      <c r="C21" s="149">
        <v>7.3160216378866341E-2</v>
      </c>
      <c r="D21" s="150">
        <v>336</v>
      </c>
      <c r="E21" s="285">
        <v>2.2781596399469661</v>
      </c>
      <c r="F21" s="149">
        <v>7.26865737806585E-2</v>
      </c>
      <c r="G21" s="150">
        <v>340</v>
      </c>
      <c r="H21" s="285">
        <v>2.7948987909662679</v>
      </c>
      <c r="I21" s="149">
        <v>6.8775792585343262E-2</v>
      </c>
      <c r="J21" s="150">
        <v>339</v>
      </c>
      <c r="K21" s="376">
        <v>3.51108097491176</v>
      </c>
      <c r="L21" s="149">
        <v>7.9866151312820335E-2</v>
      </c>
      <c r="M21" s="150">
        <v>342</v>
      </c>
      <c r="N21" s="285">
        <v>3.684628378721416</v>
      </c>
      <c r="O21" s="149">
        <v>7.484795168262548E-2</v>
      </c>
      <c r="P21" s="150">
        <v>340</v>
      </c>
      <c r="Q21" s="285">
        <v>3.3485618721262682</v>
      </c>
      <c r="R21" s="149">
        <v>7.5574247143554318E-2</v>
      </c>
      <c r="S21" s="150">
        <v>342</v>
      </c>
      <c r="T21" s="285">
        <v>3.0576130518119031</v>
      </c>
      <c r="U21" s="149">
        <v>7.5245412422791258E-2</v>
      </c>
      <c r="V21" s="150">
        <v>342</v>
      </c>
      <c r="W21" s="285">
        <v>2.6874676721203019</v>
      </c>
      <c r="X21" s="149">
        <v>7.4219308430080205E-2</v>
      </c>
      <c r="Y21" s="150">
        <v>341</v>
      </c>
      <c r="Z21" s="285">
        <v>2.237173340359019</v>
      </c>
      <c r="AA21" s="149">
        <v>7.10096792243015E-2</v>
      </c>
      <c r="AB21" s="150">
        <v>339</v>
      </c>
      <c r="AC21" s="285">
        <v>3.110313937306544</v>
      </c>
      <c r="AD21" s="149">
        <v>8.0514817019273793E-2</v>
      </c>
      <c r="AE21" s="150">
        <v>342</v>
      </c>
      <c r="AF21" s="376">
        <v>3.689768329672273</v>
      </c>
      <c r="AG21" s="149">
        <v>7.190118591329743E-2</v>
      </c>
      <c r="AH21" s="150">
        <v>341</v>
      </c>
      <c r="AI21" s="376">
        <v>3.768033045706551</v>
      </c>
      <c r="AJ21" s="149">
        <v>7.3119640938103553E-2</v>
      </c>
      <c r="AK21" s="150">
        <v>339</v>
      </c>
      <c r="AL21" s="376">
        <v>3.698539735325221</v>
      </c>
      <c r="AM21" s="149">
        <v>7.3783985556753709E-2</v>
      </c>
      <c r="AN21" s="150">
        <v>341</v>
      </c>
      <c r="AO21" s="285">
        <v>2.9818836440583358</v>
      </c>
      <c r="AP21" s="149">
        <v>7.9917993429190273E-2</v>
      </c>
      <c r="AQ21" s="150">
        <v>342</v>
      </c>
      <c r="AR21" s="376">
        <v>2.4703830403899478</v>
      </c>
      <c r="AS21" s="149">
        <v>8.9001112311421271E-2</v>
      </c>
      <c r="AT21" s="151">
        <v>301</v>
      </c>
    </row>
    <row r="22" spans="1:46">
      <c r="A22" s="142" t="s">
        <v>84</v>
      </c>
      <c r="B22" s="287">
        <v>2.5846147189815518</v>
      </c>
      <c r="C22" s="144">
        <v>6.3403892354717994E-2</v>
      </c>
      <c r="D22" s="145">
        <v>395</v>
      </c>
      <c r="E22" s="287">
        <v>2.0189387329714048</v>
      </c>
      <c r="F22" s="144">
        <v>6.0276719493931652E-2</v>
      </c>
      <c r="G22" s="145">
        <v>402</v>
      </c>
      <c r="H22" s="287">
        <v>2.4270977301403929</v>
      </c>
      <c r="I22" s="144">
        <v>6.0625444006505477E-2</v>
      </c>
      <c r="J22" s="145">
        <v>399</v>
      </c>
      <c r="K22" s="287">
        <v>3.2033914228646401</v>
      </c>
      <c r="L22" s="144">
        <v>7.1268008819069653E-2</v>
      </c>
      <c r="M22" s="145">
        <v>404</v>
      </c>
      <c r="N22" s="287">
        <v>3.6705453939838262</v>
      </c>
      <c r="O22" s="144">
        <v>7.4038369551034766E-2</v>
      </c>
      <c r="P22" s="145">
        <v>404</v>
      </c>
      <c r="Q22" s="287">
        <v>3.3251155640672452</v>
      </c>
      <c r="R22" s="144">
        <v>7.4086173475763573E-2</v>
      </c>
      <c r="S22" s="145">
        <v>401</v>
      </c>
      <c r="T22" s="287">
        <v>3.0106543008963769</v>
      </c>
      <c r="U22" s="144">
        <v>7.0941955806905904E-2</v>
      </c>
      <c r="V22" s="145">
        <v>403</v>
      </c>
      <c r="W22" s="287">
        <v>3.001580177750351</v>
      </c>
      <c r="X22" s="144">
        <v>7.5539959205007001E-2</v>
      </c>
      <c r="Y22" s="145">
        <v>403</v>
      </c>
      <c r="Z22" s="287">
        <v>2.7092623390883519</v>
      </c>
      <c r="AA22" s="144">
        <v>7.7069163509682098E-2</v>
      </c>
      <c r="AB22" s="145">
        <v>401</v>
      </c>
      <c r="AC22" s="287">
        <v>3.280736351398152</v>
      </c>
      <c r="AD22" s="144">
        <v>7.8713071304848226E-2</v>
      </c>
      <c r="AE22" s="145">
        <v>402</v>
      </c>
      <c r="AF22" s="375">
        <v>3.492071861140575</v>
      </c>
      <c r="AG22" s="144">
        <v>7.1650756382970901E-2</v>
      </c>
      <c r="AH22" s="145">
        <v>401</v>
      </c>
      <c r="AI22" s="375">
        <v>3.5041556210171239</v>
      </c>
      <c r="AJ22" s="144">
        <v>7.2167250267364022E-2</v>
      </c>
      <c r="AK22" s="145">
        <v>402</v>
      </c>
      <c r="AL22" s="375">
        <v>3.4302454926307711</v>
      </c>
      <c r="AM22" s="144">
        <v>7.2429789578883796E-2</v>
      </c>
      <c r="AN22" s="145">
        <v>400</v>
      </c>
      <c r="AO22" s="287">
        <v>2.533599414931623</v>
      </c>
      <c r="AP22" s="144">
        <v>6.4426415619599928E-2</v>
      </c>
      <c r="AQ22" s="145">
        <v>402</v>
      </c>
      <c r="AR22" s="375">
        <v>2.251308920839338</v>
      </c>
      <c r="AS22" s="144">
        <v>7.9175834889221156E-2</v>
      </c>
      <c r="AT22" s="146">
        <v>365</v>
      </c>
    </row>
    <row r="23" spans="1:46" ht="15.75" thickBot="1">
      <c r="A23" s="160" t="s">
        <v>85</v>
      </c>
      <c r="B23" s="288">
        <v>2.6997625720518248</v>
      </c>
      <c r="C23" s="162">
        <v>6.9701533875714761E-2</v>
      </c>
      <c r="D23" s="163">
        <v>325</v>
      </c>
      <c r="E23" s="288">
        <v>2.072695556796265</v>
      </c>
      <c r="F23" s="162">
        <v>6.631595512383541E-2</v>
      </c>
      <c r="G23" s="163">
        <v>326</v>
      </c>
      <c r="H23" s="288">
        <v>2.5506770180830181</v>
      </c>
      <c r="I23" s="162">
        <v>6.7719285651926947E-2</v>
      </c>
      <c r="J23" s="163">
        <v>324</v>
      </c>
      <c r="K23" s="288">
        <v>3.5034440887218161</v>
      </c>
      <c r="L23" s="162">
        <v>8.1597004930134012E-2</v>
      </c>
      <c r="M23" s="163">
        <v>327</v>
      </c>
      <c r="N23" s="288">
        <v>3.7978680924682608</v>
      </c>
      <c r="O23" s="162">
        <v>6.9374620660994799E-2</v>
      </c>
      <c r="P23" s="163">
        <v>327</v>
      </c>
      <c r="Q23" s="288">
        <v>3.2559466100135448</v>
      </c>
      <c r="R23" s="162">
        <v>8.1471191128960049E-2</v>
      </c>
      <c r="S23" s="163">
        <v>325</v>
      </c>
      <c r="T23" s="288">
        <v>3.0277668611406932</v>
      </c>
      <c r="U23" s="162">
        <v>7.7716180952988212E-2</v>
      </c>
      <c r="V23" s="163">
        <v>326</v>
      </c>
      <c r="W23" s="288">
        <v>2.9054231696178072</v>
      </c>
      <c r="X23" s="162">
        <v>8.3385261134333116E-2</v>
      </c>
      <c r="Y23" s="163">
        <v>326</v>
      </c>
      <c r="Z23" s="288">
        <v>2.4083404288860049</v>
      </c>
      <c r="AA23" s="162">
        <v>7.6849071112031778E-2</v>
      </c>
      <c r="AB23" s="163">
        <v>324</v>
      </c>
      <c r="AC23" s="288">
        <v>3.1347166546832081</v>
      </c>
      <c r="AD23" s="162">
        <v>7.7624562987941972E-2</v>
      </c>
      <c r="AE23" s="163">
        <v>324</v>
      </c>
      <c r="AF23" s="288">
        <v>3.5299807177344151</v>
      </c>
      <c r="AG23" s="162">
        <v>7.6279394737141418E-2</v>
      </c>
      <c r="AH23" s="163">
        <v>324</v>
      </c>
      <c r="AI23" s="377">
        <v>3.5761003199505659</v>
      </c>
      <c r="AJ23" s="162">
        <v>7.5968967528503323E-2</v>
      </c>
      <c r="AK23" s="163">
        <v>322</v>
      </c>
      <c r="AL23" s="288">
        <v>3.5834542759439318</v>
      </c>
      <c r="AM23" s="162">
        <v>8.0100744034084875E-2</v>
      </c>
      <c r="AN23" s="163">
        <v>325</v>
      </c>
      <c r="AO23" s="288">
        <v>2.850380480348274</v>
      </c>
      <c r="AP23" s="162">
        <v>7.3141717468576145E-2</v>
      </c>
      <c r="AQ23" s="163">
        <v>326</v>
      </c>
      <c r="AR23" s="377">
        <v>2.1199795631779592</v>
      </c>
      <c r="AS23" s="162">
        <v>8.2841103754689116E-2</v>
      </c>
      <c r="AT23" s="164">
        <v>287</v>
      </c>
    </row>
    <row r="24" spans="1:46">
      <c r="A24" s="165" t="s">
        <v>86</v>
      </c>
      <c r="B24" s="378">
        <v>2.7319994178676561</v>
      </c>
      <c r="C24" s="167">
        <v>3.1540095963640033E-2</v>
      </c>
      <c r="D24" s="168">
        <v>2842</v>
      </c>
      <c r="E24" s="378">
        <v>2.1061361686833941</v>
      </c>
      <c r="F24" s="167">
        <v>2.8704073414120009E-2</v>
      </c>
      <c r="G24" s="168">
        <v>2852</v>
      </c>
      <c r="H24" s="209">
        <v>2.514161740371851</v>
      </c>
      <c r="I24" s="167">
        <v>2.9457580779173979E-2</v>
      </c>
      <c r="J24" s="168">
        <v>2855</v>
      </c>
      <c r="K24" s="378">
        <v>3.4553294729228372</v>
      </c>
      <c r="L24" s="167">
        <v>3.5548942223777628E-2</v>
      </c>
      <c r="M24" s="168">
        <v>2872</v>
      </c>
      <c r="N24" s="209">
        <v>3.6625063918744081</v>
      </c>
      <c r="O24" s="167">
        <v>3.4083693174080318E-2</v>
      </c>
      <c r="P24" s="168">
        <v>2868</v>
      </c>
      <c r="Q24" s="378">
        <v>3.3756264752222882</v>
      </c>
      <c r="R24" s="167">
        <v>3.4425927487837869E-2</v>
      </c>
      <c r="S24" s="168">
        <v>2865</v>
      </c>
      <c r="T24" s="378">
        <v>3.0752357259127798</v>
      </c>
      <c r="U24" s="167">
        <v>3.3775316707142643E-2</v>
      </c>
      <c r="V24" s="168">
        <v>2871</v>
      </c>
      <c r="W24" s="209">
        <v>2.9827491968255391</v>
      </c>
      <c r="X24" s="167">
        <v>3.3592492604928567E-2</v>
      </c>
      <c r="Y24" s="168">
        <v>2868</v>
      </c>
      <c r="Z24" s="209">
        <v>2.506575491423201</v>
      </c>
      <c r="AA24" s="167">
        <v>3.3771215687808213E-2</v>
      </c>
      <c r="AB24" s="168">
        <v>2863</v>
      </c>
      <c r="AC24" s="378">
        <v>3.0798952187165871</v>
      </c>
      <c r="AD24" s="167">
        <v>3.5640111198380307E-2</v>
      </c>
      <c r="AE24" s="168">
        <v>2864</v>
      </c>
      <c r="AF24" s="378">
        <v>3.6074054495205372</v>
      </c>
      <c r="AG24" s="167">
        <v>3.2794258147697528E-2</v>
      </c>
      <c r="AH24" s="168">
        <v>2865</v>
      </c>
      <c r="AI24" s="378">
        <v>3.5593464191622171</v>
      </c>
      <c r="AJ24" s="167">
        <v>3.3429752610031088E-2</v>
      </c>
      <c r="AK24" s="168">
        <v>2868</v>
      </c>
      <c r="AL24" s="209">
        <v>3.5022279906300451</v>
      </c>
      <c r="AM24" s="167">
        <v>3.3737518474201929E-2</v>
      </c>
      <c r="AN24" s="168">
        <v>2865</v>
      </c>
      <c r="AO24" s="209">
        <v>2.4008677265517622</v>
      </c>
      <c r="AP24" s="167">
        <v>3.2163644257709408E-2</v>
      </c>
      <c r="AQ24" s="168">
        <v>2867</v>
      </c>
      <c r="AR24" s="378">
        <v>2.259861715381053</v>
      </c>
      <c r="AS24" s="167">
        <v>3.7215709281576768E-2</v>
      </c>
      <c r="AT24" s="169">
        <v>2619</v>
      </c>
    </row>
    <row r="25" spans="1:46">
      <c r="A25" s="165" t="s">
        <v>87</v>
      </c>
      <c r="B25" s="209">
        <v>2.7264081541800662</v>
      </c>
      <c r="C25" s="167">
        <v>3.3635049511479567E-2</v>
      </c>
      <c r="D25" s="168">
        <v>1759</v>
      </c>
      <c r="E25" s="209">
        <v>2.0872239376795592</v>
      </c>
      <c r="F25" s="167">
        <v>3.2501246311349062E-2</v>
      </c>
      <c r="G25" s="168">
        <v>1772</v>
      </c>
      <c r="H25" s="209">
        <v>2.560279404623012</v>
      </c>
      <c r="I25" s="167">
        <v>3.2307829982150447E-2</v>
      </c>
      <c r="J25" s="168">
        <v>1768</v>
      </c>
      <c r="K25" s="378">
        <v>3.4953078468451348</v>
      </c>
      <c r="L25" s="167">
        <v>3.7812581840333467E-2</v>
      </c>
      <c r="M25" s="168">
        <v>1777</v>
      </c>
      <c r="N25" s="378">
        <v>3.658832445756357</v>
      </c>
      <c r="O25" s="167">
        <v>3.629278924297924E-2</v>
      </c>
      <c r="P25" s="168">
        <v>1770</v>
      </c>
      <c r="Q25" s="378">
        <v>3.3359290905681358</v>
      </c>
      <c r="R25" s="167">
        <v>3.7353008966419028E-2</v>
      </c>
      <c r="S25" s="168">
        <v>1774</v>
      </c>
      <c r="T25" s="209">
        <v>3.0516162500681552</v>
      </c>
      <c r="U25" s="167">
        <v>3.6971241240703119E-2</v>
      </c>
      <c r="V25" s="168">
        <v>1779</v>
      </c>
      <c r="W25" s="209">
        <v>2.8096339806870119</v>
      </c>
      <c r="X25" s="167">
        <v>3.719673502613545E-2</v>
      </c>
      <c r="Y25" s="168">
        <v>1776</v>
      </c>
      <c r="Z25" s="209">
        <v>2.456641092351699</v>
      </c>
      <c r="AA25" s="167">
        <v>3.7444013449185222E-2</v>
      </c>
      <c r="AB25" s="168">
        <v>1768</v>
      </c>
      <c r="AC25" s="209">
        <v>3.030026186195458</v>
      </c>
      <c r="AD25" s="167">
        <v>3.8248707539350342E-2</v>
      </c>
      <c r="AE25" s="168">
        <v>1770</v>
      </c>
      <c r="AF25" s="209">
        <v>3.619481534958199</v>
      </c>
      <c r="AG25" s="167">
        <v>3.5012533583098797E-2</v>
      </c>
      <c r="AH25" s="168">
        <v>1775</v>
      </c>
      <c r="AI25" s="378">
        <v>3.7051555321470162</v>
      </c>
      <c r="AJ25" s="167">
        <v>3.6386571191162502E-2</v>
      </c>
      <c r="AK25" s="168">
        <v>1767</v>
      </c>
      <c r="AL25" s="378">
        <v>3.6160691132195031</v>
      </c>
      <c r="AM25" s="167">
        <v>3.5295056033351993E-2</v>
      </c>
      <c r="AN25" s="168">
        <v>1770</v>
      </c>
      <c r="AO25" s="209">
        <v>2.6059972789659041</v>
      </c>
      <c r="AP25" s="167">
        <v>3.4647063981603471E-2</v>
      </c>
      <c r="AQ25" s="168">
        <v>1775</v>
      </c>
      <c r="AR25" s="378">
        <v>2.224940666317492</v>
      </c>
      <c r="AS25" s="167">
        <v>4.1036786013559992E-2</v>
      </c>
      <c r="AT25" s="169">
        <v>1550</v>
      </c>
    </row>
    <row r="26" spans="1:46">
      <c r="A26" s="170" t="s">
        <v>88</v>
      </c>
      <c r="B26" s="379">
        <v>2.730920378027244</v>
      </c>
      <c r="C26" s="172">
        <v>2.6267883780469941E-2</v>
      </c>
      <c r="D26" s="173">
        <v>4601</v>
      </c>
      <c r="E26" s="379">
        <v>2.102470412722778</v>
      </c>
      <c r="F26" s="172">
        <v>2.3982696816701489E-2</v>
      </c>
      <c r="G26" s="173">
        <v>4624</v>
      </c>
      <c r="H26" s="214">
        <v>2.5230731429420539</v>
      </c>
      <c r="I26" s="172">
        <v>2.45721612064922E-2</v>
      </c>
      <c r="J26" s="173">
        <v>4623</v>
      </c>
      <c r="K26" s="379">
        <v>3.463040408852184</v>
      </c>
      <c r="L26" s="172">
        <v>2.9605628145936969E-2</v>
      </c>
      <c r="M26" s="173">
        <v>4649</v>
      </c>
      <c r="N26" s="379">
        <v>3.6617996842761178</v>
      </c>
      <c r="O26" s="172">
        <v>2.8398716624433849E-2</v>
      </c>
      <c r="P26" s="173">
        <v>4638</v>
      </c>
      <c r="Q26" s="379">
        <v>3.3679611659305779</v>
      </c>
      <c r="R26" s="172">
        <v>2.8697822543399459E-2</v>
      </c>
      <c r="S26" s="173">
        <v>4639</v>
      </c>
      <c r="T26" s="379">
        <v>3.0706727338704471</v>
      </c>
      <c r="U26" s="172">
        <v>2.8169832552888331E-2</v>
      </c>
      <c r="V26" s="173">
        <v>4650</v>
      </c>
      <c r="W26" s="214">
        <v>2.949336514609564</v>
      </c>
      <c r="X26" s="172">
        <v>2.8033284772853551E-2</v>
      </c>
      <c r="Y26" s="173">
        <v>4644</v>
      </c>
      <c r="Z26" s="214">
        <v>2.496950520938519</v>
      </c>
      <c r="AA26" s="172">
        <v>2.8199472056236671E-2</v>
      </c>
      <c r="AB26" s="173">
        <v>4631</v>
      </c>
      <c r="AC26" s="379">
        <v>3.0702867002401821</v>
      </c>
      <c r="AD26" s="172">
        <v>2.9699687254338671E-2</v>
      </c>
      <c r="AE26" s="173">
        <v>4634</v>
      </c>
      <c r="AF26" s="379">
        <v>3.6097402470345932</v>
      </c>
      <c r="AG26" s="172">
        <v>2.7306791906275149E-2</v>
      </c>
      <c r="AH26" s="173">
        <v>4640</v>
      </c>
      <c r="AI26" s="379">
        <v>3.5873682697929028</v>
      </c>
      <c r="AJ26" s="172">
        <v>2.790302285342865E-2</v>
      </c>
      <c r="AK26" s="173">
        <v>4635</v>
      </c>
      <c r="AL26" s="214">
        <v>3.5241577511011641</v>
      </c>
      <c r="AM26" s="172">
        <v>2.808199079389961E-2</v>
      </c>
      <c r="AN26" s="173">
        <v>4635</v>
      </c>
      <c r="AO26" s="214">
        <v>2.4404664201052428</v>
      </c>
      <c r="AP26" s="172">
        <v>2.6807222276361439E-2</v>
      </c>
      <c r="AQ26" s="173">
        <v>4642</v>
      </c>
      <c r="AR26" s="379">
        <v>2.2533422896226889</v>
      </c>
      <c r="AS26" s="172">
        <v>3.1223262853806041E-2</v>
      </c>
      <c r="AT26" s="174">
        <v>4169</v>
      </c>
    </row>
    <row r="27" spans="1:46">
      <c r="A27" s="1027" t="s">
        <v>487</v>
      </c>
      <c r="B27" s="1027" t="s">
        <v>488</v>
      </c>
      <c r="C27" s="1027" t="s">
        <v>488</v>
      </c>
      <c r="D27" s="1027" t="s">
        <v>488</v>
      </c>
      <c r="E27" s="1027" t="s">
        <v>488</v>
      </c>
      <c r="F27" s="1027" t="s">
        <v>488</v>
      </c>
      <c r="G27" s="1027" t="s">
        <v>488</v>
      </c>
      <c r="H27" s="1027" t="s">
        <v>488</v>
      </c>
      <c r="I27" s="1027" t="s">
        <v>488</v>
      </c>
      <c r="J27" s="1027" t="s">
        <v>488</v>
      </c>
      <c r="K27" s="1027" t="s">
        <v>488</v>
      </c>
      <c r="L27" s="1027" t="s">
        <v>488</v>
      </c>
      <c r="M27" s="1027" t="s">
        <v>488</v>
      </c>
      <c r="N27" s="1027" t="s">
        <v>488</v>
      </c>
      <c r="O27" s="1027" t="s">
        <v>488</v>
      </c>
      <c r="P27" s="1027" t="s">
        <v>488</v>
      </c>
      <c r="Q27" s="1027" t="s">
        <v>488</v>
      </c>
      <c r="R27" s="1027" t="s">
        <v>488</v>
      </c>
      <c r="S27" s="1027" t="s">
        <v>488</v>
      </c>
      <c r="T27" s="1027" t="s">
        <v>488</v>
      </c>
      <c r="U27" s="1027" t="s">
        <v>488</v>
      </c>
      <c r="V27" s="1027" t="s">
        <v>488</v>
      </c>
      <c r="W27" s="1027" t="s">
        <v>488</v>
      </c>
      <c r="X27" s="1027" t="s">
        <v>488</v>
      </c>
      <c r="Y27" s="1027" t="s">
        <v>488</v>
      </c>
      <c r="Z27" s="1027" t="s">
        <v>488</v>
      </c>
      <c r="AA27" s="1027" t="s">
        <v>488</v>
      </c>
      <c r="AB27" s="1027" t="s">
        <v>488</v>
      </c>
      <c r="AC27" s="1027" t="s">
        <v>488</v>
      </c>
      <c r="AD27" s="1027" t="s">
        <v>488</v>
      </c>
      <c r="AE27" s="1027" t="s">
        <v>488</v>
      </c>
      <c r="AF27" s="1027" t="s">
        <v>488</v>
      </c>
      <c r="AG27" s="1027" t="s">
        <v>488</v>
      </c>
      <c r="AH27" s="1027" t="s">
        <v>488</v>
      </c>
      <c r="AI27" s="1027" t="s">
        <v>488</v>
      </c>
      <c r="AJ27" s="1027" t="s">
        <v>488</v>
      </c>
      <c r="AK27" s="1027" t="s">
        <v>488</v>
      </c>
      <c r="AL27" s="1027" t="s">
        <v>488</v>
      </c>
      <c r="AM27" s="1027" t="s">
        <v>488</v>
      </c>
      <c r="AN27" s="1027" t="s">
        <v>488</v>
      </c>
      <c r="AO27" s="1027" t="s">
        <v>488</v>
      </c>
      <c r="AP27" s="1027" t="s">
        <v>488</v>
      </c>
      <c r="AQ27" s="1027" t="s">
        <v>488</v>
      </c>
      <c r="AR27" s="1027" t="s">
        <v>488</v>
      </c>
      <c r="AS27" s="1027" t="s">
        <v>488</v>
      </c>
      <c r="AT27" s="1027" t="s">
        <v>488</v>
      </c>
    </row>
    <row r="28" spans="1:46">
      <c r="A28" s="1027" t="s">
        <v>489</v>
      </c>
      <c r="B28" s="1027" t="s">
        <v>132</v>
      </c>
      <c r="C28" s="1027" t="s">
        <v>132</v>
      </c>
      <c r="D28" s="1027" t="s">
        <v>132</v>
      </c>
      <c r="E28" s="1027" t="s">
        <v>132</v>
      </c>
      <c r="F28" s="1027" t="s">
        <v>132</v>
      </c>
      <c r="G28" s="1027" t="s">
        <v>132</v>
      </c>
      <c r="H28" s="1027" t="s">
        <v>132</v>
      </c>
      <c r="I28" s="1027" t="s">
        <v>132</v>
      </c>
      <c r="J28" s="1027" t="s">
        <v>132</v>
      </c>
      <c r="K28" s="1027" t="s">
        <v>132</v>
      </c>
      <c r="L28" s="1027" t="s">
        <v>132</v>
      </c>
      <c r="M28" s="1027" t="s">
        <v>132</v>
      </c>
      <c r="N28" s="1027" t="s">
        <v>132</v>
      </c>
      <c r="O28" s="1027" t="s">
        <v>132</v>
      </c>
      <c r="P28" s="1027" t="s">
        <v>132</v>
      </c>
      <c r="Q28" s="1027" t="s">
        <v>132</v>
      </c>
      <c r="R28" s="1027" t="s">
        <v>132</v>
      </c>
      <c r="S28" s="1027" t="s">
        <v>132</v>
      </c>
      <c r="T28" s="1027" t="s">
        <v>132</v>
      </c>
      <c r="U28" s="1027" t="s">
        <v>132</v>
      </c>
      <c r="V28" s="1027" t="s">
        <v>132</v>
      </c>
      <c r="W28" s="1027" t="s">
        <v>132</v>
      </c>
      <c r="X28" s="1027" t="s">
        <v>132</v>
      </c>
      <c r="Y28" s="1027" t="s">
        <v>132</v>
      </c>
      <c r="Z28" s="1027" t="s">
        <v>132</v>
      </c>
      <c r="AA28" s="1027" t="s">
        <v>132</v>
      </c>
      <c r="AB28" s="1027" t="s">
        <v>132</v>
      </c>
      <c r="AC28" s="1027" t="s">
        <v>132</v>
      </c>
      <c r="AD28" s="1027" t="s">
        <v>132</v>
      </c>
      <c r="AE28" s="1027" t="s">
        <v>132</v>
      </c>
      <c r="AF28" s="1027" t="s">
        <v>132</v>
      </c>
      <c r="AG28" s="1027" t="s">
        <v>132</v>
      </c>
      <c r="AH28" s="1027" t="s">
        <v>132</v>
      </c>
      <c r="AI28" s="1027" t="s">
        <v>132</v>
      </c>
      <c r="AJ28" s="1027" t="s">
        <v>132</v>
      </c>
      <c r="AK28" s="1027" t="s">
        <v>132</v>
      </c>
      <c r="AL28" s="1027" t="s">
        <v>132</v>
      </c>
      <c r="AM28" s="1027" t="s">
        <v>132</v>
      </c>
      <c r="AN28" s="1027" t="s">
        <v>132</v>
      </c>
      <c r="AO28" s="1027" t="s">
        <v>132</v>
      </c>
      <c r="AP28" s="1027" t="s">
        <v>132</v>
      </c>
      <c r="AQ28" s="1027" t="s">
        <v>132</v>
      </c>
      <c r="AR28" s="1027" t="s">
        <v>132</v>
      </c>
      <c r="AS28" s="1027" t="s">
        <v>132</v>
      </c>
      <c r="AT28" s="1027" t="s">
        <v>132</v>
      </c>
    </row>
    <row r="29" spans="1:46">
      <c r="A29" s="1027" t="s">
        <v>490</v>
      </c>
      <c r="B29" s="1027" t="s">
        <v>490</v>
      </c>
      <c r="C29" s="1027" t="s">
        <v>490</v>
      </c>
      <c r="D29" s="1027" t="s">
        <v>490</v>
      </c>
      <c r="E29" s="1027" t="s">
        <v>490</v>
      </c>
      <c r="F29" s="1027" t="s">
        <v>490</v>
      </c>
      <c r="G29" s="1027" t="s">
        <v>490</v>
      </c>
      <c r="H29" s="1027" t="s">
        <v>490</v>
      </c>
      <c r="I29" s="1027" t="s">
        <v>490</v>
      </c>
      <c r="J29" s="1027" t="s">
        <v>490</v>
      </c>
      <c r="K29" s="1027" t="s">
        <v>490</v>
      </c>
      <c r="L29" s="1027" t="s">
        <v>490</v>
      </c>
      <c r="M29" s="1027" t="s">
        <v>490</v>
      </c>
      <c r="N29" s="1027" t="s">
        <v>490</v>
      </c>
      <c r="O29" s="1027" t="s">
        <v>490</v>
      </c>
      <c r="P29" s="1027" t="s">
        <v>490</v>
      </c>
      <c r="Q29" s="1027" t="s">
        <v>490</v>
      </c>
      <c r="R29" s="1027" t="s">
        <v>490</v>
      </c>
      <c r="S29" s="1027" t="s">
        <v>490</v>
      </c>
      <c r="T29" s="1027" t="s">
        <v>490</v>
      </c>
      <c r="U29" s="1027" t="s">
        <v>490</v>
      </c>
      <c r="V29" s="1027" t="s">
        <v>490</v>
      </c>
      <c r="W29" s="1027" t="s">
        <v>490</v>
      </c>
      <c r="X29" s="1027" t="s">
        <v>490</v>
      </c>
      <c r="Y29" s="1027" t="s">
        <v>490</v>
      </c>
      <c r="Z29" s="1027" t="s">
        <v>490</v>
      </c>
      <c r="AA29" s="1027" t="s">
        <v>490</v>
      </c>
      <c r="AB29" s="1027" t="s">
        <v>490</v>
      </c>
      <c r="AC29" s="1027" t="s">
        <v>490</v>
      </c>
      <c r="AD29" s="1027" t="s">
        <v>490</v>
      </c>
      <c r="AE29" s="1027" t="s">
        <v>490</v>
      </c>
      <c r="AF29" s="1027" t="s">
        <v>490</v>
      </c>
      <c r="AG29" s="1027" t="s">
        <v>490</v>
      </c>
      <c r="AH29" s="1027" t="s">
        <v>490</v>
      </c>
      <c r="AI29" s="1027" t="s">
        <v>490</v>
      </c>
      <c r="AJ29" s="1027" t="s">
        <v>490</v>
      </c>
      <c r="AK29" s="1027" t="s">
        <v>490</v>
      </c>
      <c r="AL29" s="1027" t="s">
        <v>490</v>
      </c>
      <c r="AM29" s="1027" t="s">
        <v>490</v>
      </c>
      <c r="AN29" s="1027" t="s">
        <v>490</v>
      </c>
      <c r="AO29" s="1027" t="s">
        <v>490</v>
      </c>
      <c r="AP29" s="1027" t="s">
        <v>490</v>
      </c>
      <c r="AQ29" s="1027" t="s">
        <v>490</v>
      </c>
      <c r="AR29" s="1027" t="s">
        <v>490</v>
      </c>
      <c r="AS29" s="1027" t="s">
        <v>490</v>
      </c>
      <c r="AT29" s="1027" t="s">
        <v>490</v>
      </c>
    </row>
    <row r="31" spans="1:46" ht="14.45" customHeight="1">
      <c r="A31" s="1033" t="s">
        <v>552</v>
      </c>
      <c r="B31" s="1033"/>
      <c r="C31" s="1033"/>
      <c r="D31" s="1033"/>
      <c r="E31" s="1033"/>
      <c r="F31" s="1033"/>
      <c r="G31" s="1033"/>
      <c r="H31" s="1033"/>
      <c r="I31" s="1033"/>
      <c r="J31" s="1033"/>
      <c r="K31" s="1033"/>
      <c r="L31" s="1033"/>
      <c r="M31" s="1033"/>
      <c r="N31" s="1033"/>
      <c r="O31" s="1033"/>
      <c r="P31" s="1033"/>
      <c r="Q31" s="1033"/>
      <c r="R31" s="1033"/>
      <c r="S31" s="1033"/>
      <c r="T31" s="1033"/>
      <c r="U31" s="1033"/>
      <c r="V31" s="1033"/>
      <c r="W31" s="1033"/>
      <c r="X31" s="1033"/>
      <c r="Y31" s="1033"/>
      <c r="Z31" s="1033"/>
      <c r="AA31" s="1033"/>
      <c r="AB31" s="1033"/>
      <c r="AC31" s="1033"/>
      <c r="AD31" s="1033"/>
      <c r="AE31" s="1033"/>
      <c r="AF31" s="1033"/>
      <c r="AG31" s="1033"/>
      <c r="AH31" s="1033"/>
      <c r="AI31" s="1033"/>
      <c r="AJ31" s="1033"/>
      <c r="AK31" s="1033"/>
      <c r="AL31" s="1033"/>
      <c r="AM31" s="1033"/>
      <c r="AN31" s="1033"/>
      <c r="AO31" s="1033"/>
      <c r="AP31" s="1033"/>
      <c r="AQ31" s="1033"/>
      <c r="AR31" s="1033"/>
      <c r="AS31" s="1033"/>
      <c r="AT31" s="1033"/>
    </row>
    <row r="32" spans="1:46" ht="48" customHeight="1" thickBot="1">
      <c r="A32" s="1107" t="s">
        <v>59</v>
      </c>
      <c r="B32" s="1045" t="s">
        <v>511</v>
      </c>
      <c r="C32" s="1046"/>
      <c r="D32" s="1034"/>
      <c r="E32" s="1045" t="s">
        <v>512</v>
      </c>
      <c r="F32" s="1046"/>
      <c r="G32" s="1034"/>
      <c r="H32" s="1045" t="s">
        <v>513</v>
      </c>
      <c r="I32" s="1046"/>
      <c r="J32" s="1034"/>
      <c r="K32" s="1045" t="s">
        <v>514</v>
      </c>
      <c r="L32" s="1046"/>
      <c r="M32" s="1034"/>
      <c r="N32" s="1045" t="s">
        <v>515</v>
      </c>
      <c r="O32" s="1046"/>
      <c r="P32" s="1034"/>
      <c r="Q32" s="1045" t="s">
        <v>516</v>
      </c>
      <c r="R32" s="1046"/>
      <c r="S32" s="1034"/>
      <c r="T32" s="1045" t="s">
        <v>517</v>
      </c>
      <c r="U32" s="1046"/>
      <c r="V32" s="1034"/>
      <c r="W32" s="1045" t="s">
        <v>518</v>
      </c>
      <c r="X32" s="1046"/>
      <c r="Y32" s="1034"/>
      <c r="Z32" s="1045" t="s">
        <v>519</v>
      </c>
      <c r="AA32" s="1046"/>
      <c r="AB32" s="1034"/>
      <c r="AC32" s="1045" t="s">
        <v>520</v>
      </c>
      <c r="AD32" s="1046"/>
      <c r="AE32" s="1034"/>
      <c r="AF32" s="1034" t="s">
        <v>521</v>
      </c>
      <c r="AG32" s="1034" t="s">
        <v>451</v>
      </c>
      <c r="AH32" s="1034" t="s">
        <v>451</v>
      </c>
      <c r="AI32" s="1034" t="s">
        <v>522</v>
      </c>
      <c r="AJ32" s="1034" t="s">
        <v>452</v>
      </c>
      <c r="AK32" s="1034" t="s">
        <v>452</v>
      </c>
      <c r="AL32" s="1034" t="s">
        <v>523</v>
      </c>
      <c r="AM32" s="1034" t="s">
        <v>453</v>
      </c>
      <c r="AN32" s="1034" t="s">
        <v>453</v>
      </c>
      <c r="AO32" s="1034" t="s">
        <v>240</v>
      </c>
      <c r="AP32" s="1034" t="s">
        <v>454</v>
      </c>
      <c r="AQ32" s="1034" t="s">
        <v>454</v>
      </c>
      <c r="AR32" s="1034" t="s">
        <v>524</v>
      </c>
      <c r="AS32" s="1034" t="s">
        <v>455</v>
      </c>
      <c r="AT32" s="1035" t="s">
        <v>455</v>
      </c>
    </row>
    <row r="33" spans="1:112" ht="14.45" customHeight="1" thickBot="1">
      <c r="A33" s="1037" t="s">
        <v>59</v>
      </c>
      <c r="B33" s="140" t="s">
        <v>44</v>
      </c>
      <c r="C33" s="140" t="s">
        <v>128</v>
      </c>
      <c r="D33" s="141" t="s">
        <v>129</v>
      </c>
      <c r="E33" s="140" t="s">
        <v>44</v>
      </c>
      <c r="F33" s="140" t="s">
        <v>128</v>
      </c>
      <c r="G33" s="141" t="s">
        <v>129</v>
      </c>
      <c r="H33" s="140" t="s">
        <v>44</v>
      </c>
      <c r="I33" s="140" t="s">
        <v>128</v>
      </c>
      <c r="J33" s="141" t="s">
        <v>129</v>
      </c>
      <c r="K33" s="140" t="s">
        <v>44</v>
      </c>
      <c r="L33" s="140" t="s">
        <v>128</v>
      </c>
      <c r="M33" s="141" t="s">
        <v>129</v>
      </c>
      <c r="N33" s="140" t="s">
        <v>44</v>
      </c>
      <c r="O33" s="140" t="s">
        <v>128</v>
      </c>
      <c r="P33" s="141" t="s">
        <v>129</v>
      </c>
      <c r="Q33" s="140" t="s">
        <v>44</v>
      </c>
      <c r="R33" s="140" t="s">
        <v>128</v>
      </c>
      <c r="S33" s="141" t="s">
        <v>129</v>
      </c>
      <c r="T33" s="140" t="s">
        <v>44</v>
      </c>
      <c r="U33" s="140" t="s">
        <v>128</v>
      </c>
      <c r="V33" s="141" t="s">
        <v>129</v>
      </c>
      <c r="W33" s="140" t="s">
        <v>44</v>
      </c>
      <c r="X33" s="140" t="s">
        <v>128</v>
      </c>
      <c r="Y33" s="141" t="s">
        <v>129</v>
      </c>
      <c r="Z33" s="140" t="s">
        <v>44</v>
      </c>
      <c r="AA33" s="140" t="s">
        <v>128</v>
      </c>
      <c r="AB33" s="141" t="s">
        <v>129</v>
      </c>
      <c r="AC33" s="140" t="s">
        <v>44</v>
      </c>
      <c r="AD33" s="140" t="s">
        <v>128</v>
      </c>
      <c r="AE33" s="141" t="s">
        <v>129</v>
      </c>
      <c r="AF33" s="140" t="s">
        <v>44</v>
      </c>
      <c r="AG33" s="140" t="s">
        <v>128</v>
      </c>
      <c r="AH33" s="141" t="s">
        <v>129</v>
      </c>
      <c r="AI33" s="140" t="s">
        <v>44</v>
      </c>
      <c r="AJ33" s="140" t="s">
        <v>128</v>
      </c>
      <c r="AK33" s="141" t="s">
        <v>129</v>
      </c>
      <c r="AL33" s="140" t="s">
        <v>44</v>
      </c>
      <c r="AM33" s="140" t="s">
        <v>128</v>
      </c>
      <c r="AN33" s="141" t="s">
        <v>129</v>
      </c>
      <c r="AO33" s="140" t="s">
        <v>44</v>
      </c>
      <c r="AP33" s="140" t="s">
        <v>128</v>
      </c>
      <c r="AQ33" s="141" t="s">
        <v>129</v>
      </c>
      <c r="AR33" s="140" t="s">
        <v>44</v>
      </c>
      <c r="AS33" s="140" t="s">
        <v>128</v>
      </c>
      <c r="AT33" s="140" t="s">
        <v>129</v>
      </c>
    </row>
    <row r="34" spans="1:112">
      <c r="A34" s="142" t="s">
        <v>134</v>
      </c>
      <c r="B34" s="287">
        <v>2.7924180392004749</v>
      </c>
      <c r="C34" s="144">
        <v>4.5600296751423817E-2</v>
      </c>
      <c r="D34" s="145">
        <v>1508</v>
      </c>
      <c r="E34" s="287">
        <v>2.146440144745013</v>
      </c>
      <c r="F34" s="144">
        <v>4.3281111875598882E-2</v>
      </c>
      <c r="G34" s="145">
        <v>1508</v>
      </c>
      <c r="H34" s="287">
        <v>2.5983845172627289</v>
      </c>
      <c r="I34" s="144">
        <v>4.2633815208269421E-2</v>
      </c>
      <c r="J34" s="145">
        <v>1510</v>
      </c>
      <c r="K34" s="287">
        <v>3.6027520393907921</v>
      </c>
      <c r="L34" s="144">
        <v>5.1719908519791698E-2</v>
      </c>
      <c r="M34" s="145">
        <v>1520</v>
      </c>
      <c r="N34" s="287">
        <v>3.8532020743296629</v>
      </c>
      <c r="O34" s="144">
        <v>5.0116170067593897E-2</v>
      </c>
      <c r="P34" s="145">
        <v>1509</v>
      </c>
      <c r="Q34" s="287">
        <v>3.4416388550039119</v>
      </c>
      <c r="R34" s="144">
        <v>4.9226810384482067E-2</v>
      </c>
      <c r="S34" s="145">
        <v>1511</v>
      </c>
      <c r="T34" s="287">
        <v>3.1869071153939701</v>
      </c>
      <c r="U34" s="144">
        <v>4.9254598443573813E-2</v>
      </c>
      <c r="V34" s="145">
        <v>1516</v>
      </c>
      <c r="W34" s="287">
        <v>3.034745210291975</v>
      </c>
      <c r="X34" s="144">
        <v>4.8726924226775048E-2</v>
      </c>
      <c r="Y34" s="145">
        <v>1515</v>
      </c>
      <c r="Z34" s="287">
        <v>2.387234914928591</v>
      </c>
      <c r="AA34" s="144">
        <v>4.7220258956913973E-2</v>
      </c>
      <c r="AB34" s="145">
        <v>1507</v>
      </c>
      <c r="AC34" s="287">
        <v>3.13543601160739</v>
      </c>
      <c r="AD34" s="144">
        <v>5.0633157826033309E-2</v>
      </c>
      <c r="AE34" s="145">
        <v>1512</v>
      </c>
      <c r="AF34" s="287">
        <v>3.6669410785581782</v>
      </c>
      <c r="AG34" s="144">
        <v>4.669938793711622E-2</v>
      </c>
      <c r="AH34" s="145">
        <v>1515</v>
      </c>
      <c r="AI34" s="287">
        <v>3.633324346136396</v>
      </c>
      <c r="AJ34" s="144">
        <v>4.7656685717402239E-2</v>
      </c>
      <c r="AK34" s="145">
        <v>1514</v>
      </c>
      <c r="AL34" s="287">
        <v>3.6103648476785821</v>
      </c>
      <c r="AM34" s="144">
        <v>4.7458993537025942E-2</v>
      </c>
      <c r="AN34" s="145">
        <v>1512</v>
      </c>
      <c r="AO34" s="287">
        <v>2.4640194522622281</v>
      </c>
      <c r="AP34" s="144">
        <v>4.4726991759975049E-2</v>
      </c>
      <c r="AQ34" s="145">
        <v>1515</v>
      </c>
      <c r="AR34" s="287">
        <v>2.3100179373137451</v>
      </c>
      <c r="AS34" s="144">
        <v>5.4855636173264992E-2</v>
      </c>
      <c r="AT34" s="146">
        <v>1351</v>
      </c>
    </row>
    <row r="35" spans="1:112">
      <c r="A35" s="321" t="s">
        <v>218</v>
      </c>
      <c r="B35" s="393">
        <v>2.702599472659803</v>
      </c>
      <c r="C35" s="317">
        <v>3.2107176079133271E-2</v>
      </c>
      <c r="D35" s="318">
        <v>3093</v>
      </c>
      <c r="E35" s="393">
        <v>2.082346664488524</v>
      </c>
      <c r="F35" s="317">
        <v>2.881449056529126E-2</v>
      </c>
      <c r="G35" s="318">
        <v>3116</v>
      </c>
      <c r="H35" s="393">
        <v>2.488578206746368</v>
      </c>
      <c r="I35" s="317">
        <v>3.005823372425662E-2</v>
      </c>
      <c r="J35" s="318">
        <v>3113</v>
      </c>
      <c r="K35" s="393">
        <v>3.399013109707397</v>
      </c>
      <c r="L35" s="317">
        <v>3.6078065627806397E-2</v>
      </c>
      <c r="M35" s="318">
        <v>3129</v>
      </c>
      <c r="N35" s="393">
        <v>3.5743124315134689</v>
      </c>
      <c r="O35" s="317">
        <v>3.437536383913193E-2</v>
      </c>
      <c r="P35" s="318">
        <v>3129</v>
      </c>
      <c r="Q35" s="393">
        <v>3.3342929137339961</v>
      </c>
      <c r="R35" s="317">
        <v>3.5236906307367061E-2</v>
      </c>
      <c r="S35" s="318">
        <v>3128</v>
      </c>
      <c r="T35" s="393">
        <v>3.017383126071552</v>
      </c>
      <c r="U35" s="317">
        <v>3.4253495103980007E-2</v>
      </c>
      <c r="V35" s="318">
        <v>3134</v>
      </c>
      <c r="W35" s="393">
        <v>2.9102101204620738</v>
      </c>
      <c r="X35" s="317">
        <v>3.4260889904638957E-2</v>
      </c>
      <c r="Y35" s="318">
        <v>3129</v>
      </c>
      <c r="Z35" s="393">
        <v>2.546920405255467</v>
      </c>
      <c r="AA35" s="317">
        <v>3.4948564360643322E-2</v>
      </c>
      <c r="AB35" s="318">
        <v>3124</v>
      </c>
      <c r="AC35" s="393">
        <v>3.040496418318964</v>
      </c>
      <c r="AD35" s="317">
        <v>3.655026492530479E-2</v>
      </c>
      <c r="AE35" s="318">
        <v>3122</v>
      </c>
      <c r="AF35" s="393">
        <v>3.5836015528481711</v>
      </c>
      <c r="AG35" s="317">
        <v>3.3558261435223849E-2</v>
      </c>
      <c r="AH35" s="318">
        <v>3125</v>
      </c>
      <c r="AI35" s="393">
        <v>3.5662670860875472</v>
      </c>
      <c r="AJ35" s="317">
        <v>3.4335431324932102E-2</v>
      </c>
      <c r="AK35" s="318">
        <v>3121</v>
      </c>
      <c r="AL35" s="393">
        <v>3.4846812006302779</v>
      </c>
      <c r="AM35" s="317">
        <v>3.4677637467055968E-2</v>
      </c>
      <c r="AN35" s="318">
        <v>3123</v>
      </c>
      <c r="AO35" s="393">
        <v>2.4296775211536921</v>
      </c>
      <c r="AP35" s="317">
        <v>3.3350420556277537E-2</v>
      </c>
      <c r="AQ35" s="318">
        <v>3127</v>
      </c>
      <c r="AR35" s="393">
        <v>2.2276512227359349</v>
      </c>
      <c r="AS35" s="317">
        <v>3.7992072286564427E-2</v>
      </c>
      <c r="AT35" s="399">
        <v>2818</v>
      </c>
    </row>
    <row r="36" spans="1:112">
      <c r="A36" s="142" t="s">
        <v>151</v>
      </c>
      <c r="B36" s="287">
        <v>2.8436819559337838</v>
      </c>
      <c r="C36" s="144">
        <v>6.9738498928588702E-2</v>
      </c>
      <c r="D36" s="145">
        <v>601</v>
      </c>
      <c r="E36" s="287">
        <v>2.2337625393222309</v>
      </c>
      <c r="F36" s="144">
        <v>6.858107915183978E-2</v>
      </c>
      <c r="G36" s="145">
        <v>604</v>
      </c>
      <c r="H36" s="287">
        <v>2.6798166000840502</v>
      </c>
      <c r="I36" s="144">
        <v>6.5145240711729141E-2</v>
      </c>
      <c r="J36" s="145">
        <v>605</v>
      </c>
      <c r="K36" s="287">
        <v>3.3846849768242619</v>
      </c>
      <c r="L36" s="144">
        <v>7.5560902327157078E-2</v>
      </c>
      <c r="M36" s="145">
        <v>608</v>
      </c>
      <c r="N36" s="287">
        <v>3.6208143150336101</v>
      </c>
      <c r="O36" s="144">
        <v>6.9884655924887407E-2</v>
      </c>
      <c r="P36" s="145">
        <v>604</v>
      </c>
      <c r="Q36" s="287">
        <v>3.424022019562087</v>
      </c>
      <c r="R36" s="144">
        <v>7.5567454490331129E-2</v>
      </c>
      <c r="S36" s="145">
        <v>607</v>
      </c>
      <c r="T36" s="287">
        <v>3.117217971520406</v>
      </c>
      <c r="U36" s="144">
        <v>7.3535146400664567E-2</v>
      </c>
      <c r="V36" s="145">
        <v>608</v>
      </c>
      <c r="W36" s="287">
        <v>3.1288440321766098</v>
      </c>
      <c r="X36" s="144">
        <v>7.6410981960913102E-2</v>
      </c>
      <c r="Y36" s="145">
        <v>609</v>
      </c>
      <c r="Z36" s="287">
        <v>2.572204992478571</v>
      </c>
      <c r="AA36" s="144">
        <v>7.8618423929370074E-2</v>
      </c>
      <c r="AB36" s="145">
        <v>606</v>
      </c>
      <c r="AC36" s="287">
        <v>2.984871945211951</v>
      </c>
      <c r="AD36" s="144">
        <v>7.8799188198339143E-2</v>
      </c>
      <c r="AE36" s="145">
        <v>607</v>
      </c>
      <c r="AF36" s="287">
        <v>3.5749474910547692</v>
      </c>
      <c r="AG36" s="144">
        <v>7.4200493337445161E-2</v>
      </c>
      <c r="AH36" s="145">
        <v>609</v>
      </c>
      <c r="AI36" s="287">
        <v>3.311789967734335</v>
      </c>
      <c r="AJ36" s="144">
        <v>7.3707444843843242E-2</v>
      </c>
      <c r="AK36" s="145">
        <v>608</v>
      </c>
      <c r="AL36" s="287">
        <v>3.4545136121718012</v>
      </c>
      <c r="AM36" s="144">
        <v>7.4760158236062482E-2</v>
      </c>
      <c r="AN36" s="145">
        <v>601</v>
      </c>
      <c r="AO36" s="287">
        <v>2.7066650604645699</v>
      </c>
      <c r="AP36" s="144">
        <v>7.7587931924700024E-2</v>
      </c>
      <c r="AQ36" s="145">
        <v>606</v>
      </c>
      <c r="AR36" s="287">
        <v>2.5184201086396181</v>
      </c>
      <c r="AS36" s="144">
        <v>8.503967964355158E-2</v>
      </c>
      <c r="AT36" s="400">
        <v>538</v>
      </c>
    </row>
    <row r="37" spans="1:112">
      <c r="A37" s="147" t="s">
        <v>152</v>
      </c>
      <c r="B37" s="285">
        <v>2.7985401679311042</v>
      </c>
      <c r="C37" s="149">
        <v>3.882124781584477E-2</v>
      </c>
      <c r="D37" s="150">
        <v>2170</v>
      </c>
      <c r="E37" s="285">
        <v>2.1346471584740589</v>
      </c>
      <c r="F37" s="149">
        <v>3.5537913277993077E-2</v>
      </c>
      <c r="G37" s="150">
        <v>2182</v>
      </c>
      <c r="H37" s="285">
        <v>2.539218245498553</v>
      </c>
      <c r="I37" s="149">
        <v>3.6324715135734258E-2</v>
      </c>
      <c r="J37" s="150">
        <v>2181</v>
      </c>
      <c r="K37" s="285">
        <v>3.5224595151439342</v>
      </c>
      <c r="L37" s="149">
        <v>4.4035463091868378E-2</v>
      </c>
      <c r="M37" s="150">
        <v>2196</v>
      </c>
      <c r="N37" s="285">
        <v>3.7072386662065711</v>
      </c>
      <c r="O37" s="149">
        <v>4.1528493453004592E-2</v>
      </c>
      <c r="P37" s="150">
        <v>2196</v>
      </c>
      <c r="Q37" s="285">
        <v>3.4175626703680431</v>
      </c>
      <c r="R37" s="149">
        <v>4.2533939178985222E-2</v>
      </c>
      <c r="S37" s="150">
        <v>2193</v>
      </c>
      <c r="T37" s="285">
        <v>3.119276027915741</v>
      </c>
      <c r="U37" s="149">
        <v>4.1729970575336957E-2</v>
      </c>
      <c r="V37" s="150">
        <v>2198</v>
      </c>
      <c r="W37" s="285">
        <v>3.019697203395582</v>
      </c>
      <c r="X37" s="149">
        <v>4.0687079378930381E-2</v>
      </c>
      <c r="Y37" s="150">
        <v>2194</v>
      </c>
      <c r="Z37" s="285">
        <v>2.522623096983013</v>
      </c>
      <c r="AA37" s="149">
        <v>4.0801354030343587E-2</v>
      </c>
      <c r="AB37" s="150">
        <v>2188</v>
      </c>
      <c r="AC37" s="285">
        <v>3.137399149854847</v>
      </c>
      <c r="AD37" s="149">
        <v>4.3854560159464193E-2</v>
      </c>
      <c r="AE37" s="150">
        <v>2187</v>
      </c>
      <c r="AF37" s="285">
        <v>3.645573115782542</v>
      </c>
      <c r="AG37" s="149">
        <v>4.0855157545855357E-2</v>
      </c>
      <c r="AH37" s="150">
        <v>2192</v>
      </c>
      <c r="AI37" s="285">
        <v>3.6615329607860638</v>
      </c>
      <c r="AJ37" s="149">
        <v>4.108267430618625E-2</v>
      </c>
      <c r="AK37" s="150">
        <v>2189</v>
      </c>
      <c r="AL37" s="285">
        <v>3.5707647157457232</v>
      </c>
      <c r="AM37" s="149">
        <v>4.2117805220428108E-2</v>
      </c>
      <c r="AN37" s="150">
        <v>2192</v>
      </c>
      <c r="AO37" s="285">
        <v>2.4762034628806018</v>
      </c>
      <c r="AP37" s="149">
        <v>3.9434927201994367E-2</v>
      </c>
      <c r="AQ37" s="150">
        <v>2194</v>
      </c>
      <c r="AR37" s="285">
        <v>2.2298988538278901</v>
      </c>
      <c r="AS37" s="149">
        <v>4.5536352659636618E-2</v>
      </c>
      <c r="AT37" s="401">
        <v>1977</v>
      </c>
    </row>
    <row r="38" spans="1:112" ht="15.75" thickBot="1">
      <c r="A38" s="142" t="s">
        <v>153</v>
      </c>
      <c r="B38" s="287">
        <v>2.598991230465884</v>
      </c>
      <c r="C38" s="144">
        <v>4.0638105496795807E-2</v>
      </c>
      <c r="D38" s="145">
        <v>1830</v>
      </c>
      <c r="E38" s="287">
        <v>2.008454321824559</v>
      </c>
      <c r="F38" s="144">
        <v>3.5847727412872177E-2</v>
      </c>
      <c r="G38" s="145">
        <v>1838</v>
      </c>
      <c r="H38" s="287">
        <v>2.4388570512436192</v>
      </c>
      <c r="I38" s="144">
        <v>3.86084634691201E-2</v>
      </c>
      <c r="J38" s="145">
        <v>1837</v>
      </c>
      <c r="K38" s="287">
        <v>3.4183866917476289</v>
      </c>
      <c r="L38" s="144">
        <v>4.7071354773446393E-2</v>
      </c>
      <c r="M38" s="145">
        <v>1845</v>
      </c>
      <c r="N38" s="287">
        <v>3.619858189265392</v>
      </c>
      <c r="O38" s="144">
        <v>4.6827698690980267E-2</v>
      </c>
      <c r="P38" s="145">
        <v>1838</v>
      </c>
      <c r="Q38" s="287">
        <v>3.281510681608907</v>
      </c>
      <c r="R38" s="144">
        <v>4.497465371223916E-2</v>
      </c>
      <c r="S38" s="145">
        <v>1839</v>
      </c>
      <c r="T38" s="287">
        <v>2.9895125383603798</v>
      </c>
      <c r="U38" s="144">
        <v>4.4387124950206663E-2</v>
      </c>
      <c r="V38" s="145">
        <v>1844</v>
      </c>
      <c r="W38" s="287">
        <v>2.7863875292968552</v>
      </c>
      <c r="X38" s="144">
        <v>4.4230957431003443E-2</v>
      </c>
      <c r="Y38" s="145">
        <v>1841</v>
      </c>
      <c r="Z38" s="287">
        <v>2.433691787933189</v>
      </c>
      <c r="AA38" s="144">
        <v>4.4715915709313631E-2</v>
      </c>
      <c r="AB38" s="145">
        <v>1837</v>
      </c>
      <c r="AC38" s="287">
        <v>3.0187358490043068</v>
      </c>
      <c r="AD38" s="144">
        <v>4.6703638325543792E-2</v>
      </c>
      <c r="AE38" s="145">
        <v>1840</v>
      </c>
      <c r="AF38" s="287">
        <v>3.5777888598390959</v>
      </c>
      <c r="AG38" s="144">
        <v>4.1583841475024919E-2</v>
      </c>
      <c r="AH38" s="145">
        <v>1839</v>
      </c>
      <c r="AI38" s="287">
        <v>3.6038593873039111</v>
      </c>
      <c r="AJ38" s="144">
        <v>4.3821958700802223E-2</v>
      </c>
      <c r="AK38" s="145">
        <v>1838</v>
      </c>
      <c r="AL38" s="287">
        <v>3.4922950526747849</v>
      </c>
      <c r="AM38" s="144">
        <v>4.3052223711155448E-2</v>
      </c>
      <c r="AN38" s="145">
        <v>1842</v>
      </c>
      <c r="AO38" s="287">
        <v>2.2871086179695408</v>
      </c>
      <c r="AP38" s="144">
        <v>3.9877188373940928E-2</v>
      </c>
      <c r="AQ38" s="145">
        <v>1842</v>
      </c>
      <c r="AR38" s="287">
        <v>2.176967723766984</v>
      </c>
      <c r="AS38" s="144">
        <v>4.9099016575177422E-2</v>
      </c>
      <c r="AT38" s="402">
        <v>1654</v>
      </c>
    </row>
    <row r="39" spans="1:112" s="394" customFormat="1">
      <c r="A39" s="403" t="s">
        <v>140</v>
      </c>
      <c r="B39" s="404">
        <v>2.730920378027244</v>
      </c>
      <c r="C39" s="324">
        <v>2.6267883780469941E-2</v>
      </c>
      <c r="D39" s="325">
        <v>4601</v>
      </c>
      <c r="E39" s="404">
        <v>2.102470412722778</v>
      </c>
      <c r="F39" s="324">
        <v>2.3982696816701489E-2</v>
      </c>
      <c r="G39" s="325">
        <v>4624</v>
      </c>
      <c r="H39" s="404">
        <v>2.5230731429420539</v>
      </c>
      <c r="I39" s="324">
        <v>2.45721612064922E-2</v>
      </c>
      <c r="J39" s="325">
        <v>4623</v>
      </c>
      <c r="K39" s="404">
        <v>3.463040408852184</v>
      </c>
      <c r="L39" s="324">
        <v>2.9605628145936969E-2</v>
      </c>
      <c r="M39" s="325">
        <v>4649</v>
      </c>
      <c r="N39" s="404">
        <v>3.6617996842761178</v>
      </c>
      <c r="O39" s="324">
        <v>2.8398716624433849E-2</v>
      </c>
      <c r="P39" s="325">
        <v>4638</v>
      </c>
      <c r="Q39" s="404">
        <v>3.3679611659305779</v>
      </c>
      <c r="R39" s="324">
        <v>2.8697822543399459E-2</v>
      </c>
      <c r="S39" s="325">
        <v>4639</v>
      </c>
      <c r="T39" s="404">
        <v>3.0706727338704471</v>
      </c>
      <c r="U39" s="324">
        <v>2.8169832552888331E-2</v>
      </c>
      <c r="V39" s="325">
        <v>4650</v>
      </c>
      <c r="W39" s="404">
        <v>2.949336514609564</v>
      </c>
      <c r="X39" s="324">
        <v>2.8033284772853551E-2</v>
      </c>
      <c r="Y39" s="325">
        <v>4644</v>
      </c>
      <c r="Z39" s="404">
        <v>2.496950520938519</v>
      </c>
      <c r="AA39" s="324">
        <v>2.8199472056236671E-2</v>
      </c>
      <c r="AB39" s="325">
        <v>4631</v>
      </c>
      <c r="AC39" s="404">
        <v>3.0702867002401821</v>
      </c>
      <c r="AD39" s="324">
        <v>2.9699687254338671E-2</v>
      </c>
      <c r="AE39" s="325">
        <v>4634</v>
      </c>
      <c r="AF39" s="404">
        <v>3.6097402470345932</v>
      </c>
      <c r="AG39" s="324">
        <v>2.7306791906275149E-2</v>
      </c>
      <c r="AH39" s="325">
        <v>4640</v>
      </c>
      <c r="AI39" s="404">
        <v>3.5873682697929028</v>
      </c>
      <c r="AJ39" s="324">
        <v>2.790302285342865E-2</v>
      </c>
      <c r="AK39" s="325">
        <v>4635</v>
      </c>
      <c r="AL39" s="404">
        <v>3.5241577511011641</v>
      </c>
      <c r="AM39" s="324">
        <v>2.808199079389961E-2</v>
      </c>
      <c r="AN39" s="325">
        <v>4635</v>
      </c>
      <c r="AO39" s="404">
        <v>2.4404664201052428</v>
      </c>
      <c r="AP39" s="324">
        <v>2.6807222276361439E-2</v>
      </c>
      <c r="AQ39" s="325">
        <v>4642</v>
      </c>
      <c r="AR39" s="404">
        <v>2.2533422896226889</v>
      </c>
      <c r="AS39" s="324">
        <v>3.1223262853806041E-2</v>
      </c>
      <c r="AT39" s="326">
        <v>4169</v>
      </c>
      <c r="AU39" s="388"/>
      <c r="AV39" s="388"/>
      <c r="AW39" s="388"/>
      <c r="AX39" s="388"/>
      <c r="AY39" s="388"/>
      <c r="AZ39" s="388"/>
      <c r="BA39" s="388"/>
      <c r="BB39" s="388"/>
      <c r="BC39" s="388"/>
      <c r="BD39" s="388"/>
      <c r="BE39" s="388"/>
      <c r="BF39" s="388"/>
      <c r="BG39" s="388"/>
      <c r="BH39" s="388"/>
      <c r="BI39" s="388"/>
      <c r="BJ39" s="388"/>
      <c r="BK39" s="388"/>
      <c r="BL39" s="388"/>
      <c r="BM39" s="388"/>
      <c r="BN39" s="388"/>
      <c r="BO39" s="388"/>
      <c r="BP39" s="388"/>
      <c r="BQ39" s="388"/>
      <c r="BR39" s="388"/>
      <c r="BS39" s="388"/>
      <c r="BT39" s="388"/>
      <c r="BU39" s="388"/>
      <c r="BV39" s="388"/>
      <c r="BW39" s="388"/>
      <c r="BX39" s="388"/>
      <c r="BY39" s="388"/>
      <c r="BZ39" s="388"/>
      <c r="CA39" s="388"/>
      <c r="CB39" s="388"/>
      <c r="CC39" s="388"/>
      <c r="CD39" s="388"/>
      <c r="CE39" s="388"/>
      <c r="CF39" s="388"/>
      <c r="CG39" s="388"/>
      <c r="CH39" s="388"/>
      <c r="CI39" s="388"/>
      <c r="CJ39" s="388"/>
      <c r="CK39" s="388"/>
      <c r="CL39" s="388"/>
      <c r="CM39" s="388"/>
      <c r="CN39" s="388"/>
      <c r="CO39" s="388"/>
      <c r="CP39" s="388"/>
      <c r="CQ39" s="388"/>
      <c r="CR39" s="388"/>
      <c r="CS39" s="388"/>
      <c r="CT39" s="388"/>
      <c r="CU39" s="388"/>
      <c r="CV39" s="388"/>
      <c r="CW39" s="388"/>
      <c r="CX39" s="388"/>
      <c r="CY39" s="388"/>
      <c r="CZ39" s="388"/>
      <c r="DA39" s="388"/>
      <c r="DB39" s="388"/>
      <c r="DC39" s="388"/>
      <c r="DD39" s="388"/>
      <c r="DE39" s="388"/>
      <c r="DF39" s="388"/>
      <c r="DG39" s="388"/>
      <c r="DH39" s="388"/>
    </row>
    <row r="40" spans="1:112">
      <c r="A40" s="1027" t="s">
        <v>487</v>
      </c>
      <c r="B40" s="1027"/>
      <c r="C40" s="1027"/>
      <c r="D40" s="1027"/>
      <c r="E40" s="1027"/>
      <c r="F40" s="1027"/>
      <c r="G40" s="1027"/>
      <c r="H40" s="1027"/>
      <c r="I40" s="1027"/>
      <c r="J40" s="1027"/>
      <c r="K40" s="1027"/>
      <c r="L40" s="1027"/>
      <c r="M40" s="1027"/>
      <c r="N40" s="1027"/>
      <c r="O40" s="1027"/>
      <c r="P40" s="1027"/>
      <c r="Q40" s="1027"/>
      <c r="R40" s="1027"/>
      <c r="S40" s="1027"/>
      <c r="T40" s="1027"/>
      <c r="U40" s="1027"/>
      <c r="V40" s="1027"/>
      <c r="W40" s="1027"/>
      <c r="X40" s="1027"/>
      <c r="Y40" s="1027"/>
      <c r="Z40" s="1027"/>
      <c r="AA40" s="1027"/>
      <c r="AB40" s="1027"/>
      <c r="AC40" s="1027"/>
      <c r="AD40" s="1027"/>
      <c r="AE40" s="1027"/>
      <c r="AF40" s="1027"/>
      <c r="AG40" s="1027"/>
      <c r="AH40" s="1027"/>
      <c r="AI40" s="1027"/>
      <c r="AJ40" s="1027"/>
      <c r="AK40" s="1027"/>
      <c r="AL40" s="1027"/>
      <c r="AM40" s="1027"/>
      <c r="AN40" s="1027"/>
      <c r="AO40" s="1027"/>
      <c r="AP40" s="1027"/>
      <c r="AQ40" s="1027"/>
      <c r="AR40" s="1027"/>
      <c r="AS40" s="1027"/>
      <c r="AT40" s="1027"/>
    </row>
    <row r="41" spans="1:112">
      <c r="A41" s="1027" t="s">
        <v>491</v>
      </c>
      <c r="B41" s="1027"/>
      <c r="C41" s="1027"/>
      <c r="D41" s="1027"/>
      <c r="E41" s="1027"/>
      <c r="F41" s="1027"/>
      <c r="G41" s="1027"/>
      <c r="H41" s="1027"/>
      <c r="I41" s="1027"/>
      <c r="J41" s="1027"/>
      <c r="K41" s="1027"/>
      <c r="L41" s="1027"/>
      <c r="M41" s="1027"/>
      <c r="N41" s="1027"/>
      <c r="O41" s="1027"/>
      <c r="P41" s="1027"/>
      <c r="Q41" s="1027"/>
      <c r="R41" s="1027"/>
      <c r="S41" s="1027"/>
      <c r="T41" s="1027"/>
      <c r="U41" s="1027"/>
      <c r="V41" s="1027"/>
      <c r="W41" s="1027"/>
      <c r="X41" s="1027"/>
      <c r="Y41" s="1027"/>
      <c r="Z41" s="1027"/>
      <c r="AA41" s="1027"/>
      <c r="AB41" s="1027"/>
      <c r="AC41" s="1027"/>
      <c r="AD41" s="1027"/>
      <c r="AE41" s="1027"/>
      <c r="AF41" s="1027"/>
      <c r="AG41" s="1027"/>
      <c r="AH41" s="1027"/>
      <c r="AI41" s="1027"/>
      <c r="AJ41" s="1027"/>
      <c r="AK41" s="1027"/>
      <c r="AL41" s="1027"/>
      <c r="AM41" s="1027"/>
      <c r="AN41" s="1027"/>
      <c r="AO41" s="1027"/>
      <c r="AP41" s="1027"/>
      <c r="AQ41" s="1027"/>
      <c r="AR41" s="1027"/>
      <c r="AS41" s="1027"/>
      <c r="AT41" s="1027"/>
    </row>
    <row r="42" spans="1:112">
      <c r="A42" s="1027" t="s">
        <v>492</v>
      </c>
      <c r="B42" s="1027"/>
      <c r="C42" s="1027"/>
      <c r="D42" s="1027"/>
      <c r="E42" s="1027"/>
      <c r="F42" s="1027"/>
      <c r="G42" s="1027"/>
      <c r="H42" s="1027"/>
      <c r="I42" s="1027"/>
      <c r="J42" s="1027"/>
      <c r="K42" s="1027"/>
      <c r="L42" s="1027"/>
      <c r="M42" s="1027"/>
      <c r="N42" s="1027"/>
      <c r="O42" s="1027"/>
      <c r="P42" s="1027"/>
      <c r="Q42" s="1027"/>
      <c r="R42" s="1027"/>
      <c r="S42" s="1027"/>
      <c r="T42" s="1027"/>
      <c r="U42" s="1027"/>
      <c r="V42" s="1027"/>
      <c r="W42" s="1027"/>
      <c r="X42" s="1027"/>
      <c r="Y42" s="1027"/>
      <c r="Z42" s="1027"/>
      <c r="AA42" s="1027"/>
      <c r="AB42" s="1027"/>
      <c r="AC42" s="1027"/>
      <c r="AD42" s="1027"/>
      <c r="AE42" s="1027"/>
      <c r="AF42" s="1027"/>
      <c r="AG42" s="1027"/>
      <c r="AH42" s="1027"/>
      <c r="AI42" s="1027"/>
      <c r="AJ42" s="1027"/>
      <c r="AK42" s="1027"/>
      <c r="AL42" s="1027"/>
      <c r="AM42" s="1027"/>
      <c r="AN42" s="1027"/>
      <c r="AO42" s="1027"/>
      <c r="AP42" s="1027"/>
      <c r="AQ42" s="1027"/>
      <c r="AR42" s="1027"/>
      <c r="AS42" s="1027"/>
      <c r="AT42" s="1027"/>
    </row>
    <row r="43" spans="1:112">
      <c r="A43" s="300"/>
      <c r="B43" s="395"/>
      <c r="C43" s="302"/>
      <c r="D43" s="301"/>
      <c r="E43" s="395"/>
      <c r="F43" s="302"/>
      <c r="G43" s="301"/>
      <c r="H43" s="395"/>
      <c r="I43" s="302"/>
      <c r="J43" s="301"/>
      <c r="K43" s="395"/>
      <c r="L43" s="302"/>
      <c r="M43" s="301"/>
      <c r="N43" s="395"/>
      <c r="O43" s="302"/>
      <c r="P43" s="301"/>
      <c r="Q43" s="395"/>
      <c r="R43" s="302"/>
      <c r="S43" s="301"/>
      <c r="T43" s="395"/>
      <c r="U43" s="302"/>
      <c r="V43" s="301"/>
      <c r="W43" s="395"/>
      <c r="X43" s="302"/>
      <c r="Y43" s="301"/>
      <c r="Z43" s="395"/>
      <c r="AA43" s="302"/>
      <c r="AB43" s="301"/>
      <c r="AC43" s="395"/>
      <c r="AD43" s="302"/>
      <c r="AE43" s="301"/>
      <c r="AF43" s="396"/>
      <c r="AG43" s="397"/>
      <c r="AH43" s="398"/>
      <c r="AI43" s="396"/>
      <c r="AJ43" s="397"/>
      <c r="AK43" s="398"/>
      <c r="AL43" s="396"/>
      <c r="AM43" s="397"/>
      <c r="AN43" s="398"/>
      <c r="AO43" s="396"/>
      <c r="AP43" s="397"/>
      <c r="AQ43" s="398"/>
      <c r="AR43" s="396"/>
      <c r="AS43" s="397"/>
      <c r="AT43" s="398"/>
    </row>
    <row r="44" spans="1:112" ht="24" customHeight="1">
      <c r="A44" s="1108">
        <v>2020</v>
      </c>
      <c r="B44" s="1108"/>
      <c r="C44" s="1108"/>
      <c r="D44" s="1108"/>
      <c r="E44" s="1108"/>
      <c r="F44" s="1108"/>
      <c r="G44" s="1108"/>
      <c r="H44" s="1108"/>
      <c r="I44" s="1108"/>
      <c r="J44" s="1108"/>
      <c r="K44" s="1108"/>
      <c r="L44" s="1108"/>
      <c r="M44" s="1108"/>
      <c r="N44" s="1108"/>
      <c r="O44" s="1108"/>
      <c r="P44" s="1108"/>
      <c r="Q44" s="1108"/>
      <c r="R44" s="1108"/>
      <c r="S44" s="1108"/>
      <c r="T44" s="1108"/>
      <c r="U44" s="1108"/>
      <c r="V44" s="1108"/>
      <c r="W44" s="1108"/>
      <c r="X44" s="1108"/>
      <c r="Y44" s="1108"/>
      <c r="Z44" s="1108"/>
      <c r="AA44" s="1108"/>
      <c r="AB44" s="1108"/>
      <c r="AC44" s="1108"/>
      <c r="AD44" s="1108"/>
      <c r="AE44" s="1108"/>
      <c r="AF44" s="1108"/>
      <c r="AG44" s="1108"/>
      <c r="AH44" s="1108"/>
      <c r="AI44" s="1108"/>
      <c r="AJ44" s="1108"/>
      <c r="AK44" s="1108"/>
      <c r="AL44" s="1108"/>
      <c r="AM44" s="1108"/>
      <c r="AN44" s="1108"/>
      <c r="AO44" s="1108"/>
      <c r="AP44" s="1108"/>
      <c r="AQ44" s="1108"/>
      <c r="AR44" s="1108"/>
      <c r="AS44" s="1108"/>
      <c r="AT44" s="1108"/>
    </row>
    <row r="46" spans="1:112" ht="14.45" customHeight="1">
      <c r="A46" s="1033" t="s">
        <v>553</v>
      </c>
      <c r="B46" s="1033"/>
      <c r="C46" s="1033"/>
      <c r="D46" s="1033"/>
      <c r="E46" s="1033"/>
      <c r="F46" s="1033"/>
      <c r="G46" s="1033"/>
      <c r="H46" s="1033"/>
      <c r="I46" s="1033"/>
      <c r="J46" s="1033"/>
      <c r="K46" s="1033"/>
      <c r="L46" s="1033"/>
      <c r="M46" s="1033"/>
      <c r="N46" s="1033"/>
      <c r="O46" s="1033"/>
      <c r="P46" s="1033"/>
      <c r="Q46" s="1033"/>
      <c r="R46" s="1033"/>
      <c r="S46" s="1033"/>
      <c r="T46" s="1033"/>
      <c r="U46" s="1033"/>
      <c r="V46" s="1033"/>
      <c r="W46" s="1033"/>
      <c r="X46" s="1033"/>
      <c r="Y46" s="1033"/>
      <c r="Z46" s="1033"/>
      <c r="AA46" s="1033"/>
      <c r="AB46" s="1033"/>
      <c r="AC46" s="1033"/>
      <c r="AD46" s="1033"/>
      <c r="AE46" s="1033"/>
      <c r="AF46" s="1033"/>
      <c r="AG46" s="1033"/>
      <c r="AH46" s="1033"/>
      <c r="AI46" s="1033"/>
      <c r="AJ46" s="1033"/>
      <c r="AK46" s="1033"/>
      <c r="AL46" s="1033"/>
      <c r="AM46" s="1033"/>
      <c r="AN46" s="1033"/>
      <c r="AO46" s="1033"/>
      <c r="AP46" s="1033"/>
      <c r="AQ46" s="1033"/>
      <c r="AR46" s="1033"/>
      <c r="AS46" s="1033"/>
      <c r="AT46" s="1033"/>
    </row>
    <row r="47" spans="1:112" ht="48" customHeight="1" thickBot="1">
      <c r="A47" s="1107" t="s">
        <v>59</v>
      </c>
      <c r="B47" s="1045" t="s">
        <v>511</v>
      </c>
      <c r="C47" s="1046"/>
      <c r="D47" s="1034"/>
      <c r="E47" s="1045" t="s">
        <v>512</v>
      </c>
      <c r="F47" s="1046"/>
      <c r="G47" s="1034"/>
      <c r="H47" s="1045" t="s">
        <v>513</v>
      </c>
      <c r="I47" s="1046"/>
      <c r="J47" s="1034"/>
      <c r="K47" s="1045" t="s">
        <v>514</v>
      </c>
      <c r="L47" s="1046"/>
      <c r="M47" s="1034"/>
      <c r="N47" s="1045" t="s">
        <v>515</v>
      </c>
      <c r="O47" s="1046"/>
      <c r="P47" s="1034"/>
      <c r="Q47" s="1045" t="s">
        <v>516</v>
      </c>
      <c r="R47" s="1046"/>
      <c r="S47" s="1034"/>
      <c r="T47" s="1045" t="s">
        <v>517</v>
      </c>
      <c r="U47" s="1046"/>
      <c r="V47" s="1034"/>
      <c r="W47" s="1045" t="s">
        <v>518</v>
      </c>
      <c r="X47" s="1046"/>
      <c r="Y47" s="1034"/>
      <c r="Z47" s="1045" t="s">
        <v>519</v>
      </c>
      <c r="AA47" s="1046"/>
      <c r="AB47" s="1034"/>
      <c r="AC47" s="1045" t="s">
        <v>520</v>
      </c>
      <c r="AD47" s="1046"/>
      <c r="AE47" s="1034"/>
      <c r="AF47" s="1034" t="s">
        <v>521</v>
      </c>
      <c r="AG47" s="1034" t="s">
        <v>451</v>
      </c>
      <c r="AH47" s="1034" t="s">
        <v>451</v>
      </c>
      <c r="AI47" s="1034" t="s">
        <v>522</v>
      </c>
      <c r="AJ47" s="1034" t="s">
        <v>452</v>
      </c>
      <c r="AK47" s="1034" t="s">
        <v>452</v>
      </c>
      <c r="AL47" s="1034" t="s">
        <v>523</v>
      </c>
      <c r="AM47" s="1034" t="s">
        <v>453</v>
      </c>
      <c r="AN47" s="1034" t="s">
        <v>453</v>
      </c>
      <c r="AO47" s="1034" t="s">
        <v>240</v>
      </c>
      <c r="AP47" s="1034" t="s">
        <v>454</v>
      </c>
      <c r="AQ47" s="1034" t="s">
        <v>454</v>
      </c>
      <c r="AR47" s="1034" t="s">
        <v>524</v>
      </c>
      <c r="AS47" s="1034" t="s">
        <v>455</v>
      </c>
      <c r="AT47" s="1035" t="s">
        <v>455</v>
      </c>
    </row>
    <row r="48" spans="1:112" ht="14.45" customHeight="1" thickBot="1">
      <c r="A48" s="1037" t="s">
        <v>59</v>
      </c>
      <c r="B48" s="140" t="s">
        <v>44</v>
      </c>
      <c r="C48" s="140" t="s">
        <v>128</v>
      </c>
      <c r="D48" s="141" t="s">
        <v>129</v>
      </c>
      <c r="E48" s="140" t="s">
        <v>44</v>
      </c>
      <c r="F48" s="140" t="s">
        <v>128</v>
      </c>
      <c r="G48" s="141" t="s">
        <v>129</v>
      </c>
      <c r="H48" s="140" t="s">
        <v>44</v>
      </c>
      <c r="I48" s="140" t="s">
        <v>128</v>
      </c>
      <c r="J48" s="141" t="s">
        <v>129</v>
      </c>
      <c r="K48" s="140" t="s">
        <v>44</v>
      </c>
      <c r="L48" s="140" t="s">
        <v>128</v>
      </c>
      <c r="M48" s="141" t="s">
        <v>129</v>
      </c>
      <c r="N48" s="140" t="s">
        <v>44</v>
      </c>
      <c r="O48" s="140" t="s">
        <v>128</v>
      </c>
      <c r="P48" s="141" t="s">
        <v>129</v>
      </c>
      <c r="Q48" s="140" t="s">
        <v>44</v>
      </c>
      <c r="R48" s="140" t="s">
        <v>128</v>
      </c>
      <c r="S48" s="141" t="s">
        <v>129</v>
      </c>
      <c r="T48" s="140" t="s">
        <v>44</v>
      </c>
      <c r="U48" s="140" t="s">
        <v>128</v>
      </c>
      <c r="V48" s="141" t="s">
        <v>129</v>
      </c>
      <c r="W48" s="140" t="s">
        <v>44</v>
      </c>
      <c r="X48" s="140" t="s">
        <v>128</v>
      </c>
      <c r="Y48" s="141" t="s">
        <v>129</v>
      </c>
      <c r="Z48" s="140" t="s">
        <v>44</v>
      </c>
      <c r="AA48" s="140" t="s">
        <v>128</v>
      </c>
      <c r="AB48" s="141" t="s">
        <v>129</v>
      </c>
      <c r="AC48" s="140" t="s">
        <v>44</v>
      </c>
      <c r="AD48" s="140" t="s">
        <v>128</v>
      </c>
      <c r="AE48" s="141" t="s">
        <v>129</v>
      </c>
      <c r="AF48" s="140" t="s">
        <v>44</v>
      </c>
      <c r="AG48" s="140" t="s">
        <v>128</v>
      </c>
      <c r="AH48" s="141" t="s">
        <v>129</v>
      </c>
      <c r="AI48" s="140" t="s">
        <v>44</v>
      </c>
      <c r="AJ48" s="140" t="s">
        <v>128</v>
      </c>
      <c r="AK48" s="141" t="s">
        <v>129</v>
      </c>
      <c r="AL48" s="140" t="s">
        <v>44</v>
      </c>
      <c r="AM48" s="140" t="s">
        <v>128</v>
      </c>
      <c r="AN48" s="141" t="s">
        <v>129</v>
      </c>
      <c r="AO48" s="140" t="s">
        <v>44</v>
      </c>
      <c r="AP48" s="140" t="s">
        <v>128</v>
      </c>
      <c r="AQ48" s="141" t="s">
        <v>129</v>
      </c>
      <c r="AR48" s="140" t="s">
        <v>44</v>
      </c>
      <c r="AS48" s="140" t="s">
        <v>128</v>
      </c>
      <c r="AT48" s="140" t="s">
        <v>129</v>
      </c>
    </row>
    <row r="49" spans="1:46">
      <c r="A49" s="142" t="s">
        <v>70</v>
      </c>
      <c r="B49" s="287">
        <v>2.6873935588946072</v>
      </c>
      <c r="C49" s="144">
        <v>6.7637164761191096E-2</v>
      </c>
      <c r="D49" s="145">
        <v>422</v>
      </c>
      <c r="E49" s="287">
        <v>2.015794315384333</v>
      </c>
      <c r="F49" s="144">
        <v>5.8729986918636373E-2</v>
      </c>
      <c r="G49" s="145">
        <v>425</v>
      </c>
      <c r="H49" s="287">
        <v>2.5437453322495589</v>
      </c>
      <c r="I49" s="144">
        <v>6.473799814445047E-2</v>
      </c>
      <c r="J49" s="145">
        <v>428</v>
      </c>
      <c r="K49" s="287">
        <v>3.336499613713789</v>
      </c>
      <c r="L49" s="144">
        <v>7.7655786380928876E-2</v>
      </c>
      <c r="M49" s="145">
        <v>426</v>
      </c>
      <c r="N49" s="287">
        <v>3.8007833073119208</v>
      </c>
      <c r="O49" s="144">
        <v>7.2421403326878089E-2</v>
      </c>
      <c r="P49" s="145">
        <v>427</v>
      </c>
      <c r="Q49" s="287">
        <v>3.1452727127747759</v>
      </c>
      <c r="R49" s="144">
        <v>7.570227536209459E-2</v>
      </c>
      <c r="S49" s="145">
        <v>428</v>
      </c>
      <c r="T49" s="287">
        <v>2.941993574742741</v>
      </c>
      <c r="U49" s="144">
        <v>7.4418337622212963E-2</v>
      </c>
      <c r="V49" s="145">
        <v>428</v>
      </c>
      <c r="W49" s="287">
        <v>2.9931917419521339</v>
      </c>
      <c r="X49" s="144">
        <v>7.6398440033533507E-2</v>
      </c>
      <c r="Y49" s="145">
        <v>430</v>
      </c>
      <c r="Z49" s="287">
        <v>2.382981550104974</v>
      </c>
      <c r="AA49" s="144">
        <v>7.357391577520947E-2</v>
      </c>
      <c r="AB49" s="145">
        <v>425</v>
      </c>
      <c r="AC49" s="287">
        <v>3.262398698776837</v>
      </c>
      <c r="AD49" s="144">
        <v>7.8465035995626292E-2</v>
      </c>
      <c r="AE49" s="145">
        <v>425</v>
      </c>
      <c r="AF49" s="287">
        <v>3.5058555636529389</v>
      </c>
      <c r="AG49" s="144">
        <v>7.1495038168965422E-2</v>
      </c>
      <c r="AH49" s="145">
        <v>428</v>
      </c>
      <c r="AI49" s="287">
        <v>3.4739207009766648</v>
      </c>
      <c r="AJ49" s="144">
        <v>7.6584245145602664E-2</v>
      </c>
      <c r="AK49" s="145">
        <v>428</v>
      </c>
      <c r="AL49" s="287">
        <v>3.500720994193665</v>
      </c>
      <c r="AM49" s="144">
        <v>7.6398115091170782E-2</v>
      </c>
      <c r="AN49" s="145">
        <v>428</v>
      </c>
      <c r="AO49" s="287">
        <v>2.32672570409449</v>
      </c>
      <c r="AP49" s="144">
        <v>6.7138329982337944E-2</v>
      </c>
      <c r="AQ49" s="145">
        <v>426</v>
      </c>
      <c r="AR49" s="287">
        <v>1.9412737301835801</v>
      </c>
      <c r="AS49" s="144">
        <v>0.1056800768040648</v>
      </c>
      <c r="AT49" s="146">
        <v>227</v>
      </c>
    </row>
    <row r="50" spans="1:46">
      <c r="A50" s="147" t="s">
        <v>71</v>
      </c>
      <c r="B50" s="285">
        <v>2.4270419808532719</v>
      </c>
      <c r="C50" s="149">
        <v>6.2558347215732002E-2</v>
      </c>
      <c r="D50" s="150">
        <v>482</v>
      </c>
      <c r="E50" s="285">
        <v>2.0628276887189281</v>
      </c>
      <c r="F50" s="149">
        <v>6.2991465689108531E-2</v>
      </c>
      <c r="G50" s="150">
        <v>488</v>
      </c>
      <c r="H50" s="285">
        <v>2.394141699625806</v>
      </c>
      <c r="I50" s="149">
        <v>6.3232829062945209E-2</v>
      </c>
      <c r="J50" s="150">
        <v>487</v>
      </c>
      <c r="K50" s="285">
        <v>3.1386992774481248</v>
      </c>
      <c r="L50" s="149">
        <v>7.2189930756425283E-2</v>
      </c>
      <c r="M50" s="150">
        <v>487</v>
      </c>
      <c r="N50" s="285">
        <v>3.535085950708253</v>
      </c>
      <c r="O50" s="149">
        <v>6.8878439686409443E-2</v>
      </c>
      <c r="P50" s="150">
        <v>491</v>
      </c>
      <c r="Q50" s="285">
        <v>3.2333703326581871</v>
      </c>
      <c r="R50" s="149">
        <v>7.4379499021025378E-2</v>
      </c>
      <c r="S50" s="150">
        <v>487</v>
      </c>
      <c r="T50" s="285">
        <v>2.9332538979874481</v>
      </c>
      <c r="U50" s="149">
        <v>7.2327902761949545E-2</v>
      </c>
      <c r="V50" s="150">
        <v>489</v>
      </c>
      <c r="W50" s="285">
        <v>2.9611628734797848</v>
      </c>
      <c r="X50" s="149">
        <v>7.4163325121326229E-2</v>
      </c>
      <c r="Y50" s="150">
        <v>488</v>
      </c>
      <c r="Z50" s="285">
        <v>2.3898927710504689</v>
      </c>
      <c r="AA50" s="149">
        <v>7.0319319775578634E-2</v>
      </c>
      <c r="AB50" s="150">
        <v>484</v>
      </c>
      <c r="AC50" s="285">
        <v>3.1858564773459972</v>
      </c>
      <c r="AD50" s="149">
        <v>7.6072679807676444E-2</v>
      </c>
      <c r="AE50" s="150">
        <v>488</v>
      </c>
      <c r="AF50" s="285">
        <v>3.378643785827347</v>
      </c>
      <c r="AG50" s="149">
        <v>7.2465789100379555E-2</v>
      </c>
      <c r="AH50" s="150">
        <v>487</v>
      </c>
      <c r="AI50" s="285">
        <v>3.4062732783609642</v>
      </c>
      <c r="AJ50" s="149">
        <v>7.4380490823567305E-2</v>
      </c>
      <c r="AK50" s="150">
        <v>487</v>
      </c>
      <c r="AL50" s="285">
        <v>3.3732786445485559</v>
      </c>
      <c r="AM50" s="149">
        <v>7.1818065186134566E-2</v>
      </c>
      <c r="AN50" s="150">
        <v>488</v>
      </c>
      <c r="AO50" s="285">
        <v>2.310014395347912</v>
      </c>
      <c r="AP50" s="149">
        <v>6.0939337803836459E-2</v>
      </c>
      <c r="AQ50" s="150">
        <v>488</v>
      </c>
      <c r="AR50" s="285">
        <v>1.6671860375412391</v>
      </c>
      <c r="AS50" s="149">
        <v>9.2166279419410815E-2</v>
      </c>
      <c r="AT50" s="151">
        <v>259</v>
      </c>
    </row>
    <row r="51" spans="1:46">
      <c r="A51" s="142" t="s">
        <v>72</v>
      </c>
      <c r="B51" s="287">
        <v>2.3937446314601338</v>
      </c>
      <c r="C51" s="144">
        <v>0.11823036808466619</v>
      </c>
      <c r="D51" s="145">
        <v>141</v>
      </c>
      <c r="E51" s="287">
        <v>1.813871532129089</v>
      </c>
      <c r="F51" s="144">
        <v>0.1174476734819118</v>
      </c>
      <c r="G51" s="145">
        <v>144</v>
      </c>
      <c r="H51" s="287">
        <v>2.4244542837724539</v>
      </c>
      <c r="I51" s="144">
        <v>0.12572131258926769</v>
      </c>
      <c r="J51" s="145">
        <v>145</v>
      </c>
      <c r="K51" s="287">
        <v>3.1031587488127399</v>
      </c>
      <c r="L51" s="144">
        <v>0.130547239219343</v>
      </c>
      <c r="M51" s="145">
        <v>146</v>
      </c>
      <c r="N51" s="287">
        <v>3.2919435766261018</v>
      </c>
      <c r="O51" s="144">
        <v>0.12061593036419101</v>
      </c>
      <c r="P51" s="145">
        <v>145</v>
      </c>
      <c r="Q51" s="287">
        <v>2.855994400132658</v>
      </c>
      <c r="R51" s="144">
        <v>0.13030115411170659</v>
      </c>
      <c r="S51" s="145">
        <v>144</v>
      </c>
      <c r="T51" s="287">
        <v>2.630886445648593</v>
      </c>
      <c r="U51" s="144">
        <v>0.1290303873194798</v>
      </c>
      <c r="V51" s="145">
        <v>145</v>
      </c>
      <c r="W51" s="287">
        <v>2.3629423666431988</v>
      </c>
      <c r="X51" s="144">
        <v>0.12332846195547301</v>
      </c>
      <c r="Y51" s="145">
        <v>145</v>
      </c>
      <c r="Z51" s="287">
        <v>2.2034470961201231</v>
      </c>
      <c r="AA51" s="144">
        <v>0.1233911345341826</v>
      </c>
      <c r="AB51" s="145">
        <v>142</v>
      </c>
      <c r="AC51" s="287">
        <v>2.9591265879900002</v>
      </c>
      <c r="AD51" s="144">
        <v>0.13286824438762929</v>
      </c>
      <c r="AE51" s="145">
        <v>145</v>
      </c>
      <c r="AF51" s="287">
        <v>3.095879804373618</v>
      </c>
      <c r="AG51" s="144">
        <v>0.12429305035632709</v>
      </c>
      <c r="AH51" s="145">
        <v>144</v>
      </c>
      <c r="AI51" s="287">
        <v>3.25718703881298</v>
      </c>
      <c r="AJ51" s="144">
        <v>0.12982192785853719</v>
      </c>
      <c r="AK51" s="145">
        <v>144</v>
      </c>
      <c r="AL51" s="287">
        <v>3.1500776550168732</v>
      </c>
      <c r="AM51" s="144">
        <v>0.13252196476123479</v>
      </c>
      <c r="AN51" s="145">
        <v>142</v>
      </c>
      <c r="AO51" s="287">
        <v>2.4836823400431292</v>
      </c>
      <c r="AP51" s="144">
        <v>0.1230889993195541</v>
      </c>
      <c r="AQ51" s="145">
        <v>144</v>
      </c>
      <c r="AR51" s="287">
        <v>1.6959552935314319</v>
      </c>
      <c r="AS51" s="144">
        <v>0.1577975691838466</v>
      </c>
      <c r="AT51" s="146">
        <v>90</v>
      </c>
    </row>
    <row r="52" spans="1:46">
      <c r="A52" s="147" t="s">
        <v>73</v>
      </c>
      <c r="B52" s="285">
        <v>2.6262386613619211</v>
      </c>
      <c r="C52" s="149">
        <v>9.6422920129703313E-2</v>
      </c>
      <c r="D52" s="150">
        <v>202</v>
      </c>
      <c r="E52" s="285">
        <v>1.965984322672031</v>
      </c>
      <c r="F52" s="149">
        <v>8.7991517166681882E-2</v>
      </c>
      <c r="G52" s="150">
        <v>204</v>
      </c>
      <c r="H52" s="285">
        <v>2.499143361673728</v>
      </c>
      <c r="I52" s="149">
        <v>9.6571426946340175E-2</v>
      </c>
      <c r="J52" s="150">
        <v>202</v>
      </c>
      <c r="K52" s="285">
        <v>3.322784796324644</v>
      </c>
      <c r="L52" s="149">
        <v>0.10241081808600321</v>
      </c>
      <c r="M52" s="150">
        <v>203</v>
      </c>
      <c r="N52" s="285">
        <v>3.8067226246061558</v>
      </c>
      <c r="O52" s="149">
        <v>0.10600037619890761</v>
      </c>
      <c r="P52" s="150">
        <v>203</v>
      </c>
      <c r="Q52" s="285">
        <v>3.2806079392403951</v>
      </c>
      <c r="R52" s="149">
        <v>0.1051884857238697</v>
      </c>
      <c r="S52" s="150">
        <v>203</v>
      </c>
      <c r="T52" s="285">
        <v>2.9771854578738051</v>
      </c>
      <c r="U52" s="149">
        <v>0.1050724314423977</v>
      </c>
      <c r="V52" s="150">
        <v>203</v>
      </c>
      <c r="W52" s="285">
        <v>2.782874832237721</v>
      </c>
      <c r="X52" s="149">
        <v>0.1088683525035002</v>
      </c>
      <c r="Y52" s="150">
        <v>204</v>
      </c>
      <c r="Z52" s="285">
        <v>2.482013015200867</v>
      </c>
      <c r="AA52" s="149">
        <v>0.1034551011856219</v>
      </c>
      <c r="AB52" s="150">
        <v>203</v>
      </c>
      <c r="AC52" s="285">
        <v>3.2726000468274612</v>
      </c>
      <c r="AD52" s="149">
        <v>0.10606246620060859</v>
      </c>
      <c r="AE52" s="150">
        <v>202</v>
      </c>
      <c r="AF52" s="285">
        <v>3.3789393476525751</v>
      </c>
      <c r="AG52" s="149">
        <v>9.9290120919898306E-2</v>
      </c>
      <c r="AH52" s="150">
        <v>204</v>
      </c>
      <c r="AI52" s="285">
        <v>3.4706395268449759</v>
      </c>
      <c r="AJ52" s="149">
        <v>0.10447530033378841</v>
      </c>
      <c r="AK52" s="150">
        <v>204</v>
      </c>
      <c r="AL52" s="285">
        <v>3.4192052550871832</v>
      </c>
      <c r="AM52" s="149">
        <v>0.1023333908433525</v>
      </c>
      <c r="AN52" s="150">
        <v>202</v>
      </c>
      <c r="AO52" s="285">
        <v>2.5419423438341728</v>
      </c>
      <c r="AP52" s="149">
        <v>9.9735726394102886E-2</v>
      </c>
      <c r="AQ52" s="150">
        <v>204</v>
      </c>
      <c r="AR52" s="285">
        <v>1.666793645378374</v>
      </c>
      <c r="AS52" s="149">
        <v>0.1219529481849467</v>
      </c>
      <c r="AT52" s="151">
        <v>124</v>
      </c>
    </row>
    <row r="53" spans="1:46">
      <c r="A53" s="142" t="s">
        <v>74</v>
      </c>
      <c r="B53" s="287">
        <v>2.6709217218324111</v>
      </c>
      <c r="C53" s="144">
        <v>0.1383079841268392</v>
      </c>
      <c r="D53" s="145">
        <v>86</v>
      </c>
      <c r="E53" s="287">
        <v>2.2664716109793388</v>
      </c>
      <c r="F53" s="144">
        <v>0.1590749664536619</v>
      </c>
      <c r="G53" s="145">
        <v>88</v>
      </c>
      <c r="H53" s="287">
        <v>2.3938292790342621</v>
      </c>
      <c r="I53" s="144">
        <v>0.1351403476790167</v>
      </c>
      <c r="J53" s="145">
        <v>88</v>
      </c>
      <c r="K53" s="287">
        <v>3.4668275273642908</v>
      </c>
      <c r="L53" s="144">
        <v>0.1478725337532025</v>
      </c>
      <c r="M53" s="145">
        <v>87</v>
      </c>
      <c r="N53" s="287">
        <v>3.882227064663236</v>
      </c>
      <c r="O53" s="144">
        <v>0.15397840954388761</v>
      </c>
      <c r="P53" s="145">
        <v>89</v>
      </c>
      <c r="Q53" s="287">
        <v>3.5271647667592161</v>
      </c>
      <c r="R53" s="144">
        <v>0.17877850456733041</v>
      </c>
      <c r="S53" s="145">
        <v>89</v>
      </c>
      <c r="T53" s="287">
        <v>3.220752912040882</v>
      </c>
      <c r="U53" s="144">
        <v>0.16927310136237811</v>
      </c>
      <c r="V53" s="145">
        <v>89</v>
      </c>
      <c r="W53" s="287">
        <v>2.8998389437554821</v>
      </c>
      <c r="X53" s="144">
        <v>0.16552558248073829</v>
      </c>
      <c r="Y53" s="145">
        <v>88</v>
      </c>
      <c r="Z53" s="287">
        <v>2.784815263914179</v>
      </c>
      <c r="AA53" s="144">
        <v>0.14637884790351541</v>
      </c>
      <c r="AB53" s="145">
        <v>88</v>
      </c>
      <c r="AC53" s="287">
        <v>3.2875572900467942</v>
      </c>
      <c r="AD53" s="144">
        <v>0.156144415535687</v>
      </c>
      <c r="AE53" s="145">
        <v>89</v>
      </c>
      <c r="AF53" s="287">
        <v>3.772105491645362</v>
      </c>
      <c r="AG53" s="144">
        <v>0.15486111095464339</v>
      </c>
      <c r="AH53" s="145">
        <v>89</v>
      </c>
      <c r="AI53" s="287">
        <v>3.781997454091738</v>
      </c>
      <c r="AJ53" s="144">
        <v>0.15160900936480259</v>
      </c>
      <c r="AK53" s="145">
        <v>89</v>
      </c>
      <c r="AL53" s="287">
        <v>3.5744948519995612</v>
      </c>
      <c r="AM53" s="144">
        <v>0.17285901348801089</v>
      </c>
      <c r="AN53" s="145">
        <v>87</v>
      </c>
      <c r="AO53" s="287">
        <v>2.5342916005230229</v>
      </c>
      <c r="AP53" s="144">
        <v>0.1513484750424671</v>
      </c>
      <c r="AQ53" s="145">
        <v>88</v>
      </c>
      <c r="AR53" s="287">
        <v>1.6498369847080181</v>
      </c>
      <c r="AS53" s="144">
        <v>0.15978123233037031</v>
      </c>
      <c r="AT53" s="146">
        <v>52</v>
      </c>
    </row>
    <row r="54" spans="1:46">
      <c r="A54" s="147" t="s">
        <v>75</v>
      </c>
      <c r="B54" s="380" t="s">
        <v>167</v>
      </c>
      <c r="C54" s="157" t="s">
        <v>167</v>
      </c>
      <c r="D54" s="158" t="s">
        <v>167</v>
      </c>
      <c r="E54" s="380" t="s">
        <v>167</v>
      </c>
      <c r="F54" s="157" t="s">
        <v>167</v>
      </c>
      <c r="G54" s="158" t="s">
        <v>167</v>
      </c>
      <c r="H54" s="380" t="s">
        <v>167</v>
      </c>
      <c r="I54" s="157" t="s">
        <v>167</v>
      </c>
      <c r="J54" s="158" t="s">
        <v>167</v>
      </c>
      <c r="K54" s="380" t="s">
        <v>167</v>
      </c>
      <c r="L54" s="157" t="s">
        <v>167</v>
      </c>
      <c r="M54" s="158" t="s">
        <v>167</v>
      </c>
      <c r="N54" s="380" t="s">
        <v>167</v>
      </c>
      <c r="O54" s="157" t="s">
        <v>167</v>
      </c>
      <c r="P54" s="158" t="s">
        <v>167</v>
      </c>
      <c r="Q54" s="380" t="s">
        <v>167</v>
      </c>
      <c r="R54" s="157" t="s">
        <v>167</v>
      </c>
      <c r="S54" s="158" t="s">
        <v>167</v>
      </c>
      <c r="T54" s="380" t="s">
        <v>167</v>
      </c>
      <c r="U54" s="157" t="s">
        <v>167</v>
      </c>
      <c r="V54" s="158" t="s">
        <v>167</v>
      </c>
      <c r="W54" s="380" t="s">
        <v>167</v>
      </c>
      <c r="X54" s="157" t="s">
        <v>167</v>
      </c>
      <c r="Y54" s="158" t="s">
        <v>167</v>
      </c>
      <c r="Z54" s="380" t="s">
        <v>167</v>
      </c>
      <c r="AA54" s="157" t="s">
        <v>167</v>
      </c>
      <c r="AB54" s="158" t="s">
        <v>167</v>
      </c>
      <c r="AC54" s="380" t="s">
        <v>167</v>
      </c>
      <c r="AD54" s="157" t="s">
        <v>167</v>
      </c>
      <c r="AE54" s="158" t="s">
        <v>167</v>
      </c>
      <c r="AF54" s="380" t="s">
        <v>167</v>
      </c>
      <c r="AG54" s="157" t="s">
        <v>167</v>
      </c>
      <c r="AH54" s="158" t="s">
        <v>167</v>
      </c>
      <c r="AI54" s="380" t="s">
        <v>167</v>
      </c>
      <c r="AJ54" s="157" t="s">
        <v>167</v>
      </c>
      <c r="AK54" s="158" t="s">
        <v>167</v>
      </c>
      <c r="AL54" s="380" t="s">
        <v>167</v>
      </c>
      <c r="AM54" s="157" t="s">
        <v>167</v>
      </c>
      <c r="AN54" s="158" t="s">
        <v>167</v>
      </c>
      <c r="AO54" s="380" t="s">
        <v>167</v>
      </c>
      <c r="AP54" s="157" t="s">
        <v>167</v>
      </c>
      <c r="AQ54" s="158" t="s">
        <v>167</v>
      </c>
      <c r="AR54" s="380" t="s">
        <v>167</v>
      </c>
      <c r="AS54" s="157" t="s">
        <v>167</v>
      </c>
      <c r="AT54" s="159" t="s">
        <v>167</v>
      </c>
    </row>
    <row r="55" spans="1:46">
      <c r="A55" s="142" t="s">
        <v>76</v>
      </c>
      <c r="B55" s="287">
        <v>2.614207882760295</v>
      </c>
      <c r="C55" s="144">
        <v>7.633120501882612E-2</v>
      </c>
      <c r="D55" s="145">
        <v>280</v>
      </c>
      <c r="E55" s="287">
        <v>1.893195709969836</v>
      </c>
      <c r="F55" s="144">
        <v>7.1649441597875424E-2</v>
      </c>
      <c r="G55" s="145">
        <v>285</v>
      </c>
      <c r="H55" s="287">
        <v>2.5851274436138159</v>
      </c>
      <c r="I55" s="144">
        <v>8.5033430162408372E-2</v>
      </c>
      <c r="J55" s="145">
        <v>285</v>
      </c>
      <c r="K55" s="287">
        <v>3.1014671477111451</v>
      </c>
      <c r="L55" s="144">
        <v>8.9340970646162698E-2</v>
      </c>
      <c r="M55" s="145">
        <v>287</v>
      </c>
      <c r="N55" s="287">
        <v>3.695320058821677</v>
      </c>
      <c r="O55" s="144">
        <v>9.3181983865970722E-2</v>
      </c>
      <c r="P55" s="145">
        <v>290</v>
      </c>
      <c r="Q55" s="287">
        <v>3.3098259800006118</v>
      </c>
      <c r="R55" s="144">
        <v>9.2177923776395804E-2</v>
      </c>
      <c r="S55" s="145">
        <v>287</v>
      </c>
      <c r="T55" s="287">
        <v>3.066587717558408</v>
      </c>
      <c r="U55" s="144">
        <v>9.1450383923281017E-2</v>
      </c>
      <c r="V55" s="145">
        <v>287</v>
      </c>
      <c r="W55" s="287">
        <v>3.1614393019921732</v>
      </c>
      <c r="X55" s="144">
        <v>9.0956946999381796E-2</v>
      </c>
      <c r="Y55" s="145">
        <v>287</v>
      </c>
      <c r="Z55" s="287">
        <v>2.7095071941864721</v>
      </c>
      <c r="AA55" s="144">
        <v>9.2203666480402222E-2</v>
      </c>
      <c r="AB55" s="145">
        <v>287</v>
      </c>
      <c r="AC55" s="287">
        <v>3.463275200716859</v>
      </c>
      <c r="AD55" s="144">
        <v>9.3256192717556002E-2</v>
      </c>
      <c r="AE55" s="145">
        <v>286</v>
      </c>
      <c r="AF55" s="287">
        <v>3.5405746301176739</v>
      </c>
      <c r="AG55" s="144">
        <v>8.3208547972389413E-2</v>
      </c>
      <c r="AH55" s="145">
        <v>288</v>
      </c>
      <c r="AI55" s="287">
        <v>3.5364591531281508</v>
      </c>
      <c r="AJ55" s="144">
        <v>9.0202720849733881E-2</v>
      </c>
      <c r="AK55" s="145">
        <v>287</v>
      </c>
      <c r="AL55" s="287">
        <v>3.448772913631315</v>
      </c>
      <c r="AM55" s="144">
        <v>8.7100168700951996E-2</v>
      </c>
      <c r="AN55" s="145">
        <v>289</v>
      </c>
      <c r="AO55" s="287">
        <v>2.45994276474504</v>
      </c>
      <c r="AP55" s="144">
        <v>8.385016533280093E-2</v>
      </c>
      <c r="AQ55" s="145">
        <v>287</v>
      </c>
      <c r="AR55" s="287">
        <v>1.6283733672894489</v>
      </c>
      <c r="AS55" s="144">
        <v>0.1044185042633262</v>
      </c>
      <c r="AT55" s="146">
        <v>174</v>
      </c>
    </row>
    <row r="56" spans="1:46">
      <c r="A56" s="147" t="s">
        <v>77</v>
      </c>
      <c r="B56" s="285">
        <v>2.613195650718056</v>
      </c>
      <c r="C56" s="149">
        <v>0.10991222985692151</v>
      </c>
      <c r="D56" s="150">
        <v>134</v>
      </c>
      <c r="E56" s="285">
        <v>2.2717937192238189</v>
      </c>
      <c r="F56" s="149">
        <v>0.10892230134386691</v>
      </c>
      <c r="G56" s="150">
        <v>136</v>
      </c>
      <c r="H56" s="285">
        <v>2.6623398005734131</v>
      </c>
      <c r="I56" s="149">
        <v>0.1086472728515987</v>
      </c>
      <c r="J56" s="150">
        <v>134</v>
      </c>
      <c r="K56" s="285">
        <v>3.316958191574146</v>
      </c>
      <c r="L56" s="149">
        <v>0.12588051446250589</v>
      </c>
      <c r="M56" s="150">
        <v>136</v>
      </c>
      <c r="N56" s="285">
        <v>3.6931017809398941</v>
      </c>
      <c r="O56" s="149">
        <v>0.1265440447646663</v>
      </c>
      <c r="P56" s="150">
        <v>135</v>
      </c>
      <c r="Q56" s="285">
        <v>3.5056117061097698</v>
      </c>
      <c r="R56" s="149">
        <v>0.11521814065284761</v>
      </c>
      <c r="S56" s="150">
        <v>136</v>
      </c>
      <c r="T56" s="285">
        <v>3.132888219065062</v>
      </c>
      <c r="U56" s="149">
        <v>0.1142369251677739</v>
      </c>
      <c r="V56" s="150">
        <v>136</v>
      </c>
      <c r="W56" s="285">
        <v>3.112241986641656</v>
      </c>
      <c r="X56" s="149">
        <v>0.12131677726470699</v>
      </c>
      <c r="Y56" s="150">
        <v>137</v>
      </c>
      <c r="Z56" s="285">
        <v>2.8889756774495861</v>
      </c>
      <c r="AA56" s="149">
        <v>0.13200128476423559</v>
      </c>
      <c r="AB56" s="150">
        <v>137</v>
      </c>
      <c r="AC56" s="285">
        <v>3.3262133070676398</v>
      </c>
      <c r="AD56" s="149">
        <v>0.13504477480420299</v>
      </c>
      <c r="AE56" s="150">
        <v>135</v>
      </c>
      <c r="AF56" s="285">
        <v>3.609411781310889</v>
      </c>
      <c r="AG56" s="149">
        <v>0.1170236910923865</v>
      </c>
      <c r="AH56" s="150">
        <v>136</v>
      </c>
      <c r="AI56" s="285">
        <v>3.6273101886123689</v>
      </c>
      <c r="AJ56" s="149">
        <v>0.1190923312240741</v>
      </c>
      <c r="AK56" s="150">
        <v>138</v>
      </c>
      <c r="AL56" s="285">
        <v>3.636368439558713</v>
      </c>
      <c r="AM56" s="149">
        <v>0.1182618476480865</v>
      </c>
      <c r="AN56" s="150">
        <v>135</v>
      </c>
      <c r="AO56" s="285">
        <v>2.979712117976403</v>
      </c>
      <c r="AP56" s="149">
        <v>0.1191355624926109</v>
      </c>
      <c r="AQ56" s="150">
        <v>136</v>
      </c>
      <c r="AR56" s="285">
        <v>1.6096068010798641</v>
      </c>
      <c r="AS56" s="149">
        <v>0.1331642444178732</v>
      </c>
      <c r="AT56" s="151">
        <v>91</v>
      </c>
    </row>
    <row r="57" spans="1:46">
      <c r="A57" s="142" t="s">
        <v>78</v>
      </c>
      <c r="B57" s="287">
        <v>2.6060306463216691</v>
      </c>
      <c r="C57" s="144">
        <v>7.4910509994090227E-2</v>
      </c>
      <c r="D57" s="145">
        <v>293</v>
      </c>
      <c r="E57" s="287">
        <v>1.9618689777344751</v>
      </c>
      <c r="F57" s="144">
        <v>7.5655881430373897E-2</v>
      </c>
      <c r="G57" s="145">
        <v>293</v>
      </c>
      <c r="H57" s="287">
        <v>2.4522987530695861</v>
      </c>
      <c r="I57" s="144">
        <v>7.3967577750652977E-2</v>
      </c>
      <c r="J57" s="145">
        <v>294</v>
      </c>
      <c r="K57" s="287">
        <v>3.29383064988293</v>
      </c>
      <c r="L57" s="144">
        <v>8.7703137967454908E-2</v>
      </c>
      <c r="M57" s="145">
        <v>296</v>
      </c>
      <c r="N57" s="287">
        <v>3.5318740193676552</v>
      </c>
      <c r="O57" s="144">
        <v>8.6763503566662695E-2</v>
      </c>
      <c r="P57" s="145">
        <v>293</v>
      </c>
      <c r="Q57" s="287">
        <v>3.3324269516423302</v>
      </c>
      <c r="R57" s="144">
        <v>9.0541583389911265E-2</v>
      </c>
      <c r="S57" s="145">
        <v>295</v>
      </c>
      <c r="T57" s="287">
        <v>2.980441717654482</v>
      </c>
      <c r="U57" s="144">
        <v>8.8200402198537767E-2</v>
      </c>
      <c r="V57" s="145">
        <v>294</v>
      </c>
      <c r="W57" s="287">
        <v>3.0103482294273771</v>
      </c>
      <c r="X57" s="144">
        <v>9.3733963187241351E-2</v>
      </c>
      <c r="Y57" s="145">
        <v>294</v>
      </c>
      <c r="Z57" s="287">
        <v>2.5694619256566189</v>
      </c>
      <c r="AA57" s="144">
        <v>9.1460027103602334E-2</v>
      </c>
      <c r="AB57" s="145">
        <v>292</v>
      </c>
      <c r="AC57" s="287">
        <v>3.3318796141778799</v>
      </c>
      <c r="AD57" s="144">
        <v>9.3723887574068063E-2</v>
      </c>
      <c r="AE57" s="145">
        <v>292</v>
      </c>
      <c r="AF57" s="287">
        <v>3.6155999178338551</v>
      </c>
      <c r="AG57" s="144">
        <v>8.5745447076257364E-2</v>
      </c>
      <c r="AH57" s="145">
        <v>294</v>
      </c>
      <c r="AI57" s="287">
        <v>3.6518668392564262</v>
      </c>
      <c r="AJ57" s="144">
        <v>8.9180432275977356E-2</v>
      </c>
      <c r="AK57" s="145">
        <v>293</v>
      </c>
      <c r="AL57" s="287">
        <v>3.609420655102094</v>
      </c>
      <c r="AM57" s="144">
        <v>8.8373682833978659E-2</v>
      </c>
      <c r="AN57" s="145">
        <v>294</v>
      </c>
      <c r="AO57" s="287">
        <v>2.564492292856857</v>
      </c>
      <c r="AP57" s="144">
        <v>7.9983777730229771E-2</v>
      </c>
      <c r="AQ57" s="145">
        <v>294</v>
      </c>
      <c r="AR57" s="287">
        <v>1.581699074731628</v>
      </c>
      <c r="AS57" s="144">
        <v>0.1010312800584863</v>
      </c>
      <c r="AT57" s="146">
        <v>178</v>
      </c>
    </row>
    <row r="58" spans="1:46">
      <c r="A58" s="147" t="s">
        <v>116</v>
      </c>
      <c r="B58" s="285">
        <v>2.7489216416610129</v>
      </c>
      <c r="C58" s="149">
        <v>7.0679653642443732E-2</v>
      </c>
      <c r="D58" s="150">
        <v>429</v>
      </c>
      <c r="E58" s="285">
        <v>2.0080755666396799</v>
      </c>
      <c r="F58" s="149">
        <v>6.3590453881961759E-2</v>
      </c>
      <c r="G58" s="150">
        <v>433</v>
      </c>
      <c r="H58" s="285">
        <v>2.5040104878551812</v>
      </c>
      <c r="I58" s="149">
        <v>6.8539934222808047E-2</v>
      </c>
      <c r="J58" s="150">
        <v>429</v>
      </c>
      <c r="K58" s="285">
        <v>3.2425952983991539</v>
      </c>
      <c r="L58" s="149">
        <v>7.6199700029035061E-2</v>
      </c>
      <c r="M58" s="150">
        <v>434</v>
      </c>
      <c r="N58" s="285">
        <v>3.4279537627253749</v>
      </c>
      <c r="O58" s="149">
        <v>8.1096440810486517E-2</v>
      </c>
      <c r="P58" s="150">
        <v>434</v>
      </c>
      <c r="Q58" s="285">
        <v>3.1349749596924208</v>
      </c>
      <c r="R58" s="149">
        <v>7.9689665524720843E-2</v>
      </c>
      <c r="S58" s="150">
        <v>434</v>
      </c>
      <c r="T58" s="285">
        <v>2.818439392825844</v>
      </c>
      <c r="U58" s="149">
        <v>7.7707746133547875E-2</v>
      </c>
      <c r="V58" s="150">
        <v>435</v>
      </c>
      <c r="W58" s="285">
        <v>2.835836623514123</v>
      </c>
      <c r="X58" s="149">
        <v>7.997387900860585E-2</v>
      </c>
      <c r="Y58" s="150">
        <v>434</v>
      </c>
      <c r="Z58" s="285">
        <v>2.473430768845629</v>
      </c>
      <c r="AA58" s="149">
        <v>7.9275902690703517E-2</v>
      </c>
      <c r="AB58" s="150">
        <v>433</v>
      </c>
      <c r="AC58" s="285">
        <v>3.21156034898857</v>
      </c>
      <c r="AD58" s="149">
        <v>7.7826354854025726E-2</v>
      </c>
      <c r="AE58" s="150">
        <v>436</v>
      </c>
      <c r="AF58" s="285">
        <v>3.331070775241757</v>
      </c>
      <c r="AG58" s="149">
        <v>7.3943666197724536E-2</v>
      </c>
      <c r="AH58" s="150">
        <v>433</v>
      </c>
      <c r="AI58" s="285">
        <v>3.3810994536820109</v>
      </c>
      <c r="AJ58" s="149">
        <v>7.3048902066352256E-2</v>
      </c>
      <c r="AK58" s="150">
        <v>435</v>
      </c>
      <c r="AL58" s="285">
        <v>3.3779389294093298</v>
      </c>
      <c r="AM58" s="149">
        <v>7.2984316771841015E-2</v>
      </c>
      <c r="AN58" s="150">
        <v>435</v>
      </c>
      <c r="AO58" s="285">
        <v>2.3589986025093919</v>
      </c>
      <c r="AP58" s="149">
        <v>6.9681500420078563E-2</v>
      </c>
      <c r="AQ58" s="150">
        <v>431</v>
      </c>
      <c r="AR58" s="285">
        <v>1.5874609135771529</v>
      </c>
      <c r="AS58" s="149">
        <v>7.6838118723597887E-2</v>
      </c>
      <c r="AT58" s="151">
        <v>294</v>
      </c>
    </row>
    <row r="59" spans="1:46">
      <c r="A59" s="142" t="s">
        <v>80</v>
      </c>
      <c r="B59" s="287">
        <v>2.6785763239481022</v>
      </c>
      <c r="C59" s="144">
        <v>7.5817717622248107E-2</v>
      </c>
      <c r="D59" s="145">
        <v>291</v>
      </c>
      <c r="E59" s="287">
        <v>1.9185493350367719</v>
      </c>
      <c r="F59" s="144">
        <v>7.584037829949633E-2</v>
      </c>
      <c r="G59" s="145">
        <v>291</v>
      </c>
      <c r="H59" s="287">
        <v>2.2753085953363472</v>
      </c>
      <c r="I59" s="144">
        <v>7.1585121525743908E-2</v>
      </c>
      <c r="J59" s="145">
        <v>293</v>
      </c>
      <c r="K59" s="287">
        <v>3.353180949446446</v>
      </c>
      <c r="L59" s="144">
        <v>8.1978185772658266E-2</v>
      </c>
      <c r="M59" s="145">
        <v>294</v>
      </c>
      <c r="N59" s="287">
        <v>3.6379916445445089</v>
      </c>
      <c r="O59" s="144">
        <v>9.0209606631673128E-2</v>
      </c>
      <c r="P59" s="145">
        <v>293</v>
      </c>
      <c r="Q59" s="287">
        <v>3.3925766171498459</v>
      </c>
      <c r="R59" s="144">
        <v>8.2380935286912121E-2</v>
      </c>
      <c r="S59" s="145">
        <v>293</v>
      </c>
      <c r="T59" s="287">
        <v>3.1084751511709179</v>
      </c>
      <c r="U59" s="144">
        <v>8.5861229543232748E-2</v>
      </c>
      <c r="V59" s="145">
        <v>295</v>
      </c>
      <c r="W59" s="287">
        <v>3.1455513926299661</v>
      </c>
      <c r="X59" s="144">
        <v>9.0384822365585482E-2</v>
      </c>
      <c r="Y59" s="145">
        <v>295</v>
      </c>
      <c r="Z59" s="287">
        <v>2.5202768958902921</v>
      </c>
      <c r="AA59" s="144">
        <v>8.7042742229789027E-2</v>
      </c>
      <c r="AB59" s="145">
        <v>294</v>
      </c>
      <c r="AC59" s="287">
        <v>3.4354721207169039</v>
      </c>
      <c r="AD59" s="144">
        <v>8.7651285556692785E-2</v>
      </c>
      <c r="AE59" s="145">
        <v>295</v>
      </c>
      <c r="AF59" s="287">
        <v>3.6194512236368772</v>
      </c>
      <c r="AG59" s="144">
        <v>8.1578762029820312E-2</v>
      </c>
      <c r="AH59" s="145">
        <v>296</v>
      </c>
      <c r="AI59" s="287">
        <v>3.5788131313311839</v>
      </c>
      <c r="AJ59" s="144">
        <v>8.6693847705855476E-2</v>
      </c>
      <c r="AK59" s="145">
        <v>295</v>
      </c>
      <c r="AL59" s="287">
        <v>3.6279280426683491</v>
      </c>
      <c r="AM59" s="144">
        <v>8.1899642899448788E-2</v>
      </c>
      <c r="AN59" s="145">
        <v>293</v>
      </c>
      <c r="AO59" s="287">
        <v>1.938806452778135</v>
      </c>
      <c r="AP59" s="144">
        <v>7.752744314309136E-2</v>
      </c>
      <c r="AQ59" s="145">
        <v>293</v>
      </c>
      <c r="AR59" s="287">
        <v>1.632913892455037</v>
      </c>
      <c r="AS59" s="144">
        <v>9.7932800276886861E-2</v>
      </c>
      <c r="AT59" s="146">
        <v>177</v>
      </c>
    </row>
    <row r="60" spans="1:46">
      <c r="A60" s="147" t="s">
        <v>81</v>
      </c>
      <c r="B60" s="285">
        <v>2.5389660664630811</v>
      </c>
      <c r="C60" s="149">
        <v>0.15081776799243829</v>
      </c>
      <c r="D60" s="150">
        <v>80</v>
      </c>
      <c r="E60" s="285">
        <v>1.9695675289002681</v>
      </c>
      <c r="F60" s="149">
        <v>0.13178719745146589</v>
      </c>
      <c r="G60" s="150">
        <v>80</v>
      </c>
      <c r="H60" s="285">
        <v>2.5459714755013771</v>
      </c>
      <c r="I60" s="149">
        <v>0.13932801400986611</v>
      </c>
      <c r="J60" s="150">
        <v>79</v>
      </c>
      <c r="K60" s="285">
        <v>3.3494921938183579</v>
      </c>
      <c r="L60" s="149">
        <v>0.15122005708996039</v>
      </c>
      <c r="M60" s="150">
        <v>81</v>
      </c>
      <c r="N60" s="285">
        <v>3.5049917972087532</v>
      </c>
      <c r="O60" s="149">
        <v>0.1488715035761326</v>
      </c>
      <c r="P60" s="150">
        <v>81</v>
      </c>
      <c r="Q60" s="285">
        <v>3.2291299327736578</v>
      </c>
      <c r="R60" s="149">
        <v>0.16752689594597639</v>
      </c>
      <c r="S60" s="150">
        <v>80</v>
      </c>
      <c r="T60" s="285">
        <v>3.0348040504678639</v>
      </c>
      <c r="U60" s="149">
        <v>0.16601881983613909</v>
      </c>
      <c r="V60" s="150">
        <v>80</v>
      </c>
      <c r="W60" s="285">
        <v>2.9485776231763561</v>
      </c>
      <c r="X60" s="149">
        <v>0.15919096637779451</v>
      </c>
      <c r="Y60" s="150">
        <v>82</v>
      </c>
      <c r="Z60" s="285">
        <v>2.7030289800004241</v>
      </c>
      <c r="AA60" s="149">
        <v>0.15633133350649561</v>
      </c>
      <c r="AB60" s="150">
        <v>81</v>
      </c>
      <c r="AC60" s="285">
        <v>3.2225158344955198</v>
      </c>
      <c r="AD60" s="149">
        <v>0.16577489049368321</v>
      </c>
      <c r="AE60" s="150">
        <v>82</v>
      </c>
      <c r="AF60" s="285">
        <v>3.374441102977296</v>
      </c>
      <c r="AG60" s="149">
        <v>0.16161025516660671</v>
      </c>
      <c r="AH60" s="150">
        <v>82</v>
      </c>
      <c r="AI60" s="285">
        <v>3.3921033395010158</v>
      </c>
      <c r="AJ60" s="149">
        <v>0.16092608616722781</v>
      </c>
      <c r="AK60" s="150">
        <v>82</v>
      </c>
      <c r="AL60" s="285">
        <v>3.4293896530791712</v>
      </c>
      <c r="AM60" s="149">
        <v>0.15559800153603881</v>
      </c>
      <c r="AN60" s="150">
        <v>80</v>
      </c>
      <c r="AO60" s="285">
        <v>2.079726251655925</v>
      </c>
      <c r="AP60" s="149">
        <v>0.1279398929888701</v>
      </c>
      <c r="AQ60" s="150">
        <v>80</v>
      </c>
      <c r="AR60" s="285">
        <v>1.2642459451563091</v>
      </c>
      <c r="AS60" s="149">
        <v>0.10989112959455249</v>
      </c>
      <c r="AT60" s="151">
        <v>42</v>
      </c>
    </row>
    <row r="61" spans="1:46">
      <c r="A61" s="142" t="s">
        <v>82</v>
      </c>
      <c r="B61" s="287">
        <v>2.817052580899214</v>
      </c>
      <c r="C61" s="144">
        <v>8.1906186589140423E-2</v>
      </c>
      <c r="D61" s="145">
        <v>273</v>
      </c>
      <c r="E61" s="287">
        <v>1.9694883703528581</v>
      </c>
      <c r="F61" s="144">
        <v>7.9215540062005499E-2</v>
      </c>
      <c r="G61" s="145">
        <v>270</v>
      </c>
      <c r="H61" s="287">
        <v>2.3846498004336318</v>
      </c>
      <c r="I61" s="144">
        <v>7.8419331398118228E-2</v>
      </c>
      <c r="J61" s="145">
        <v>269</v>
      </c>
      <c r="K61" s="287">
        <v>3.222349707468227</v>
      </c>
      <c r="L61" s="144">
        <v>8.7406758871568513E-2</v>
      </c>
      <c r="M61" s="145">
        <v>271</v>
      </c>
      <c r="N61" s="287">
        <v>3.4068157254818821</v>
      </c>
      <c r="O61" s="144">
        <v>9.4416067464550946E-2</v>
      </c>
      <c r="P61" s="145">
        <v>273</v>
      </c>
      <c r="Q61" s="287">
        <v>3.043169270202807</v>
      </c>
      <c r="R61" s="144">
        <v>8.9119594918429884E-2</v>
      </c>
      <c r="S61" s="145">
        <v>273</v>
      </c>
      <c r="T61" s="287">
        <v>2.9780309460306098</v>
      </c>
      <c r="U61" s="144">
        <v>8.7037546656749717E-2</v>
      </c>
      <c r="V61" s="145">
        <v>273</v>
      </c>
      <c r="W61" s="287">
        <v>2.8017331688020479</v>
      </c>
      <c r="X61" s="144">
        <v>9.0938499012020349E-2</v>
      </c>
      <c r="Y61" s="145">
        <v>272</v>
      </c>
      <c r="Z61" s="287">
        <v>2.4647466013878701</v>
      </c>
      <c r="AA61" s="144">
        <v>9.0143931276890327E-2</v>
      </c>
      <c r="AB61" s="145">
        <v>272</v>
      </c>
      <c r="AC61" s="287">
        <v>2.9393693707555419</v>
      </c>
      <c r="AD61" s="144">
        <v>9.3718064853405114E-2</v>
      </c>
      <c r="AE61" s="145">
        <v>273</v>
      </c>
      <c r="AF61" s="287">
        <v>3.72730397134639</v>
      </c>
      <c r="AG61" s="144">
        <v>8.8624814019340706E-2</v>
      </c>
      <c r="AH61" s="145">
        <v>273</v>
      </c>
      <c r="AI61" s="287">
        <v>3.7510104578118351</v>
      </c>
      <c r="AJ61" s="144">
        <v>9.0165410218049122E-2</v>
      </c>
      <c r="AK61" s="145">
        <v>273</v>
      </c>
      <c r="AL61" s="287">
        <v>3.6444325435795482</v>
      </c>
      <c r="AM61" s="144">
        <v>8.9844982362456E-2</v>
      </c>
      <c r="AN61" s="145">
        <v>271</v>
      </c>
      <c r="AO61" s="287">
        <v>2.5103375448101439</v>
      </c>
      <c r="AP61" s="144">
        <v>8.8370971191161884E-2</v>
      </c>
      <c r="AQ61" s="145">
        <v>271</v>
      </c>
      <c r="AR61" s="287">
        <v>1.775980336979615</v>
      </c>
      <c r="AS61" s="144">
        <v>0.11781801151255961</v>
      </c>
      <c r="AT61" s="146">
        <v>173</v>
      </c>
    </row>
    <row r="62" spans="1:46">
      <c r="A62" s="147" t="s">
        <v>83</v>
      </c>
      <c r="B62" s="285">
        <v>2.6615210552142319</v>
      </c>
      <c r="C62" s="149">
        <v>0.10544953851847839</v>
      </c>
      <c r="D62" s="150">
        <v>171</v>
      </c>
      <c r="E62" s="285">
        <v>2.0790048200496538</v>
      </c>
      <c r="F62" s="149">
        <v>0.10039884821950661</v>
      </c>
      <c r="G62" s="150">
        <v>170</v>
      </c>
      <c r="H62" s="285">
        <v>2.6573869461339941</v>
      </c>
      <c r="I62" s="149">
        <v>0.10168421312830909</v>
      </c>
      <c r="J62" s="150">
        <v>171</v>
      </c>
      <c r="K62" s="285">
        <v>3.005409672830853</v>
      </c>
      <c r="L62" s="149">
        <v>0.12634798457906299</v>
      </c>
      <c r="M62" s="150">
        <v>171</v>
      </c>
      <c r="N62" s="285">
        <v>3.3892205482088742</v>
      </c>
      <c r="O62" s="149">
        <v>0.1163428341512741</v>
      </c>
      <c r="P62" s="150">
        <v>172</v>
      </c>
      <c r="Q62" s="285">
        <v>3.2257350266064799</v>
      </c>
      <c r="R62" s="149">
        <v>0.1141297018151765</v>
      </c>
      <c r="S62" s="150">
        <v>173</v>
      </c>
      <c r="T62" s="285">
        <v>2.972298905366288</v>
      </c>
      <c r="U62" s="149">
        <v>0.1126489904320163</v>
      </c>
      <c r="V62" s="150">
        <v>172</v>
      </c>
      <c r="W62" s="285">
        <v>2.593197284428256</v>
      </c>
      <c r="X62" s="149">
        <v>0.11104854362360179</v>
      </c>
      <c r="Y62" s="150">
        <v>172</v>
      </c>
      <c r="Z62" s="285">
        <v>2.2919778583070238</v>
      </c>
      <c r="AA62" s="149">
        <v>0.1113193767629674</v>
      </c>
      <c r="AB62" s="150">
        <v>172</v>
      </c>
      <c r="AC62" s="285">
        <v>2.9943436706800068</v>
      </c>
      <c r="AD62" s="149">
        <v>0.1231616447820619</v>
      </c>
      <c r="AE62" s="150">
        <v>172</v>
      </c>
      <c r="AF62" s="285">
        <v>3.3444927442285222</v>
      </c>
      <c r="AG62" s="149">
        <v>0.1048215514554755</v>
      </c>
      <c r="AH62" s="150">
        <v>173</v>
      </c>
      <c r="AI62" s="285">
        <v>3.395567704670861</v>
      </c>
      <c r="AJ62" s="149">
        <v>0.1087503894978883</v>
      </c>
      <c r="AK62" s="150">
        <v>171</v>
      </c>
      <c r="AL62" s="285">
        <v>3.2422901827855202</v>
      </c>
      <c r="AM62" s="149">
        <v>0.1070110943191853</v>
      </c>
      <c r="AN62" s="150">
        <v>172</v>
      </c>
      <c r="AO62" s="285">
        <v>2.7925262415484058</v>
      </c>
      <c r="AP62" s="149">
        <v>0.10812879926028419</v>
      </c>
      <c r="AQ62" s="150">
        <v>172</v>
      </c>
      <c r="AR62" s="285">
        <v>1.550815369024144</v>
      </c>
      <c r="AS62" s="149">
        <v>0.1253296198498261</v>
      </c>
      <c r="AT62" s="151">
        <v>95</v>
      </c>
    </row>
    <row r="63" spans="1:46">
      <c r="A63" s="142" t="s">
        <v>84</v>
      </c>
      <c r="B63" s="287">
        <v>2.3676741234833658</v>
      </c>
      <c r="C63" s="144">
        <v>0.1030475071436858</v>
      </c>
      <c r="D63" s="145">
        <v>197</v>
      </c>
      <c r="E63" s="287">
        <v>1.9183567717810399</v>
      </c>
      <c r="F63" s="144">
        <v>8.771125248181319E-2</v>
      </c>
      <c r="G63" s="145">
        <v>201</v>
      </c>
      <c r="H63" s="287">
        <v>2.2981826007062391</v>
      </c>
      <c r="I63" s="144">
        <v>9.7180600153571065E-2</v>
      </c>
      <c r="J63" s="145">
        <v>202</v>
      </c>
      <c r="K63" s="287">
        <v>3.051441922573094</v>
      </c>
      <c r="L63" s="144">
        <v>0.1041674756997185</v>
      </c>
      <c r="M63" s="145">
        <v>201</v>
      </c>
      <c r="N63" s="287">
        <v>3.5734457075298041</v>
      </c>
      <c r="O63" s="144">
        <v>0.1086773265234858</v>
      </c>
      <c r="P63" s="145">
        <v>197</v>
      </c>
      <c r="Q63" s="287">
        <v>3.1571561324616462</v>
      </c>
      <c r="R63" s="144">
        <v>0.10883619491717179</v>
      </c>
      <c r="S63" s="145">
        <v>202</v>
      </c>
      <c r="T63" s="287">
        <v>2.802630776493412</v>
      </c>
      <c r="U63" s="144">
        <v>0.10062956023919981</v>
      </c>
      <c r="V63" s="145">
        <v>202</v>
      </c>
      <c r="W63" s="287">
        <v>3.003918871588342</v>
      </c>
      <c r="X63" s="144">
        <v>0.1084641637525061</v>
      </c>
      <c r="Y63" s="145">
        <v>201</v>
      </c>
      <c r="Z63" s="287">
        <v>2.715839851174592</v>
      </c>
      <c r="AA63" s="144">
        <v>0.11371434051337891</v>
      </c>
      <c r="AB63" s="145">
        <v>200</v>
      </c>
      <c r="AC63" s="287">
        <v>3.4417480640646931</v>
      </c>
      <c r="AD63" s="144">
        <v>0.1141315012591563</v>
      </c>
      <c r="AE63" s="145">
        <v>201</v>
      </c>
      <c r="AF63" s="287">
        <v>3.1896775253329861</v>
      </c>
      <c r="AG63" s="144">
        <v>0.1056295984208388</v>
      </c>
      <c r="AH63" s="145">
        <v>202</v>
      </c>
      <c r="AI63" s="287">
        <v>3.207865007478345</v>
      </c>
      <c r="AJ63" s="144">
        <v>0.1065068058116278</v>
      </c>
      <c r="AK63" s="145">
        <v>202</v>
      </c>
      <c r="AL63" s="287">
        <v>3.1279020522472449</v>
      </c>
      <c r="AM63" s="144">
        <v>0.1061349177266859</v>
      </c>
      <c r="AN63" s="145">
        <v>201</v>
      </c>
      <c r="AO63" s="287">
        <v>2.4504529346729051</v>
      </c>
      <c r="AP63" s="144">
        <v>9.0043011688292041E-2</v>
      </c>
      <c r="AQ63" s="145">
        <v>200</v>
      </c>
      <c r="AR63" s="287">
        <v>1.5312373250379621</v>
      </c>
      <c r="AS63" s="144">
        <v>0.1068405573529625</v>
      </c>
      <c r="AT63" s="146">
        <v>121</v>
      </c>
    </row>
    <row r="64" spans="1:46" ht="15.75" thickBot="1">
      <c r="A64" s="160" t="s">
        <v>85</v>
      </c>
      <c r="B64" s="288">
        <v>2.7621782133763602</v>
      </c>
      <c r="C64" s="162">
        <v>9.1756705114840825E-2</v>
      </c>
      <c r="D64" s="163">
        <v>207</v>
      </c>
      <c r="E64" s="288">
        <v>2.071762474629828</v>
      </c>
      <c r="F64" s="162">
        <v>8.754659751787891E-2</v>
      </c>
      <c r="G64" s="163">
        <v>208</v>
      </c>
      <c r="H64" s="288">
        <v>2.792001770202341</v>
      </c>
      <c r="I64" s="162">
        <v>9.1519058098319644E-2</v>
      </c>
      <c r="J64" s="163">
        <v>205</v>
      </c>
      <c r="K64" s="288">
        <v>3.359161142478071</v>
      </c>
      <c r="L64" s="162">
        <v>9.9460565594469141E-2</v>
      </c>
      <c r="M64" s="163">
        <v>206</v>
      </c>
      <c r="N64" s="288">
        <v>3.762996593314722</v>
      </c>
      <c r="O64" s="162">
        <v>9.170187633969841E-2</v>
      </c>
      <c r="P64" s="163">
        <v>207</v>
      </c>
      <c r="Q64" s="288">
        <v>3.341142398837682</v>
      </c>
      <c r="R64" s="162">
        <v>0.10009555519132381</v>
      </c>
      <c r="S64" s="163">
        <v>208</v>
      </c>
      <c r="T64" s="288">
        <v>3.0482905354187251</v>
      </c>
      <c r="U64" s="162">
        <v>0.1018767072383342</v>
      </c>
      <c r="V64" s="163">
        <v>205</v>
      </c>
      <c r="W64" s="288">
        <v>2.8039332903084659</v>
      </c>
      <c r="X64" s="162">
        <v>0.10529656886752629</v>
      </c>
      <c r="Y64" s="163">
        <v>207</v>
      </c>
      <c r="Z64" s="288">
        <v>2.397482591087158</v>
      </c>
      <c r="AA64" s="162">
        <v>0.1051087003525671</v>
      </c>
      <c r="AB64" s="163">
        <v>205</v>
      </c>
      <c r="AC64" s="288">
        <v>3.3624066661368079</v>
      </c>
      <c r="AD64" s="162">
        <v>0.108094245252642</v>
      </c>
      <c r="AE64" s="163">
        <v>203</v>
      </c>
      <c r="AF64" s="288">
        <v>3.768747716182594</v>
      </c>
      <c r="AG64" s="162">
        <v>9.6012656336604663E-2</v>
      </c>
      <c r="AH64" s="163">
        <v>208</v>
      </c>
      <c r="AI64" s="288">
        <v>3.8833527905724758</v>
      </c>
      <c r="AJ64" s="162">
        <v>0.1038069375360912</v>
      </c>
      <c r="AK64" s="163">
        <v>208</v>
      </c>
      <c r="AL64" s="288">
        <v>3.7708841335113541</v>
      </c>
      <c r="AM64" s="162">
        <v>9.6231319389363232E-2</v>
      </c>
      <c r="AN64" s="163">
        <v>209</v>
      </c>
      <c r="AO64" s="288">
        <v>2.9264563690295611</v>
      </c>
      <c r="AP64" s="162">
        <v>8.9785249042070137E-2</v>
      </c>
      <c r="AQ64" s="163">
        <v>205</v>
      </c>
      <c r="AR64" s="288">
        <v>1.695755331938815</v>
      </c>
      <c r="AS64" s="162">
        <v>0.13371908711337521</v>
      </c>
      <c r="AT64" s="164">
        <v>115</v>
      </c>
    </row>
    <row r="65" spans="1:46">
      <c r="A65" s="165" t="s">
        <v>86</v>
      </c>
      <c r="B65" s="209">
        <v>2.6077739877858899</v>
      </c>
      <c r="C65" s="167">
        <v>2.8221789968940491E-2</v>
      </c>
      <c r="D65" s="168">
        <v>2614</v>
      </c>
      <c r="E65" s="209">
        <v>1.994608433371323</v>
      </c>
      <c r="F65" s="167">
        <v>2.6417794870858071E-2</v>
      </c>
      <c r="G65" s="168">
        <v>2638</v>
      </c>
      <c r="H65" s="209">
        <v>2.458694592546582</v>
      </c>
      <c r="I65" s="167">
        <v>2.7796758104017869E-2</v>
      </c>
      <c r="J65" s="168">
        <v>2638</v>
      </c>
      <c r="K65" s="209">
        <v>3.229668274939133</v>
      </c>
      <c r="L65" s="167">
        <v>3.1700750670555458E-2</v>
      </c>
      <c r="M65" s="168">
        <v>2646</v>
      </c>
      <c r="N65" s="209">
        <v>3.5863459312044941</v>
      </c>
      <c r="O65" s="167">
        <v>3.1864888987827973E-2</v>
      </c>
      <c r="P65" s="168">
        <v>2649</v>
      </c>
      <c r="Q65" s="209">
        <v>3.2224087515815638</v>
      </c>
      <c r="R65" s="167">
        <v>3.250121169447031E-2</v>
      </c>
      <c r="S65" s="168">
        <v>2649</v>
      </c>
      <c r="T65" s="209">
        <v>2.9370666634969189</v>
      </c>
      <c r="U65" s="167">
        <v>3.1825790044712553E-2</v>
      </c>
      <c r="V65" s="168">
        <v>2653</v>
      </c>
      <c r="W65" s="209">
        <v>2.9772702557598452</v>
      </c>
      <c r="X65" s="167">
        <v>3.280991538375521E-2</v>
      </c>
      <c r="Y65" s="168">
        <v>2653</v>
      </c>
      <c r="Z65" s="209">
        <v>2.4999379392305712</v>
      </c>
      <c r="AA65" s="167">
        <v>3.2095049387860529E-2</v>
      </c>
      <c r="AB65" s="168">
        <v>2638</v>
      </c>
      <c r="AC65" s="209">
        <v>3.2817316293937888</v>
      </c>
      <c r="AD65" s="167">
        <v>3.2988386731009033E-2</v>
      </c>
      <c r="AE65" s="168">
        <v>2648</v>
      </c>
      <c r="AF65" s="209">
        <v>3.445084865338389</v>
      </c>
      <c r="AG65" s="167">
        <v>3.0724745851789779E-2</v>
      </c>
      <c r="AH65" s="168">
        <v>2654</v>
      </c>
      <c r="AI65" s="209">
        <v>3.461996563005465</v>
      </c>
      <c r="AJ65" s="167">
        <v>3.1647099797916578E-2</v>
      </c>
      <c r="AK65" s="168">
        <v>2653</v>
      </c>
      <c r="AL65" s="209">
        <v>3.442530229784611</v>
      </c>
      <c r="AM65" s="167">
        <v>3.1194652329530531E-2</v>
      </c>
      <c r="AN65" s="168">
        <v>2650</v>
      </c>
      <c r="AO65" s="209">
        <v>2.3491198225340941</v>
      </c>
      <c r="AP65" s="167">
        <v>2.8285203612753631E-2</v>
      </c>
      <c r="AQ65" s="168">
        <v>2641</v>
      </c>
      <c r="AR65" s="209">
        <v>1.6665817896243209</v>
      </c>
      <c r="AS65" s="167">
        <v>3.7164397941183328E-2</v>
      </c>
      <c r="AT65" s="169">
        <v>1563</v>
      </c>
    </row>
    <row r="66" spans="1:46">
      <c r="A66" s="165" t="s">
        <v>87</v>
      </c>
      <c r="B66" s="209">
        <v>2.6667086052610949</v>
      </c>
      <c r="C66" s="167">
        <v>4.1465205857127152E-2</v>
      </c>
      <c r="D66" s="168">
        <v>1128</v>
      </c>
      <c r="E66" s="209">
        <v>2.0019155344274751</v>
      </c>
      <c r="F66" s="167">
        <v>3.9909662355812683E-2</v>
      </c>
      <c r="G66" s="168">
        <v>1132</v>
      </c>
      <c r="H66" s="209">
        <v>2.5249441418045908</v>
      </c>
      <c r="I66" s="167">
        <v>4.1368637704777583E-2</v>
      </c>
      <c r="J66" s="168">
        <v>1126</v>
      </c>
      <c r="K66" s="209">
        <v>3.2199920224088912</v>
      </c>
      <c r="L66" s="167">
        <v>4.5578530074307601E-2</v>
      </c>
      <c r="M66" s="168">
        <v>1133</v>
      </c>
      <c r="N66" s="209">
        <v>3.5339351405169142</v>
      </c>
      <c r="O66" s="167">
        <v>4.5759092993388463E-2</v>
      </c>
      <c r="P66" s="168">
        <v>1135</v>
      </c>
      <c r="Q66" s="209">
        <v>3.1656857386392221</v>
      </c>
      <c r="R66" s="167">
        <v>4.5280264051432227E-2</v>
      </c>
      <c r="S66" s="168">
        <v>1137</v>
      </c>
      <c r="T66" s="209">
        <v>2.9456923521004641</v>
      </c>
      <c r="U66" s="167">
        <v>4.4751619149162009E-2</v>
      </c>
      <c r="V66" s="168">
        <v>1134</v>
      </c>
      <c r="W66" s="209">
        <v>2.7334640811070501</v>
      </c>
      <c r="X66" s="167">
        <v>4.5624257824886383E-2</v>
      </c>
      <c r="Y66" s="168">
        <v>1137</v>
      </c>
      <c r="Z66" s="209">
        <v>2.4410248347309809</v>
      </c>
      <c r="AA66" s="167">
        <v>4.53596134859909E-2</v>
      </c>
      <c r="AB66" s="168">
        <v>1131</v>
      </c>
      <c r="AC66" s="209">
        <v>3.102076174586363</v>
      </c>
      <c r="AD66" s="167">
        <v>4.7615085740955111E-2</v>
      </c>
      <c r="AE66" s="168">
        <v>1130</v>
      </c>
      <c r="AF66" s="209">
        <v>3.502876435843179</v>
      </c>
      <c r="AG66" s="167">
        <v>4.3748125851471843E-2</v>
      </c>
      <c r="AH66" s="168">
        <v>1138</v>
      </c>
      <c r="AI66" s="209">
        <v>3.575454763311555</v>
      </c>
      <c r="AJ66" s="167">
        <v>4.5227218528011738E-2</v>
      </c>
      <c r="AK66" s="168">
        <v>1138</v>
      </c>
      <c r="AL66" s="209">
        <v>3.4850451389970911</v>
      </c>
      <c r="AM66" s="167">
        <v>4.4785820081500081E-2</v>
      </c>
      <c r="AN66" s="168">
        <v>1131</v>
      </c>
      <c r="AO66" s="209">
        <v>2.6463841848715068</v>
      </c>
      <c r="AP66" s="167">
        <v>4.353543454310458E-2</v>
      </c>
      <c r="AQ66" s="168">
        <v>1132</v>
      </c>
      <c r="AR66" s="209">
        <v>1.68770769617544</v>
      </c>
      <c r="AS66" s="167">
        <v>5.6264992868167163E-2</v>
      </c>
      <c r="AT66" s="169">
        <v>688</v>
      </c>
    </row>
    <row r="67" spans="1:46">
      <c r="A67" s="170" t="s">
        <v>88</v>
      </c>
      <c r="B67" s="214">
        <v>2.619426520360927</v>
      </c>
      <c r="C67" s="172">
        <v>2.4081374082160701E-2</v>
      </c>
      <c r="D67" s="173">
        <v>3742</v>
      </c>
      <c r="E67" s="214">
        <v>1.996046469218042</v>
      </c>
      <c r="F67" s="172">
        <v>2.2625569800418459E-2</v>
      </c>
      <c r="G67" s="173">
        <v>3770</v>
      </c>
      <c r="H67" s="214">
        <v>2.4717041547339331</v>
      </c>
      <c r="I67" s="172">
        <v>2.3770423438216681E-2</v>
      </c>
      <c r="J67" s="173">
        <v>3764</v>
      </c>
      <c r="K67" s="214">
        <v>3.2277636426798479</v>
      </c>
      <c r="L67" s="172">
        <v>2.699544167012163E-2</v>
      </c>
      <c r="M67" s="173">
        <v>3779</v>
      </c>
      <c r="N67" s="214">
        <v>3.5760315105239728</v>
      </c>
      <c r="O67" s="172">
        <v>2.713250310953845E-2</v>
      </c>
      <c r="P67" s="173">
        <v>3784</v>
      </c>
      <c r="Q67" s="214">
        <v>3.2112202181478762</v>
      </c>
      <c r="R67" s="172">
        <v>2.7578121662942899E-2</v>
      </c>
      <c r="S67" s="173">
        <v>3786</v>
      </c>
      <c r="T67" s="214">
        <v>2.938762613401483</v>
      </c>
      <c r="U67" s="172">
        <v>2.7039791216487669E-2</v>
      </c>
      <c r="V67" s="173">
        <v>3787</v>
      </c>
      <c r="W67" s="214">
        <v>2.9292783300551481</v>
      </c>
      <c r="X67" s="172">
        <v>2.7842651872448561E-2</v>
      </c>
      <c r="Y67" s="173">
        <v>3790</v>
      </c>
      <c r="Z67" s="214">
        <v>2.4883307062414328</v>
      </c>
      <c r="AA67" s="172">
        <v>2.7276568018979031E-2</v>
      </c>
      <c r="AB67" s="173">
        <v>3769</v>
      </c>
      <c r="AC67" s="214">
        <v>3.2463992312062451</v>
      </c>
      <c r="AD67" s="172">
        <v>2.8102821844655412E-2</v>
      </c>
      <c r="AE67" s="173">
        <v>3778</v>
      </c>
      <c r="AF67" s="214">
        <v>3.456480871255649</v>
      </c>
      <c r="AG67" s="172">
        <v>2.612957999316871E-2</v>
      </c>
      <c r="AH67" s="173">
        <v>3792</v>
      </c>
      <c r="AI67" s="214">
        <v>3.4843678460044818</v>
      </c>
      <c r="AJ67" s="172">
        <v>2.6923853181252452E-2</v>
      </c>
      <c r="AK67" s="173">
        <v>3791</v>
      </c>
      <c r="AL67" s="214">
        <v>3.4508706142391028</v>
      </c>
      <c r="AM67" s="172">
        <v>2.65693658154991E-2</v>
      </c>
      <c r="AN67" s="173">
        <v>3781</v>
      </c>
      <c r="AO67" s="214">
        <v>2.4076574848300112</v>
      </c>
      <c r="AP67" s="172">
        <v>2.429280336295761E-2</v>
      </c>
      <c r="AQ67" s="173">
        <v>3773</v>
      </c>
      <c r="AR67" s="214">
        <v>1.6708566817723349</v>
      </c>
      <c r="AS67" s="172">
        <v>3.1755837147097163E-2</v>
      </c>
      <c r="AT67" s="174">
        <v>2251</v>
      </c>
    </row>
    <row r="68" spans="1:46">
      <c r="A68" s="1027" t="s">
        <v>487</v>
      </c>
      <c r="B68" s="1027" t="s">
        <v>488</v>
      </c>
      <c r="C68" s="1027" t="s">
        <v>488</v>
      </c>
      <c r="D68" s="1027" t="s">
        <v>488</v>
      </c>
      <c r="E68" s="1027" t="s">
        <v>488</v>
      </c>
      <c r="F68" s="1027" t="s">
        <v>488</v>
      </c>
      <c r="G68" s="1027" t="s">
        <v>488</v>
      </c>
      <c r="H68" s="1027" t="s">
        <v>488</v>
      </c>
      <c r="I68" s="1027" t="s">
        <v>488</v>
      </c>
      <c r="J68" s="1027" t="s">
        <v>488</v>
      </c>
      <c r="K68" s="1027" t="s">
        <v>488</v>
      </c>
      <c r="L68" s="1027" t="s">
        <v>488</v>
      </c>
      <c r="M68" s="1027" t="s">
        <v>488</v>
      </c>
      <c r="N68" s="1027" t="s">
        <v>488</v>
      </c>
      <c r="O68" s="1027" t="s">
        <v>488</v>
      </c>
      <c r="P68" s="1027" t="s">
        <v>488</v>
      </c>
      <c r="Q68" s="1027" t="s">
        <v>488</v>
      </c>
      <c r="R68" s="1027" t="s">
        <v>488</v>
      </c>
      <c r="S68" s="1027" t="s">
        <v>488</v>
      </c>
      <c r="T68" s="1027" t="s">
        <v>488</v>
      </c>
      <c r="U68" s="1027" t="s">
        <v>488</v>
      </c>
      <c r="V68" s="1027" t="s">
        <v>488</v>
      </c>
      <c r="W68" s="1027" t="s">
        <v>488</v>
      </c>
      <c r="X68" s="1027" t="s">
        <v>488</v>
      </c>
      <c r="Y68" s="1027" t="s">
        <v>488</v>
      </c>
      <c r="Z68" s="1027" t="s">
        <v>488</v>
      </c>
      <c r="AA68" s="1027" t="s">
        <v>488</v>
      </c>
      <c r="AB68" s="1027" t="s">
        <v>488</v>
      </c>
      <c r="AC68" s="1027" t="s">
        <v>488</v>
      </c>
      <c r="AD68" s="1027" t="s">
        <v>488</v>
      </c>
      <c r="AE68" s="1027" t="s">
        <v>488</v>
      </c>
      <c r="AF68" s="1027" t="s">
        <v>488</v>
      </c>
      <c r="AG68" s="1027" t="s">
        <v>488</v>
      </c>
      <c r="AH68" s="1027" t="s">
        <v>488</v>
      </c>
      <c r="AI68" s="1027" t="s">
        <v>488</v>
      </c>
      <c r="AJ68" s="1027" t="s">
        <v>488</v>
      </c>
      <c r="AK68" s="1027" t="s">
        <v>488</v>
      </c>
      <c r="AL68" s="1027" t="s">
        <v>488</v>
      </c>
      <c r="AM68" s="1027" t="s">
        <v>488</v>
      </c>
      <c r="AN68" s="1027" t="s">
        <v>488</v>
      </c>
      <c r="AO68" s="1027" t="s">
        <v>488</v>
      </c>
      <c r="AP68" s="1027" t="s">
        <v>488</v>
      </c>
      <c r="AQ68" s="1027" t="s">
        <v>488</v>
      </c>
      <c r="AR68" s="1027" t="s">
        <v>488</v>
      </c>
      <c r="AS68" s="1027" t="s">
        <v>488</v>
      </c>
      <c r="AT68" s="1027" t="s">
        <v>488</v>
      </c>
    </row>
    <row r="69" spans="1:46">
      <c r="A69" s="1027" t="s">
        <v>493</v>
      </c>
      <c r="B69" s="1027" t="s">
        <v>132</v>
      </c>
      <c r="C69" s="1027" t="s">
        <v>132</v>
      </c>
      <c r="D69" s="1027" t="s">
        <v>132</v>
      </c>
      <c r="E69" s="1027" t="s">
        <v>132</v>
      </c>
      <c r="F69" s="1027" t="s">
        <v>132</v>
      </c>
      <c r="G69" s="1027" t="s">
        <v>132</v>
      </c>
      <c r="H69" s="1027" t="s">
        <v>132</v>
      </c>
      <c r="I69" s="1027" t="s">
        <v>132</v>
      </c>
      <c r="J69" s="1027" t="s">
        <v>132</v>
      </c>
      <c r="K69" s="1027" t="s">
        <v>132</v>
      </c>
      <c r="L69" s="1027" t="s">
        <v>132</v>
      </c>
      <c r="M69" s="1027" t="s">
        <v>132</v>
      </c>
      <c r="N69" s="1027" t="s">
        <v>132</v>
      </c>
      <c r="O69" s="1027" t="s">
        <v>132</v>
      </c>
      <c r="P69" s="1027" t="s">
        <v>132</v>
      </c>
      <c r="Q69" s="1027" t="s">
        <v>132</v>
      </c>
      <c r="R69" s="1027" t="s">
        <v>132</v>
      </c>
      <c r="S69" s="1027" t="s">
        <v>132</v>
      </c>
      <c r="T69" s="1027" t="s">
        <v>132</v>
      </c>
      <c r="U69" s="1027" t="s">
        <v>132</v>
      </c>
      <c r="V69" s="1027" t="s">
        <v>132</v>
      </c>
      <c r="W69" s="1027" t="s">
        <v>132</v>
      </c>
      <c r="X69" s="1027" t="s">
        <v>132</v>
      </c>
      <c r="Y69" s="1027" t="s">
        <v>132</v>
      </c>
      <c r="Z69" s="1027" t="s">
        <v>132</v>
      </c>
      <c r="AA69" s="1027" t="s">
        <v>132</v>
      </c>
      <c r="AB69" s="1027" t="s">
        <v>132</v>
      </c>
      <c r="AC69" s="1027" t="s">
        <v>132</v>
      </c>
      <c r="AD69" s="1027" t="s">
        <v>132</v>
      </c>
      <c r="AE69" s="1027" t="s">
        <v>132</v>
      </c>
      <c r="AF69" s="1027" t="s">
        <v>132</v>
      </c>
      <c r="AG69" s="1027" t="s">
        <v>132</v>
      </c>
      <c r="AH69" s="1027" t="s">
        <v>132</v>
      </c>
      <c r="AI69" s="1027" t="s">
        <v>132</v>
      </c>
      <c r="AJ69" s="1027" t="s">
        <v>132</v>
      </c>
      <c r="AK69" s="1027" t="s">
        <v>132</v>
      </c>
      <c r="AL69" s="1027" t="s">
        <v>132</v>
      </c>
      <c r="AM69" s="1027" t="s">
        <v>132</v>
      </c>
      <c r="AN69" s="1027" t="s">
        <v>132</v>
      </c>
      <c r="AO69" s="1027" t="s">
        <v>132</v>
      </c>
      <c r="AP69" s="1027" t="s">
        <v>132</v>
      </c>
      <c r="AQ69" s="1027" t="s">
        <v>132</v>
      </c>
      <c r="AR69" s="1027" t="s">
        <v>132</v>
      </c>
      <c r="AS69" s="1027" t="s">
        <v>132</v>
      </c>
      <c r="AT69" s="1027" t="s">
        <v>132</v>
      </c>
    </row>
    <row r="70" spans="1:46">
      <c r="A70" s="1027" t="s">
        <v>494</v>
      </c>
      <c r="B70" s="1027" t="s">
        <v>494</v>
      </c>
      <c r="C70" s="1027" t="s">
        <v>494</v>
      </c>
      <c r="D70" s="1027" t="s">
        <v>494</v>
      </c>
      <c r="E70" s="1027" t="s">
        <v>494</v>
      </c>
      <c r="F70" s="1027" t="s">
        <v>494</v>
      </c>
      <c r="G70" s="1027" t="s">
        <v>494</v>
      </c>
      <c r="H70" s="1027" t="s">
        <v>494</v>
      </c>
      <c r="I70" s="1027" t="s">
        <v>494</v>
      </c>
      <c r="J70" s="1027" t="s">
        <v>494</v>
      </c>
      <c r="K70" s="1027" t="s">
        <v>494</v>
      </c>
      <c r="L70" s="1027" t="s">
        <v>494</v>
      </c>
      <c r="M70" s="1027" t="s">
        <v>494</v>
      </c>
      <c r="N70" s="1027" t="s">
        <v>494</v>
      </c>
      <c r="O70" s="1027" t="s">
        <v>494</v>
      </c>
      <c r="P70" s="1027" t="s">
        <v>494</v>
      </c>
      <c r="Q70" s="1027" t="s">
        <v>494</v>
      </c>
      <c r="R70" s="1027" t="s">
        <v>494</v>
      </c>
      <c r="S70" s="1027" t="s">
        <v>494</v>
      </c>
      <c r="T70" s="1027" t="s">
        <v>494</v>
      </c>
      <c r="U70" s="1027" t="s">
        <v>494</v>
      </c>
      <c r="V70" s="1027" t="s">
        <v>494</v>
      </c>
      <c r="W70" s="1027" t="s">
        <v>494</v>
      </c>
      <c r="X70" s="1027" t="s">
        <v>494</v>
      </c>
      <c r="Y70" s="1027" t="s">
        <v>494</v>
      </c>
      <c r="Z70" s="1027" t="s">
        <v>494</v>
      </c>
      <c r="AA70" s="1027" t="s">
        <v>494</v>
      </c>
      <c r="AB70" s="1027" t="s">
        <v>494</v>
      </c>
      <c r="AC70" s="1027" t="s">
        <v>494</v>
      </c>
      <c r="AD70" s="1027" t="s">
        <v>494</v>
      </c>
      <c r="AE70" s="1027" t="s">
        <v>494</v>
      </c>
      <c r="AF70" s="1027" t="s">
        <v>494</v>
      </c>
      <c r="AG70" s="1027" t="s">
        <v>494</v>
      </c>
      <c r="AH70" s="1027" t="s">
        <v>494</v>
      </c>
      <c r="AI70" s="1027" t="s">
        <v>494</v>
      </c>
      <c r="AJ70" s="1027" t="s">
        <v>494</v>
      </c>
      <c r="AK70" s="1027" t="s">
        <v>494</v>
      </c>
      <c r="AL70" s="1027" t="s">
        <v>494</v>
      </c>
      <c r="AM70" s="1027" t="s">
        <v>494</v>
      </c>
      <c r="AN70" s="1027" t="s">
        <v>494</v>
      </c>
      <c r="AO70" s="1027" t="s">
        <v>494</v>
      </c>
      <c r="AP70" s="1027" t="s">
        <v>494</v>
      </c>
      <c r="AQ70" s="1027" t="s">
        <v>494</v>
      </c>
      <c r="AR70" s="1027" t="s">
        <v>494</v>
      </c>
      <c r="AS70" s="1027" t="s">
        <v>494</v>
      </c>
      <c r="AT70" s="1027" t="s">
        <v>494</v>
      </c>
    </row>
    <row r="72" spans="1:46" ht="14.45" customHeight="1">
      <c r="A72" s="1033" t="s">
        <v>554</v>
      </c>
      <c r="B72" s="1033"/>
      <c r="C72" s="1033"/>
      <c r="D72" s="1033"/>
      <c r="E72" s="1033"/>
      <c r="F72" s="1033"/>
      <c r="G72" s="1033"/>
      <c r="H72" s="1033"/>
      <c r="I72" s="1033"/>
      <c r="J72" s="1033"/>
      <c r="K72" s="1033"/>
      <c r="L72" s="1033"/>
      <c r="M72" s="1033"/>
      <c r="N72" s="1033"/>
      <c r="O72" s="1033"/>
      <c r="P72" s="1033"/>
      <c r="Q72" s="1033"/>
      <c r="R72" s="1033"/>
      <c r="S72" s="1033"/>
      <c r="T72" s="1033"/>
      <c r="U72" s="1033"/>
      <c r="V72" s="1033"/>
      <c r="W72" s="1033"/>
      <c r="X72" s="1033"/>
      <c r="Y72" s="1033"/>
      <c r="Z72" s="1033"/>
      <c r="AA72" s="1033"/>
      <c r="AB72" s="1033"/>
      <c r="AC72" s="1033"/>
      <c r="AD72" s="1033"/>
      <c r="AE72" s="1033"/>
      <c r="AF72" s="1033"/>
      <c r="AG72" s="1033"/>
      <c r="AH72" s="1033"/>
      <c r="AI72" s="1033"/>
      <c r="AJ72" s="1033"/>
      <c r="AK72" s="1033"/>
      <c r="AL72" s="1033"/>
      <c r="AM72" s="1033"/>
      <c r="AN72" s="1033"/>
      <c r="AO72" s="1033"/>
      <c r="AP72" s="1033"/>
      <c r="AQ72" s="1033"/>
      <c r="AR72" s="1033"/>
      <c r="AS72" s="1033"/>
      <c r="AT72" s="1033"/>
    </row>
    <row r="73" spans="1:46" ht="48" customHeight="1" thickBot="1">
      <c r="A73" s="1107" t="s">
        <v>59</v>
      </c>
      <c r="B73" s="1045" t="s">
        <v>511</v>
      </c>
      <c r="C73" s="1046"/>
      <c r="D73" s="1034"/>
      <c r="E73" s="1045" t="s">
        <v>512</v>
      </c>
      <c r="F73" s="1046"/>
      <c r="G73" s="1034"/>
      <c r="H73" s="1045" t="s">
        <v>513</v>
      </c>
      <c r="I73" s="1046"/>
      <c r="J73" s="1034"/>
      <c r="K73" s="1045" t="s">
        <v>514</v>
      </c>
      <c r="L73" s="1046"/>
      <c r="M73" s="1034"/>
      <c r="N73" s="1045" t="s">
        <v>515</v>
      </c>
      <c r="O73" s="1046"/>
      <c r="P73" s="1034"/>
      <c r="Q73" s="1045" t="s">
        <v>516</v>
      </c>
      <c r="R73" s="1046"/>
      <c r="S73" s="1034"/>
      <c r="T73" s="1045" t="s">
        <v>517</v>
      </c>
      <c r="U73" s="1046"/>
      <c r="V73" s="1034"/>
      <c r="W73" s="1045" t="s">
        <v>518</v>
      </c>
      <c r="X73" s="1046"/>
      <c r="Y73" s="1034"/>
      <c r="Z73" s="1045" t="s">
        <v>519</v>
      </c>
      <c r="AA73" s="1046"/>
      <c r="AB73" s="1034"/>
      <c r="AC73" s="1045" t="s">
        <v>520</v>
      </c>
      <c r="AD73" s="1046"/>
      <c r="AE73" s="1034"/>
      <c r="AF73" s="1034" t="s">
        <v>521</v>
      </c>
      <c r="AG73" s="1034" t="s">
        <v>451</v>
      </c>
      <c r="AH73" s="1034" t="s">
        <v>451</v>
      </c>
      <c r="AI73" s="1034" t="s">
        <v>522</v>
      </c>
      <c r="AJ73" s="1034" t="s">
        <v>452</v>
      </c>
      <c r="AK73" s="1034" t="s">
        <v>452</v>
      </c>
      <c r="AL73" s="1034" t="s">
        <v>523</v>
      </c>
      <c r="AM73" s="1034" t="s">
        <v>453</v>
      </c>
      <c r="AN73" s="1034" t="s">
        <v>453</v>
      </c>
      <c r="AO73" s="1034" t="s">
        <v>240</v>
      </c>
      <c r="AP73" s="1034" t="s">
        <v>454</v>
      </c>
      <c r="AQ73" s="1034" t="s">
        <v>454</v>
      </c>
      <c r="AR73" s="1034" t="s">
        <v>524</v>
      </c>
      <c r="AS73" s="1034" t="s">
        <v>455</v>
      </c>
      <c r="AT73" s="1035" t="s">
        <v>455</v>
      </c>
    </row>
    <row r="74" spans="1:46" ht="14.45" customHeight="1" thickBot="1">
      <c r="A74" s="1037" t="s">
        <v>59</v>
      </c>
      <c r="B74" s="140" t="s">
        <v>44</v>
      </c>
      <c r="C74" s="140" t="s">
        <v>128</v>
      </c>
      <c r="D74" s="141" t="s">
        <v>129</v>
      </c>
      <c r="E74" s="140" t="s">
        <v>44</v>
      </c>
      <c r="F74" s="140" t="s">
        <v>128</v>
      </c>
      <c r="G74" s="141" t="s">
        <v>129</v>
      </c>
      <c r="H74" s="140" t="s">
        <v>44</v>
      </c>
      <c r="I74" s="140" t="s">
        <v>128</v>
      </c>
      <c r="J74" s="141" t="s">
        <v>129</v>
      </c>
      <c r="K74" s="140" t="s">
        <v>44</v>
      </c>
      <c r="L74" s="140" t="s">
        <v>128</v>
      </c>
      <c r="M74" s="141" t="s">
        <v>129</v>
      </c>
      <c r="N74" s="140" t="s">
        <v>44</v>
      </c>
      <c r="O74" s="140" t="s">
        <v>128</v>
      </c>
      <c r="P74" s="141" t="s">
        <v>129</v>
      </c>
      <c r="Q74" s="140" t="s">
        <v>44</v>
      </c>
      <c r="R74" s="140" t="s">
        <v>128</v>
      </c>
      <c r="S74" s="141" t="s">
        <v>129</v>
      </c>
      <c r="T74" s="140" t="s">
        <v>44</v>
      </c>
      <c r="U74" s="140" t="s">
        <v>128</v>
      </c>
      <c r="V74" s="141" t="s">
        <v>129</v>
      </c>
      <c r="W74" s="140" t="s">
        <v>44</v>
      </c>
      <c r="X74" s="140" t="s">
        <v>128</v>
      </c>
      <c r="Y74" s="141" t="s">
        <v>129</v>
      </c>
      <c r="Z74" s="140" t="s">
        <v>44</v>
      </c>
      <c r="AA74" s="140" t="s">
        <v>128</v>
      </c>
      <c r="AB74" s="141" t="s">
        <v>129</v>
      </c>
      <c r="AC74" s="140" t="s">
        <v>44</v>
      </c>
      <c r="AD74" s="140" t="s">
        <v>128</v>
      </c>
      <c r="AE74" s="141" t="s">
        <v>129</v>
      </c>
      <c r="AF74" s="140" t="s">
        <v>44</v>
      </c>
      <c r="AG74" s="140" t="s">
        <v>128</v>
      </c>
      <c r="AH74" s="141" t="s">
        <v>129</v>
      </c>
      <c r="AI74" s="140" t="s">
        <v>44</v>
      </c>
      <c r="AJ74" s="140" t="s">
        <v>128</v>
      </c>
      <c r="AK74" s="141" t="s">
        <v>129</v>
      </c>
      <c r="AL74" s="140" t="s">
        <v>44</v>
      </c>
      <c r="AM74" s="140" t="s">
        <v>128</v>
      </c>
      <c r="AN74" s="141" t="s">
        <v>129</v>
      </c>
      <c r="AO74" s="140" t="s">
        <v>44</v>
      </c>
      <c r="AP74" s="140" t="s">
        <v>128</v>
      </c>
      <c r="AQ74" s="141" t="s">
        <v>129</v>
      </c>
      <c r="AR74" s="140" t="s">
        <v>44</v>
      </c>
      <c r="AS74" s="140" t="s">
        <v>128</v>
      </c>
      <c r="AT74" s="140" t="s">
        <v>129</v>
      </c>
    </row>
    <row r="75" spans="1:46">
      <c r="A75" s="142" t="s">
        <v>134</v>
      </c>
      <c r="B75" s="287">
        <v>2.7502153277015591</v>
      </c>
      <c r="C75" s="144">
        <v>4.0405081395577871E-2</v>
      </c>
      <c r="D75" s="145">
        <v>1289</v>
      </c>
      <c r="E75" s="287">
        <v>2.0011782887398031</v>
      </c>
      <c r="F75" s="144">
        <v>3.8174903964378067E-2</v>
      </c>
      <c r="G75" s="145">
        <v>1297</v>
      </c>
      <c r="H75" s="287">
        <v>2.5647960953725799</v>
      </c>
      <c r="I75" s="144">
        <v>3.9707192057326347E-2</v>
      </c>
      <c r="J75" s="145">
        <v>1298</v>
      </c>
      <c r="K75" s="287">
        <v>3.309442108401965</v>
      </c>
      <c r="L75" s="144">
        <v>4.4163910854910948E-2</v>
      </c>
      <c r="M75" s="145">
        <v>1305</v>
      </c>
      <c r="N75" s="287">
        <v>3.766082892768261</v>
      </c>
      <c r="O75" s="144">
        <v>4.5013892193501021E-2</v>
      </c>
      <c r="P75" s="145">
        <v>1306</v>
      </c>
      <c r="Q75" s="287">
        <v>3.247606994027592</v>
      </c>
      <c r="R75" s="144">
        <v>4.5138314259601672E-2</v>
      </c>
      <c r="S75" s="145">
        <v>1304</v>
      </c>
      <c r="T75" s="287">
        <v>2.952401306285533</v>
      </c>
      <c r="U75" s="144">
        <v>4.5046394258545779E-2</v>
      </c>
      <c r="V75" s="145">
        <v>1301</v>
      </c>
      <c r="W75" s="287">
        <v>2.9353053299676768</v>
      </c>
      <c r="X75" s="144">
        <v>4.6708125931606607E-2</v>
      </c>
      <c r="Y75" s="145">
        <v>1305</v>
      </c>
      <c r="Z75" s="287">
        <v>2.2851842399767022</v>
      </c>
      <c r="AA75" s="144">
        <v>4.2793498171916189E-2</v>
      </c>
      <c r="AB75" s="145">
        <v>1293</v>
      </c>
      <c r="AC75" s="287">
        <v>3.2646930638861891</v>
      </c>
      <c r="AD75" s="144">
        <v>4.5958414682786941E-2</v>
      </c>
      <c r="AE75" s="145">
        <v>1304</v>
      </c>
      <c r="AF75" s="287">
        <v>3.5207456345657739</v>
      </c>
      <c r="AG75" s="144">
        <v>4.2990092966574453E-2</v>
      </c>
      <c r="AH75" s="145">
        <v>1311</v>
      </c>
      <c r="AI75" s="287">
        <v>3.5297609066207811</v>
      </c>
      <c r="AJ75" s="144">
        <v>4.5624421265765519E-2</v>
      </c>
      <c r="AK75" s="145">
        <v>1304</v>
      </c>
      <c r="AL75" s="287">
        <v>3.4959560552958151</v>
      </c>
      <c r="AM75" s="144">
        <v>4.44076557027945E-2</v>
      </c>
      <c r="AN75" s="145">
        <v>1302</v>
      </c>
      <c r="AO75" s="287">
        <v>2.4359468631113819</v>
      </c>
      <c r="AP75" s="144">
        <v>4.109765563218562E-2</v>
      </c>
      <c r="AQ75" s="145">
        <v>1296</v>
      </c>
      <c r="AR75" s="287">
        <v>1.7921440494812459</v>
      </c>
      <c r="AS75" s="144">
        <v>5.8396741030696947E-2</v>
      </c>
      <c r="AT75" s="146">
        <v>779</v>
      </c>
    </row>
    <row r="76" spans="1:46">
      <c r="A76" s="321" t="s">
        <v>218</v>
      </c>
      <c r="B76" s="393">
        <v>2.549729201195297</v>
      </c>
      <c r="C76" s="317">
        <v>2.9902057258063362E-2</v>
      </c>
      <c r="D76" s="318">
        <v>2450</v>
      </c>
      <c r="E76" s="393">
        <v>1.994456681313828</v>
      </c>
      <c r="F76" s="317">
        <v>2.809263143295565E-2</v>
      </c>
      <c r="G76" s="318">
        <v>2470</v>
      </c>
      <c r="H76" s="393">
        <v>2.42327274363904</v>
      </c>
      <c r="I76" s="317">
        <v>2.9629756929072919E-2</v>
      </c>
      <c r="J76" s="318">
        <v>2463</v>
      </c>
      <c r="K76" s="393">
        <v>3.183966321874053</v>
      </c>
      <c r="L76" s="317">
        <v>3.4048780107079978E-2</v>
      </c>
      <c r="M76" s="318">
        <v>2471</v>
      </c>
      <c r="N76" s="393">
        <v>3.4753663096963772</v>
      </c>
      <c r="O76" s="317">
        <v>3.3970830564498511E-2</v>
      </c>
      <c r="P76" s="318">
        <v>2475</v>
      </c>
      <c r="Q76" s="393">
        <v>3.192552589106247</v>
      </c>
      <c r="R76" s="317">
        <v>3.4807650573388582E-2</v>
      </c>
      <c r="S76" s="318">
        <v>2479</v>
      </c>
      <c r="T76" s="393">
        <v>2.9311161315944751</v>
      </c>
      <c r="U76" s="317">
        <v>3.3820909037729698E-2</v>
      </c>
      <c r="V76" s="318">
        <v>2483</v>
      </c>
      <c r="W76" s="393">
        <v>2.9279781125114872</v>
      </c>
      <c r="X76" s="317">
        <v>3.4733256436163387E-2</v>
      </c>
      <c r="Y76" s="318">
        <v>2482</v>
      </c>
      <c r="Z76" s="393">
        <v>2.597287912338972</v>
      </c>
      <c r="AA76" s="317">
        <v>3.4857422232559367E-2</v>
      </c>
      <c r="AB76" s="318">
        <v>2473</v>
      </c>
      <c r="AC76" s="393">
        <v>3.2376665066306809</v>
      </c>
      <c r="AD76" s="317">
        <v>3.5498801247416653E-2</v>
      </c>
      <c r="AE76" s="318">
        <v>2471</v>
      </c>
      <c r="AF76" s="393">
        <v>3.4235780526176218</v>
      </c>
      <c r="AG76" s="317">
        <v>3.2942179107138703E-2</v>
      </c>
      <c r="AH76" s="318">
        <v>2478</v>
      </c>
      <c r="AI76" s="393">
        <v>3.4592179853581131</v>
      </c>
      <c r="AJ76" s="317">
        <v>3.3409116601655978E-2</v>
      </c>
      <c r="AK76" s="318">
        <v>2484</v>
      </c>
      <c r="AL76" s="393">
        <v>3.4264614051615281</v>
      </c>
      <c r="AM76" s="317">
        <v>3.3202232721873483E-2</v>
      </c>
      <c r="AN76" s="318">
        <v>2476</v>
      </c>
      <c r="AO76" s="393">
        <v>2.3918782395252798</v>
      </c>
      <c r="AP76" s="317">
        <v>3.0234803975785981E-2</v>
      </c>
      <c r="AQ76" s="318">
        <v>2474</v>
      </c>
      <c r="AR76" s="393">
        <v>1.605300306203105</v>
      </c>
      <c r="AS76" s="317">
        <v>3.7286659391994187E-2</v>
      </c>
      <c r="AT76" s="399">
        <v>1472</v>
      </c>
    </row>
    <row r="77" spans="1:46">
      <c r="A77" s="142" t="s">
        <v>151</v>
      </c>
      <c r="B77" s="287">
        <v>2.6796140791159639</v>
      </c>
      <c r="C77" s="144">
        <v>7.2632015425876814E-2</v>
      </c>
      <c r="D77" s="145">
        <v>429</v>
      </c>
      <c r="E77" s="287">
        <v>2.1533684197972192</v>
      </c>
      <c r="F77" s="144">
        <v>7.4907830808839795E-2</v>
      </c>
      <c r="G77" s="145">
        <v>441</v>
      </c>
      <c r="H77" s="287">
        <v>2.776229800457898</v>
      </c>
      <c r="I77" s="144">
        <v>7.3718458891163227E-2</v>
      </c>
      <c r="J77" s="145">
        <v>442</v>
      </c>
      <c r="K77" s="287">
        <v>3.1216029209325549</v>
      </c>
      <c r="L77" s="144">
        <v>7.9688054239955661E-2</v>
      </c>
      <c r="M77" s="145">
        <v>438</v>
      </c>
      <c r="N77" s="287">
        <v>3.5185796015647308</v>
      </c>
      <c r="O77" s="144">
        <v>8.2052491401748279E-2</v>
      </c>
      <c r="P77" s="145">
        <v>445</v>
      </c>
      <c r="Q77" s="287">
        <v>3.249711233408489</v>
      </c>
      <c r="R77" s="144">
        <v>8.4021902744807739E-2</v>
      </c>
      <c r="S77" s="145">
        <v>442</v>
      </c>
      <c r="T77" s="287">
        <v>2.893100379982501</v>
      </c>
      <c r="U77" s="144">
        <v>7.9206568779603026E-2</v>
      </c>
      <c r="V77" s="145">
        <v>443</v>
      </c>
      <c r="W77" s="287">
        <v>2.9231454041418341</v>
      </c>
      <c r="X77" s="144">
        <v>8.3422132184748476E-2</v>
      </c>
      <c r="Y77" s="145">
        <v>441</v>
      </c>
      <c r="Z77" s="287">
        <v>2.37379168399189</v>
      </c>
      <c r="AA77" s="144">
        <v>7.8456218259227092E-2</v>
      </c>
      <c r="AB77" s="145">
        <v>436</v>
      </c>
      <c r="AC77" s="287">
        <v>3.2924953851333889</v>
      </c>
      <c r="AD77" s="144">
        <v>8.8557874089329761E-2</v>
      </c>
      <c r="AE77" s="145">
        <v>441</v>
      </c>
      <c r="AF77" s="287">
        <v>3.3480698428523281</v>
      </c>
      <c r="AG77" s="144">
        <v>8.114988206791672E-2</v>
      </c>
      <c r="AH77" s="145">
        <v>444</v>
      </c>
      <c r="AI77" s="287">
        <v>3.274088020828692</v>
      </c>
      <c r="AJ77" s="144">
        <v>8.4623673245709269E-2</v>
      </c>
      <c r="AK77" s="145">
        <v>440</v>
      </c>
      <c r="AL77" s="287">
        <v>3.3255396840807152</v>
      </c>
      <c r="AM77" s="144">
        <v>8.1488494254128047E-2</v>
      </c>
      <c r="AN77" s="145">
        <v>443</v>
      </c>
      <c r="AO77" s="287">
        <v>2.584876054091624</v>
      </c>
      <c r="AP77" s="144">
        <v>7.7000717858796391E-2</v>
      </c>
      <c r="AQ77" s="145">
        <v>437</v>
      </c>
      <c r="AR77" s="287">
        <v>1.6933466761756251</v>
      </c>
      <c r="AS77" s="144">
        <v>9.8198428294378359E-2</v>
      </c>
      <c r="AT77" s="400">
        <v>238</v>
      </c>
    </row>
    <row r="78" spans="1:46">
      <c r="A78" s="147" t="s">
        <v>152</v>
      </c>
      <c r="B78" s="285">
        <v>2.6566502640663381</v>
      </c>
      <c r="C78" s="149">
        <v>3.6074281525685259E-2</v>
      </c>
      <c r="D78" s="150">
        <v>1720</v>
      </c>
      <c r="E78" s="285">
        <v>2.0447485599321431</v>
      </c>
      <c r="F78" s="149">
        <v>3.3077121972387408E-2</v>
      </c>
      <c r="G78" s="150">
        <v>1737</v>
      </c>
      <c r="H78" s="285">
        <v>2.5332039316769279</v>
      </c>
      <c r="I78" s="149">
        <v>3.5161612529160301E-2</v>
      </c>
      <c r="J78" s="150">
        <v>1735</v>
      </c>
      <c r="K78" s="285">
        <v>3.2898498398600662</v>
      </c>
      <c r="L78" s="149">
        <v>3.9986420593327063E-2</v>
      </c>
      <c r="M78" s="150">
        <v>1742</v>
      </c>
      <c r="N78" s="285">
        <v>3.6196900179515832</v>
      </c>
      <c r="O78" s="149">
        <v>4.032825832776131E-2</v>
      </c>
      <c r="P78" s="150">
        <v>1743</v>
      </c>
      <c r="Q78" s="285">
        <v>3.218284592494765</v>
      </c>
      <c r="R78" s="149">
        <v>4.1146480358504108E-2</v>
      </c>
      <c r="S78" s="150">
        <v>1745</v>
      </c>
      <c r="T78" s="285">
        <v>2.9880777331930508</v>
      </c>
      <c r="U78" s="149">
        <v>4.0454600395743653E-2</v>
      </c>
      <c r="V78" s="150">
        <v>1743</v>
      </c>
      <c r="W78" s="285">
        <v>2.9974572622690592</v>
      </c>
      <c r="X78" s="149">
        <v>4.1664163246601639E-2</v>
      </c>
      <c r="Y78" s="150">
        <v>1745</v>
      </c>
      <c r="Z78" s="285">
        <v>2.5099901798274278</v>
      </c>
      <c r="AA78" s="149">
        <v>4.1012042758450842E-2</v>
      </c>
      <c r="AB78" s="150">
        <v>1734</v>
      </c>
      <c r="AC78" s="285">
        <v>3.3065114602875658</v>
      </c>
      <c r="AD78" s="149">
        <v>4.1200328962580371E-2</v>
      </c>
      <c r="AE78" s="150">
        <v>1743</v>
      </c>
      <c r="AF78" s="285">
        <v>3.4908093648407879</v>
      </c>
      <c r="AG78" s="149">
        <v>3.8505842406283873E-2</v>
      </c>
      <c r="AH78" s="150">
        <v>1744</v>
      </c>
      <c r="AI78" s="285">
        <v>3.524674617778115</v>
      </c>
      <c r="AJ78" s="149">
        <v>3.9598384093878419E-2</v>
      </c>
      <c r="AK78" s="150">
        <v>1747</v>
      </c>
      <c r="AL78" s="285">
        <v>3.5059580332110598</v>
      </c>
      <c r="AM78" s="149">
        <v>3.8875684494129037E-2</v>
      </c>
      <c r="AN78" s="150">
        <v>1740</v>
      </c>
      <c r="AO78" s="285">
        <v>2.4460096260127808</v>
      </c>
      <c r="AP78" s="149">
        <v>3.6150114098527857E-2</v>
      </c>
      <c r="AQ78" s="150">
        <v>1739</v>
      </c>
      <c r="AR78" s="285">
        <v>1.695451495163034</v>
      </c>
      <c r="AS78" s="149">
        <v>4.7270741680508668E-2</v>
      </c>
      <c r="AT78" s="401">
        <v>1023</v>
      </c>
    </row>
    <row r="79" spans="1:46" ht="15.75" thickBot="1">
      <c r="A79" s="142" t="s">
        <v>153</v>
      </c>
      <c r="B79" s="287">
        <v>2.5529734525765129</v>
      </c>
      <c r="C79" s="144">
        <v>3.5564197533504809E-2</v>
      </c>
      <c r="D79" s="145">
        <v>1589</v>
      </c>
      <c r="E79" s="287">
        <v>1.88596886197297</v>
      </c>
      <c r="F79" s="144">
        <v>3.2642782608651992E-2</v>
      </c>
      <c r="G79" s="145">
        <v>1588</v>
      </c>
      <c r="H79" s="287">
        <v>2.2950242437859258</v>
      </c>
      <c r="I79" s="144">
        <v>3.4599083809755057E-2</v>
      </c>
      <c r="J79" s="145">
        <v>1583</v>
      </c>
      <c r="K79" s="287">
        <v>3.1876376413878331</v>
      </c>
      <c r="L79" s="144">
        <v>4.0865210687396E-2</v>
      </c>
      <c r="M79" s="145">
        <v>1595</v>
      </c>
      <c r="N79" s="287">
        <v>3.5423105273899318</v>
      </c>
      <c r="O79" s="144">
        <v>4.0626639393421309E-2</v>
      </c>
      <c r="P79" s="145">
        <v>1592</v>
      </c>
      <c r="Q79" s="287">
        <v>3.1885429539693191</v>
      </c>
      <c r="R79" s="144">
        <v>4.0782410883339983E-2</v>
      </c>
      <c r="S79" s="145">
        <v>1595</v>
      </c>
      <c r="T79" s="287">
        <v>2.8944843783938619</v>
      </c>
      <c r="U79" s="144">
        <v>4.0466774036416471E-2</v>
      </c>
      <c r="V79" s="145">
        <v>1597</v>
      </c>
      <c r="W79" s="287">
        <v>2.8472691980364679</v>
      </c>
      <c r="X79" s="144">
        <v>4.1204530167405162E-2</v>
      </c>
      <c r="Y79" s="145">
        <v>1600</v>
      </c>
      <c r="Z79" s="287">
        <v>2.4983404261635038</v>
      </c>
      <c r="AA79" s="144">
        <v>4.0934533244136317E-2</v>
      </c>
      <c r="AB79" s="145">
        <v>1595</v>
      </c>
      <c r="AC79" s="287">
        <v>3.160977180083282</v>
      </c>
      <c r="AD79" s="144">
        <v>4.1756301895311231E-2</v>
      </c>
      <c r="AE79" s="145">
        <v>1590</v>
      </c>
      <c r="AF79" s="287">
        <v>3.4513567413618191</v>
      </c>
      <c r="AG79" s="144">
        <v>3.8986902029583957E-2</v>
      </c>
      <c r="AH79" s="145">
        <v>1600</v>
      </c>
      <c r="AI79" s="287">
        <v>3.5041261412026512</v>
      </c>
      <c r="AJ79" s="144">
        <v>3.9829891057955827E-2</v>
      </c>
      <c r="AK79" s="145">
        <v>1600</v>
      </c>
      <c r="AL79" s="287">
        <v>3.4236644166207171</v>
      </c>
      <c r="AM79" s="144">
        <v>4.0008623358683881E-2</v>
      </c>
      <c r="AN79" s="145">
        <v>1594</v>
      </c>
      <c r="AO79" s="287">
        <v>2.3020008252434589</v>
      </c>
      <c r="AP79" s="144">
        <v>3.5335839332122428E-2</v>
      </c>
      <c r="AQ79" s="145">
        <v>1593</v>
      </c>
      <c r="AR79" s="287">
        <v>1.6334408713236961</v>
      </c>
      <c r="AS79" s="144">
        <v>4.7367009775047257E-2</v>
      </c>
      <c r="AT79" s="402">
        <v>989</v>
      </c>
    </row>
    <row r="80" spans="1:46">
      <c r="A80" s="403" t="s">
        <v>140</v>
      </c>
      <c r="B80" s="404">
        <v>2.619426520360927</v>
      </c>
      <c r="C80" s="324">
        <v>2.4081374082160701E-2</v>
      </c>
      <c r="D80" s="325">
        <v>3742</v>
      </c>
      <c r="E80" s="404">
        <v>1.996046469218042</v>
      </c>
      <c r="F80" s="324">
        <v>2.2625569800418459E-2</v>
      </c>
      <c r="G80" s="325">
        <v>3770</v>
      </c>
      <c r="H80" s="404">
        <v>2.4717041547339331</v>
      </c>
      <c r="I80" s="324">
        <v>2.3770423438216681E-2</v>
      </c>
      <c r="J80" s="325">
        <v>3764</v>
      </c>
      <c r="K80" s="404">
        <v>3.2277636426798479</v>
      </c>
      <c r="L80" s="324">
        <v>2.699544167012163E-2</v>
      </c>
      <c r="M80" s="325">
        <v>3779</v>
      </c>
      <c r="N80" s="404">
        <v>3.5760315105239728</v>
      </c>
      <c r="O80" s="324">
        <v>2.713250310953845E-2</v>
      </c>
      <c r="P80" s="325">
        <v>3784</v>
      </c>
      <c r="Q80" s="404">
        <v>3.2112202181478762</v>
      </c>
      <c r="R80" s="324">
        <v>2.7578121662942899E-2</v>
      </c>
      <c r="S80" s="325">
        <v>3786</v>
      </c>
      <c r="T80" s="404">
        <v>2.938762613401483</v>
      </c>
      <c r="U80" s="324">
        <v>2.7039791216487669E-2</v>
      </c>
      <c r="V80" s="325">
        <v>3787</v>
      </c>
      <c r="W80" s="404">
        <v>2.9292783300551481</v>
      </c>
      <c r="X80" s="324">
        <v>2.7842651872448561E-2</v>
      </c>
      <c r="Y80" s="325">
        <v>3790</v>
      </c>
      <c r="Z80" s="404">
        <v>2.4883307062414328</v>
      </c>
      <c r="AA80" s="324">
        <v>2.7276568018979031E-2</v>
      </c>
      <c r="AB80" s="325">
        <v>3769</v>
      </c>
      <c r="AC80" s="404">
        <v>3.2463992312062451</v>
      </c>
      <c r="AD80" s="324">
        <v>2.8102821844655412E-2</v>
      </c>
      <c r="AE80" s="325">
        <v>3778</v>
      </c>
      <c r="AF80" s="404">
        <v>3.456480871255649</v>
      </c>
      <c r="AG80" s="324">
        <v>2.612957999316871E-2</v>
      </c>
      <c r="AH80" s="325">
        <v>3792</v>
      </c>
      <c r="AI80" s="404">
        <v>3.4843678460044818</v>
      </c>
      <c r="AJ80" s="324">
        <v>2.6923853181252452E-2</v>
      </c>
      <c r="AK80" s="325">
        <v>3791</v>
      </c>
      <c r="AL80" s="404">
        <v>3.4508706142391028</v>
      </c>
      <c r="AM80" s="324">
        <v>2.65693658154991E-2</v>
      </c>
      <c r="AN80" s="325">
        <v>3781</v>
      </c>
      <c r="AO80" s="404">
        <v>2.4076574848300112</v>
      </c>
      <c r="AP80" s="324">
        <v>2.429280336295761E-2</v>
      </c>
      <c r="AQ80" s="325">
        <v>3773</v>
      </c>
      <c r="AR80" s="404">
        <v>1.6708566817723349</v>
      </c>
      <c r="AS80" s="324">
        <v>3.1755837147097163E-2</v>
      </c>
      <c r="AT80" s="326">
        <v>2251</v>
      </c>
    </row>
    <row r="81" spans="1:46">
      <c r="A81" s="1149" t="s">
        <v>487</v>
      </c>
      <c r="B81" s="1149"/>
      <c r="C81" s="1149"/>
      <c r="D81" s="1149"/>
      <c r="E81" s="1149"/>
      <c r="F81" s="1149"/>
      <c r="G81" s="1149"/>
      <c r="H81" s="1149"/>
      <c r="I81" s="1149"/>
      <c r="J81" s="1149"/>
      <c r="K81" s="1149"/>
      <c r="L81" s="1149"/>
      <c r="M81" s="1149"/>
      <c r="N81" s="1149"/>
      <c r="O81" s="1149"/>
      <c r="P81" s="1149"/>
      <c r="Q81" s="1149"/>
      <c r="R81" s="1149"/>
      <c r="S81" s="1149"/>
      <c r="T81" s="1149"/>
      <c r="U81" s="1149"/>
      <c r="V81" s="1149"/>
      <c r="W81" s="1149"/>
      <c r="X81" s="1149"/>
      <c r="Y81" s="1149"/>
      <c r="Z81" s="1149"/>
      <c r="AA81" s="1149"/>
      <c r="AB81" s="1149"/>
      <c r="AC81" s="1149"/>
      <c r="AD81" s="1149"/>
      <c r="AE81" s="1149"/>
      <c r="AF81" s="1149"/>
      <c r="AG81" s="1149"/>
      <c r="AH81" s="1149"/>
      <c r="AI81" s="1149"/>
      <c r="AJ81" s="1149"/>
      <c r="AK81" s="1149"/>
      <c r="AL81" s="1149"/>
      <c r="AM81" s="1149"/>
      <c r="AN81" s="1149"/>
      <c r="AO81" s="1149"/>
      <c r="AP81" s="1149"/>
      <c r="AQ81" s="1149"/>
      <c r="AR81" s="1149"/>
      <c r="AS81" s="1149"/>
      <c r="AT81" s="1149"/>
    </row>
    <row r="82" spans="1:46">
      <c r="A82" s="1027" t="s">
        <v>491</v>
      </c>
      <c r="B82" s="1027"/>
      <c r="C82" s="1027"/>
      <c r="D82" s="1027"/>
      <c r="E82" s="1027"/>
      <c r="F82" s="1027"/>
      <c r="G82" s="1027"/>
      <c r="H82" s="1027"/>
      <c r="I82" s="1027"/>
      <c r="J82" s="1027"/>
      <c r="K82" s="1027"/>
      <c r="L82" s="1027"/>
      <c r="M82" s="1027"/>
      <c r="N82" s="1027"/>
      <c r="O82" s="1027"/>
      <c r="P82" s="1027"/>
      <c r="Q82" s="1027"/>
      <c r="R82" s="1027"/>
      <c r="S82" s="1027"/>
      <c r="T82" s="1027"/>
      <c r="U82" s="1027"/>
      <c r="V82" s="1027"/>
      <c r="W82" s="1027"/>
      <c r="X82" s="1027"/>
      <c r="Y82" s="1027"/>
      <c r="Z82" s="1027"/>
      <c r="AA82" s="1027"/>
      <c r="AB82" s="1027"/>
      <c r="AC82" s="1027"/>
      <c r="AD82" s="1027"/>
      <c r="AE82" s="1027"/>
      <c r="AF82" s="1027"/>
      <c r="AG82" s="1027"/>
      <c r="AH82" s="1027"/>
      <c r="AI82" s="1027"/>
      <c r="AJ82" s="1027"/>
      <c r="AK82" s="1027"/>
      <c r="AL82" s="1027"/>
      <c r="AM82" s="1027"/>
      <c r="AN82" s="1027"/>
      <c r="AO82" s="1027"/>
      <c r="AP82" s="1027"/>
      <c r="AQ82" s="1027"/>
      <c r="AR82" s="1027"/>
      <c r="AS82" s="1027"/>
      <c r="AT82" s="1027"/>
    </row>
    <row r="83" spans="1:46">
      <c r="A83" s="1027" t="s">
        <v>495</v>
      </c>
      <c r="B83" s="1027"/>
      <c r="C83" s="1027"/>
      <c r="D83" s="1027"/>
      <c r="E83" s="1027"/>
      <c r="F83" s="1027"/>
      <c r="G83" s="1027"/>
      <c r="H83" s="1027"/>
      <c r="I83" s="1027"/>
      <c r="J83" s="1027"/>
      <c r="K83" s="1027"/>
      <c r="L83" s="1027"/>
      <c r="M83" s="1027"/>
      <c r="N83" s="1027"/>
      <c r="O83" s="1027"/>
      <c r="P83" s="1027"/>
      <c r="Q83" s="1027"/>
      <c r="R83" s="1027"/>
      <c r="S83" s="1027"/>
      <c r="T83" s="1027"/>
      <c r="U83" s="1027"/>
      <c r="V83" s="1027"/>
      <c r="W83" s="1027"/>
      <c r="X83" s="1027"/>
      <c r="Y83" s="1027"/>
      <c r="Z83" s="1027"/>
      <c r="AA83" s="1027"/>
      <c r="AB83" s="1027"/>
      <c r="AC83" s="1027"/>
      <c r="AD83" s="1027"/>
      <c r="AE83" s="1027"/>
      <c r="AF83" s="1027"/>
      <c r="AG83" s="1027"/>
      <c r="AH83" s="1027"/>
      <c r="AI83" s="1027"/>
      <c r="AJ83" s="1027"/>
      <c r="AK83" s="1027"/>
      <c r="AL83" s="1027"/>
      <c r="AM83" s="1027"/>
      <c r="AN83" s="1027"/>
      <c r="AO83" s="1027"/>
      <c r="AP83" s="1027"/>
      <c r="AQ83" s="1027"/>
      <c r="AR83" s="1027"/>
      <c r="AS83" s="1027"/>
      <c r="AT83" s="1027"/>
    </row>
  </sheetData>
  <mergeCells count="82">
    <mergeCell ref="A81:AT81"/>
    <mergeCell ref="A5:AT5"/>
    <mergeCell ref="A6:A7"/>
    <mergeCell ref="B6:D6"/>
    <mergeCell ref="E6:G6"/>
    <mergeCell ref="H6:J6"/>
    <mergeCell ref="K6:M6"/>
    <mergeCell ref="N6:P6"/>
    <mergeCell ref="Q6:S6"/>
    <mergeCell ref="T6:V6"/>
    <mergeCell ref="AC6:AE6"/>
    <mergeCell ref="AF6:AH6"/>
    <mergeCell ref="AL47:AN47"/>
    <mergeCell ref="AO47:AQ47"/>
    <mergeCell ref="A68:AT68"/>
    <mergeCell ref="A69:AT69"/>
    <mergeCell ref="A3:AT3"/>
    <mergeCell ref="A40:AT40"/>
    <mergeCell ref="A41:AT41"/>
    <mergeCell ref="A42:AT42"/>
    <mergeCell ref="T47:V47"/>
    <mergeCell ref="W47:Y47"/>
    <mergeCell ref="AI6:AK6"/>
    <mergeCell ref="W6:Y6"/>
    <mergeCell ref="Z6:AB6"/>
    <mergeCell ref="A44:AT44"/>
    <mergeCell ref="A46:AT46"/>
    <mergeCell ref="A47:A48"/>
    <mergeCell ref="B47:D47"/>
    <mergeCell ref="E47:G47"/>
    <mergeCell ref="H47:J47"/>
    <mergeCell ref="K47:M47"/>
    <mergeCell ref="A82:AT82"/>
    <mergeCell ref="A83:AT83"/>
    <mergeCell ref="AL6:AN6"/>
    <mergeCell ref="AF47:AH47"/>
    <mergeCell ref="AI47:AK47"/>
    <mergeCell ref="AO6:AQ6"/>
    <mergeCell ref="AR6:AT6"/>
    <mergeCell ref="A27:AT27"/>
    <mergeCell ref="A28:AT28"/>
    <mergeCell ref="A29:AT29"/>
    <mergeCell ref="AL32:AN32"/>
    <mergeCell ref="AO32:AQ32"/>
    <mergeCell ref="AR32:AT32"/>
    <mergeCell ref="H73:J73"/>
    <mergeCell ref="A70:AT70"/>
    <mergeCell ref="AR47:AT47"/>
    <mergeCell ref="AR73:AT73"/>
    <mergeCell ref="A31:AT31"/>
    <mergeCell ref="A72:AT72"/>
    <mergeCell ref="Z73:AB73"/>
    <mergeCell ref="AC73:AE73"/>
    <mergeCell ref="AF73:AH73"/>
    <mergeCell ref="AI73:AK73"/>
    <mergeCell ref="AL73:AN73"/>
    <mergeCell ref="K73:M73"/>
    <mergeCell ref="N73:P73"/>
    <mergeCell ref="Q73:S73"/>
    <mergeCell ref="T73:V73"/>
    <mergeCell ref="W73:Y73"/>
    <mergeCell ref="Q32:S32"/>
    <mergeCell ref="A32:A33"/>
    <mergeCell ref="A73:A74"/>
    <mergeCell ref="AF32:AH32"/>
    <mergeCell ref="N47:P47"/>
    <mergeCell ref="Q47:S47"/>
    <mergeCell ref="AI32:AK32"/>
    <mergeCell ref="AO73:AQ73"/>
    <mergeCell ref="Z32:AB32"/>
    <mergeCell ref="AC32:AE32"/>
    <mergeCell ref="Z47:AB47"/>
    <mergeCell ref="AC47:AE47"/>
    <mergeCell ref="B73:D73"/>
    <mergeCell ref="E73:G73"/>
    <mergeCell ref="T32:V32"/>
    <mergeCell ref="W32:Y32"/>
    <mergeCell ref="B32:D32"/>
    <mergeCell ref="E32:G32"/>
    <mergeCell ref="H32:J32"/>
    <mergeCell ref="K32:M32"/>
    <mergeCell ref="N32:P32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" defaultRowHeight="15"/>
  <cols>
    <col min="1" max="1" width="23.5" style="433" customWidth="1"/>
    <col min="2" max="29" width="11.125" style="433" customWidth="1"/>
    <col min="30" max="16384" width="11" style="433"/>
  </cols>
  <sheetData>
    <row r="1" spans="1:29" s="77" customFormat="1" ht="14.45" customHeight="1">
      <c r="A1" s="136" t="s">
        <v>593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</row>
    <row r="2" spans="1:29" s="77" customFormat="1" ht="14.45" customHeight="1">
      <c r="A2" s="1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</row>
    <row r="3" spans="1:29" ht="24" customHeight="1">
      <c r="A3" s="949">
        <v>2022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  <c r="N3" s="949"/>
      <c r="O3" s="949"/>
      <c r="P3" s="949"/>
      <c r="Q3" s="949"/>
      <c r="R3" s="949"/>
      <c r="S3" s="949"/>
      <c r="T3" s="949"/>
      <c r="U3" s="949"/>
      <c r="V3" s="949"/>
      <c r="W3" s="949"/>
      <c r="X3" s="949"/>
      <c r="Y3" s="949"/>
      <c r="Z3" s="949"/>
      <c r="AA3" s="949"/>
      <c r="AB3" s="949"/>
      <c r="AC3" s="949"/>
    </row>
    <row r="4" spans="1:29" s="77" customFormat="1" ht="14.25" customHeight="1">
      <c r="A4" s="1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</row>
    <row r="5" spans="1:29" ht="17.25">
      <c r="A5" s="976" t="s">
        <v>617</v>
      </c>
      <c r="B5" s="976"/>
      <c r="C5" s="976"/>
      <c r="D5" s="976"/>
      <c r="E5" s="976"/>
      <c r="F5" s="976"/>
      <c r="G5" s="976"/>
      <c r="H5" s="976"/>
      <c r="I5" s="976"/>
      <c r="J5" s="976"/>
      <c r="K5" s="976"/>
      <c r="L5" s="976"/>
      <c r="M5" s="976"/>
      <c r="N5" s="976"/>
      <c r="O5" s="976"/>
      <c r="P5" s="976"/>
      <c r="Q5" s="976"/>
      <c r="R5" s="976"/>
      <c r="S5" s="976"/>
      <c r="T5" s="976"/>
      <c r="U5" s="976"/>
      <c r="V5" s="976"/>
      <c r="W5" s="976"/>
      <c r="X5" s="976"/>
      <c r="Y5" s="976"/>
      <c r="Z5" s="976"/>
      <c r="AA5" s="976"/>
      <c r="AB5" s="976"/>
      <c r="AC5" s="976"/>
    </row>
    <row r="6" spans="1:29" ht="15" customHeight="1">
      <c r="A6" s="981" t="s">
        <v>59</v>
      </c>
      <c r="B6" s="971" t="s">
        <v>89</v>
      </c>
      <c r="C6" s="972"/>
      <c r="D6" s="972"/>
      <c r="E6" s="972"/>
      <c r="F6" s="972"/>
      <c r="G6" s="972"/>
      <c r="H6" s="972"/>
      <c r="I6" s="972"/>
      <c r="J6" s="972"/>
      <c r="K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  <c r="AA6" s="972"/>
      <c r="AB6" s="972"/>
      <c r="AC6" s="979"/>
    </row>
    <row r="7" spans="1:29" ht="15" customHeight="1">
      <c r="A7" s="982"/>
      <c r="B7" s="974" t="s">
        <v>61</v>
      </c>
      <c r="C7" s="971" t="s">
        <v>90</v>
      </c>
      <c r="D7" s="972"/>
      <c r="E7" s="972"/>
      <c r="F7" s="972"/>
      <c r="G7" s="972"/>
      <c r="H7" s="972"/>
      <c r="I7" s="972"/>
      <c r="J7" s="972"/>
      <c r="K7" s="973"/>
      <c r="L7" s="969" t="s">
        <v>91</v>
      </c>
      <c r="M7" s="980"/>
      <c r="N7" s="980"/>
      <c r="O7" s="980"/>
      <c r="P7" s="980"/>
      <c r="Q7" s="980"/>
      <c r="R7" s="980"/>
      <c r="S7" s="980"/>
      <c r="T7" s="970"/>
      <c r="U7" s="971" t="s">
        <v>92</v>
      </c>
      <c r="V7" s="972"/>
      <c r="W7" s="972"/>
      <c r="X7" s="972"/>
      <c r="Y7" s="972"/>
      <c r="Z7" s="972"/>
      <c r="AA7" s="972"/>
      <c r="AB7" s="972"/>
      <c r="AC7" s="979"/>
    </row>
    <row r="8" spans="1:29" ht="74.25" customHeight="1">
      <c r="A8" s="982"/>
      <c r="B8" s="975"/>
      <c r="C8" s="567" t="s">
        <v>61</v>
      </c>
      <c r="D8" s="969" t="s">
        <v>93</v>
      </c>
      <c r="E8" s="970"/>
      <c r="F8" s="969" t="s">
        <v>94</v>
      </c>
      <c r="G8" s="970"/>
      <c r="H8" s="969" t="s">
        <v>95</v>
      </c>
      <c r="I8" s="970"/>
      <c r="J8" s="969" t="s">
        <v>65</v>
      </c>
      <c r="K8" s="970"/>
      <c r="L8" s="567" t="s">
        <v>61</v>
      </c>
      <c r="M8" s="969" t="s">
        <v>93</v>
      </c>
      <c r="N8" s="970"/>
      <c r="O8" s="969" t="s">
        <v>94</v>
      </c>
      <c r="P8" s="970"/>
      <c r="Q8" s="969" t="s">
        <v>95</v>
      </c>
      <c r="R8" s="970"/>
      <c r="S8" s="969" t="s">
        <v>65</v>
      </c>
      <c r="T8" s="970"/>
      <c r="U8" s="567" t="s">
        <v>61</v>
      </c>
      <c r="V8" s="969" t="s">
        <v>93</v>
      </c>
      <c r="W8" s="970"/>
      <c r="X8" s="969" t="s">
        <v>94</v>
      </c>
      <c r="Y8" s="970"/>
      <c r="Z8" s="969" t="s">
        <v>95</v>
      </c>
      <c r="AA8" s="970"/>
      <c r="AB8" s="969" t="s">
        <v>65</v>
      </c>
      <c r="AC8" s="978"/>
    </row>
    <row r="9" spans="1:29" ht="14.45" customHeight="1" thickBot="1">
      <c r="A9" s="983"/>
      <c r="B9" s="566" t="s">
        <v>52</v>
      </c>
      <c r="C9" s="566" t="s">
        <v>52</v>
      </c>
      <c r="D9" s="569" t="s">
        <v>52</v>
      </c>
      <c r="E9" s="568" t="s">
        <v>69</v>
      </c>
      <c r="F9" s="569" t="s">
        <v>52</v>
      </c>
      <c r="G9" s="568" t="s">
        <v>69</v>
      </c>
      <c r="H9" s="569" t="s">
        <v>52</v>
      </c>
      <c r="I9" s="568" t="s">
        <v>69</v>
      </c>
      <c r="J9" s="570" t="s">
        <v>52</v>
      </c>
      <c r="K9" s="571" t="s">
        <v>69</v>
      </c>
      <c r="L9" s="566" t="s">
        <v>52</v>
      </c>
      <c r="M9" s="570" t="s">
        <v>52</v>
      </c>
      <c r="N9" s="571" t="s">
        <v>69</v>
      </c>
      <c r="O9" s="592" t="s">
        <v>52</v>
      </c>
      <c r="P9" s="568" t="s">
        <v>69</v>
      </c>
      <c r="Q9" s="570" t="s">
        <v>52</v>
      </c>
      <c r="R9" s="571" t="s">
        <v>69</v>
      </c>
      <c r="S9" s="570" t="s">
        <v>52</v>
      </c>
      <c r="T9" s="571" t="s">
        <v>69</v>
      </c>
      <c r="U9" s="566" t="s">
        <v>52</v>
      </c>
      <c r="V9" s="569" t="s">
        <v>52</v>
      </c>
      <c r="W9" s="568" t="s">
        <v>69</v>
      </c>
      <c r="X9" s="570" t="s">
        <v>52</v>
      </c>
      <c r="Y9" s="571" t="s">
        <v>69</v>
      </c>
      <c r="Z9" s="570" t="s">
        <v>52</v>
      </c>
      <c r="AA9" s="571" t="s">
        <v>69</v>
      </c>
      <c r="AB9" s="570" t="s">
        <v>52</v>
      </c>
      <c r="AC9" s="572" t="s">
        <v>69</v>
      </c>
    </row>
    <row r="10" spans="1:29" ht="14.45" customHeight="1">
      <c r="A10" s="86" t="s">
        <v>70</v>
      </c>
      <c r="B10" s="599">
        <v>9245</v>
      </c>
      <c r="C10" s="586">
        <v>2271</v>
      </c>
      <c r="D10" s="539">
        <v>150</v>
      </c>
      <c r="E10" s="574">
        <v>6.6</v>
      </c>
      <c r="F10" s="539">
        <v>1478</v>
      </c>
      <c r="G10" s="574">
        <v>65.099999999999994</v>
      </c>
      <c r="H10" s="539">
        <v>503</v>
      </c>
      <c r="I10" s="574">
        <v>22.1</v>
      </c>
      <c r="J10" s="539">
        <v>140</v>
      </c>
      <c r="K10" s="574">
        <v>6.2</v>
      </c>
      <c r="L10" s="586">
        <v>5377</v>
      </c>
      <c r="M10" s="539">
        <v>213</v>
      </c>
      <c r="N10" s="574">
        <v>4</v>
      </c>
      <c r="O10" s="539">
        <v>3826</v>
      </c>
      <c r="P10" s="574">
        <v>71.2</v>
      </c>
      <c r="Q10" s="539">
        <v>885</v>
      </c>
      <c r="R10" s="574">
        <v>16.5</v>
      </c>
      <c r="S10" s="539">
        <v>453</v>
      </c>
      <c r="T10" s="574">
        <v>8.4</v>
      </c>
      <c r="U10" s="586">
        <v>1597</v>
      </c>
      <c r="V10" s="539">
        <v>20</v>
      </c>
      <c r="W10" s="574">
        <v>1.3</v>
      </c>
      <c r="X10" s="539">
        <v>732</v>
      </c>
      <c r="Y10" s="574">
        <v>45.8</v>
      </c>
      <c r="Z10" s="539">
        <v>596</v>
      </c>
      <c r="AA10" s="574">
        <v>37.299999999999997</v>
      </c>
      <c r="AB10" s="539">
        <v>249</v>
      </c>
      <c r="AC10" s="79">
        <v>15.6</v>
      </c>
    </row>
    <row r="11" spans="1:29" ht="14.45" customHeight="1">
      <c r="A11" s="87" t="s">
        <v>71</v>
      </c>
      <c r="B11" s="600">
        <v>9193</v>
      </c>
      <c r="C11" s="587">
        <v>1848</v>
      </c>
      <c r="D11" s="540">
        <v>242</v>
      </c>
      <c r="E11" s="575">
        <v>13.1</v>
      </c>
      <c r="F11" s="540">
        <v>1282</v>
      </c>
      <c r="G11" s="575">
        <v>69.400000000000006</v>
      </c>
      <c r="H11" s="540">
        <v>234</v>
      </c>
      <c r="I11" s="575">
        <v>12.7</v>
      </c>
      <c r="J11" s="540">
        <v>90</v>
      </c>
      <c r="K11" s="575">
        <v>4.9000000000000004</v>
      </c>
      <c r="L11" s="587">
        <v>4421</v>
      </c>
      <c r="M11" s="540">
        <v>126</v>
      </c>
      <c r="N11" s="575">
        <v>2.9</v>
      </c>
      <c r="O11" s="540">
        <v>3258</v>
      </c>
      <c r="P11" s="575">
        <v>73.7</v>
      </c>
      <c r="Q11" s="540">
        <v>617</v>
      </c>
      <c r="R11" s="575">
        <v>14</v>
      </c>
      <c r="S11" s="540">
        <v>420</v>
      </c>
      <c r="T11" s="575">
        <v>9.5</v>
      </c>
      <c r="U11" s="587">
        <v>2924</v>
      </c>
      <c r="V11" s="540">
        <v>40</v>
      </c>
      <c r="W11" s="575">
        <v>1.4</v>
      </c>
      <c r="X11" s="540">
        <v>1595</v>
      </c>
      <c r="Y11" s="575">
        <v>54.5</v>
      </c>
      <c r="Z11" s="540">
        <v>768</v>
      </c>
      <c r="AA11" s="575">
        <v>26.3</v>
      </c>
      <c r="AB11" s="540">
        <v>521</v>
      </c>
      <c r="AC11" s="81">
        <v>17.8</v>
      </c>
    </row>
    <row r="12" spans="1:29" ht="14.45" customHeight="1">
      <c r="A12" s="86" t="s">
        <v>72</v>
      </c>
      <c r="B12" s="601">
        <v>2787</v>
      </c>
      <c r="C12" s="588">
        <v>915</v>
      </c>
      <c r="D12" s="541">
        <v>387</v>
      </c>
      <c r="E12" s="576">
        <v>42.3</v>
      </c>
      <c r="F12" s="541">
        <v>252</v>
      </c>
      <c r="G12" s="576">
        <v>27.5</v>
      </c>
      <c r="H12" s="541">
        <v>236</v>
      </c>
      <c r="I12" s="576">
        <v>25.8</v>
      </c>
      <c r="J12" s="541">
        <v>40</v>
      </c>
      <c r="K12" s="576">
        <v>4.4000000000000004</v>
      </c>
      <c r="L12" s="588">
        <v>1026</v>
      </c>
      <c r="M12" s="541">
        <v>163</v>
      </c>
      <c r="N12" s="576">
        <v>15.9</v>
      </c>
      <c r="O12" s="541">
        <v>379</v>
      </c>
      <c r="P12" s="576">
        <v>36.9</v>
      </c>
      <c r="Q12" s="541">
        <v>383</v>
      </c>
      <c r="R12" s="576">
        <v>37.299999999999997</v>
      </c>
      <c r="S12" s="541">
        <v>101</v>
      </c>
      <c r="T12" s="576">
        <v>9.8000000000000007</v>
      </c>
      <c r="U12" s="588">
        <v>846</v>
      </c>
      <c r="V12" s="541">
        <v>47</v>
      </c>
      <c r="W12" s="576">
        <v>5.6</v>
      </c>
      <c r="X12" s="541">
        <v>37</v>
      </c>
      <c r="Y12" s="576">
        <v>4.4000000000000004</v>
      </c>
      <c r="Z12" s="541">
        <v>455</v>
      </c>
      <c r="AA12" s="576">
        <v>53.8</v>
      </c>
      <c r="AB12" s="541">
        <v>307</v>
      </c>
      <c r="AC12" s="83">
        <v>36.299999999999997</v>
      </c>
    </row>
    <row r="13" spans="1:29" ht="14.45" customHeight="1">
      <c r="A13" s="87" t="s">
        <v>73</v>
      </c>
      <c r="B13" s="600">
        <v>1598</v>
      </c>
      <c r="C13" s="587">
        <v>153</v>
      </c>
      <c r="D13" s="540" t="s">
        <v>97</v>
      </c>
      <c r="E13" s="575" t="s">
        <v>587</v>
      </c>
      <c r="F13" s="540">
        <v>99</v>
      </c>
      <c r="G13" s="575">
        <v>64.7</v>
      </c>
      <c r="H13" s="540">
        <v>36</v>
      </c>
      <c r="I13" s="575">
        <v>23.5</v>
      </c>
      <c r="J13" s="540" t="s">
        <v>97</v>
      </c>
      <c r="K13" s="575" t="s">
        <v>587</v>
      </c>
      <c r="L13" s="587">
        <v>755</v>
      </c>
      <c r="M13" s="540">
        <v>40</v>
      </c>
      <c r="N13" s="575">
        <v>5.3</v>
      </c>
      <c r="O13" s="540">
        <v>440</v>
      </c>
      <c r="P13" s="575">
        <v>58.3</v>
      </c>
      <c r="Q13" s="540">
        <v>229</v>
      </c>
      <c r="R13" s="575">
        <v>30.3</v>
      </c>
      <c r="S13" s="540">
        <v>46</v>
      </c>
      <c r="T13" s="575">
        <v>6.1</v>
      </c>
      <c r="U13" s="587">
        <v>690</v>
      </c>
      <c r="V13" s="540">
        <v>26</v>
      </c>
      <c r="W13" s="575">
        <v>3.8</v>
      </c>
      <c r="X13" s="540">
        <v>220</v>
      </c>
      <c r="Y13" s="575">
        <v>31.9</v>
      </c>
      <c r="Z13" s="540">
        <v>314</v>
      </c>
      <c r="AA13" s="575">
        <v>45.5</v>
      </c>
      <c r="AB13" s="540">
        <v>130</v>
      </c>
      <c r="AC13" s="81">
        <v>18.8</v>
      </c>
    </row>
    <row r="14" spans="1:29" ht="14.45" customHeight="1">
      <c r="A14" s="86" t="s">
        <v>74</v>
      </c>
      <c r="B14" s="601">
        <v>456</v>
      </c>
      <c r="C14" s="588">
        <v>119</v>
      </c>
      <c r="D14" s="541" t="s">
        <v>97</v>
      </c>
      <c r="E14" s="576" t="s">
        <v>587</v>
      </c>
      <c r="F14" s="541">
        <v>15</v>
      </c>
      <c r="G14" s="576">
        <v>12.6</v>
      </c>
      <c r="H14" s="541">
        <v>14</v>
      </c>
      <c r="I14" s="576">
        <v>11.8</v>
      </c>
      <c r="J14" s="541" t="s">
        <v>97</v>
      </c>
      <c r="K14" s="576" t="s">
        <v>587</v>
      </c>
      <c r="L14" s="588">
        <v>174</v>
      </c>
      <c r="M14" s="541">
        <v>19</v>
      </c>
      <c r="N14" s="576">
        <v>10.9</v>
      </c>
      <c r="O14" s="541">
        <v>57</v>
      </c>
      <c r="P14" s="576">
        <v>32.799999999999997</v>
      </c>
      <c r="Q14" s="541">
        <v>60</v>
      </c>
      <c r="R14" s="576">
        <v>34.5</v>
      </c>
      <c r="S14" s="541">
        <v>38</v>
      </c>
      <c r="T14" s="576">
        <v>21.8</v>
      </c>
      <c r="U14" s="588">
        <v>163</v>
      </c>
      <c r="V14" s="541" t="s">
        <v>97</v>
      </c>
      <c r="W14" s="576" t="s">
        <v>587</v>
      </c>
      <c r="X14" s="541" t="s">
        <v>97</v>
      </c>
      <c r="Y14" s="576" t="s">
        <v>587</v>
      </c>
      <c r="Z14" s="541">
        <v>65</v>
      </c>
      <c r="AA14" s="576">
        <v>39.9</v>
      </c>
      <c r="AB14" s="541">
        <v>93</v>
      </c>
      <c r="AC14" s="83">
        <v>57.1</v>
      </c>
    </row>
    <row r="15" spans="1:29" ht="14.45" customHeight="1">
      <c r="A15" s="87" t="s">
        <v>75</v>
      </c>
      <c r="B15" s="600">
        <v>1157</v>
      </c>
      <c r="C15" s="587">
        <v>152</v>
      </c>
      <c r="D15" s="540">
        <v>45</v>
      </c>
      <c r="E15" s="575">
        <v>29.6</v>
      </c>
      <c r="F15" s="540">
        <v>52</v>
      </c>
      <c r="G15" s="575">
        <v>34.200000000000003</v>
      </c>
      <c r="H15" s="540">
        <v>42</v>
      </c>
      <c r="I15" s="575">
        <v>27.6</v>
      </c>
      <c r="J15" s="540">
        <v>13</v>
      </c>
      <c r="K15" s="575">
        <v>8.6</v>
      </c>
      <c r="L15" s="587">
        <v>562</v>
      </c>
      <c r="M15" s="540">
        <v>58</v>
      </c>
      <c r="N15" s="575">
        <v>10.3</v>
      </c>
      <c r="O15" s="540">
        <v>101</v>
      </c>
      <c r="P15" s="575">
        <v>18</v>
      </c>
      <c r="Q15" s="540">
        <v>267</v>
      </c>
      <c r="R15" s="575">
        <v>47.5</v>
      </c>
      <c r="S15" s="540">
        <v>136</v>
      </c>
      <c r="T15" s="575">
        <v>24.2</v>
      </c>
      <c r="U15" s="587">
        <v>443</v>
      </c>
      <c r="V15" s="540">
        <v>17</v>
      </c>
      <c r="W15" s="575">
        <v>3.8</v>
      </c>
      <c r="X15" s="540">
        <v>6</v>
      </c>
      <c r="Y15" s="575">
        <v>1.4</v>
      </c>
      <c r="Z15" s="540">
        <v>145</v>
      </c>
      <c r="AA15" s="575">
        <v>32.700000000000003</v>
      </c>
      <c r="AB15" s="540">
        <v>275</v>
      </c>
      <c r="AC15" s="81">
        <v>62.1</v>
      </c>
    </row>
    <row r="16" spans="1:29" ht="14.45" customHeight="1">
      <c r="A16" s="86" t="s">
        <v>76</v>
      </c>
      <c r="B16" s="601">
        <v>4270</v>
      </c>
      <c r="C16" s="588">
        <v>745</v>
      </c>
      <c r="D16" s="541">
        <v>195</v>
      </c>
      <c r="E16" s="576">
        <v>26.2</v>
      </c>
      <c r="F16" s="541">
        <v>214</v>
      </c>
      <c r="G16" s="576">
        <v>28.7</v>
      </c>
      <c r="H16" s="541">
        <v>286</v>
      </c>
      <c r="I16" s="576">
        <v>38.4</v>
      </c>
      <c r="J16" s="541">
        <v>50</v>
      </c>
      <c r="K16" s="576">
        <v>6.7</v>
      </c>
      <c r="L16" s="588">
        <v>1963</v>
      </c>
      <c r="M16" s="541">
        <v>166</v>
      </c>
      <c r="N16" s="576">
        <v>8.5</v>
      </c>
      <c r="O16" s="541">
        <v>590</v>
      </c>
      <c r="P16" s="576">
        <v>30.1</v>
      </c>
      <c r="Q16" s="541">
        <v>838</v>
      </c>
      <c r="R16" s="576">
        <v>42.7</v>
      </c>
      <c r="S16" s="541">
        <v>369</v>
      </c>
      <c r="T16" s="576">
        <v>18.8</v>
      </c>
      <c r="U16" s="588">
        <v>1562</v>
      </c>
      <c r="V16" s="541">
        <v>58</v>
      </c>
      <c r="W16" s="576">
        <v>3.7</v>
      </c>
      <c r="X16" s="541">
        <v>138</v>
      </c>
      <c r="Y16" s="576">
        <v>8.8000000000000007</v>
      </c>
      <c r="Z16" s="541">
        <v>711</v>
      </c>
      <c r="AA16" s="576">
        <v>45.5</v>
      </c>
      <c r="AB16" s="541">
        <v>655</v>
      </c>
      <c r="AC16" s="83">
        <v>41.9</v>
      </c>
    </row>
    <row r="17" spans="1:29" ht="14.45" customHeight="1">
      <c r="A17" s="87" t="s">
        <v>77</v>
      </c>
      <c r="B17" s="600">
        <v>964</v>
      </c>
      <c r="C17" s="587">
        <v>81</v>
      </c>
      <c r="D17" s="540">
        <v>12</v>
      </c>
      <c r="E17" s="575">
        <v>14.8</v>
      </c>
      <c r="F17" s="540">
        <v>63</v>
      </c>
      <c r="G17" s="575">
        <v>77.8</v>
      </c>
      <c r="H17" s="540">
        <v>3</v>
      </c>
      <c r="I17" s="575">
        <v>3.7</v>
      </c>
      <c r="J17" s="540">
        <v>3</v>
      </c>
      <c r="K17" s="575">
        <v>3.7</v>
      </c>
      <c r="L17" s="587">
        <v>453</v>
      </c>
      <c r="M17" s="540">
        <v>12</v>
      </c>
      <c r="N17" s="575">
        <v>2.6</v>
      </c>
      <c r="O17" s="540">
        <v>373</v>
      </c>
      <c r="P17" s="575">
        <v>82.3</v>
      </c>
      <c r="Q17" s="540">
        <v>29</v>
      </c>
      <c r="R17" s="575">
        <v>6.4</v>
      </c>
      <c r="S17" s="540">
        <v>39</v>
      </c>
      <c r="T17" s="575">
        <v>8.6</v>
      </c>
      <c r="U17" s="587">
        <v>430</v>
      </c>
      <c r="V17" s="540">
        <v>4</v>
      </c>
      <c r="W17" s="575">
        <v>0.9</v>
      </c>
      <c r="X17" s="540">
        <v>159</v>
      </c>
      <c r="Y17" s="575">
        <v>37</v>
      </c>
      <c r="Z17" s="540">
        <v>121</v>
      </c>
      <c r="AA17" s="575">
        <v>28.1</v>
      </c>
      <c r="AB17" s="540">
        <v>146</v>
      </c>
      <c r="AC17" s="81">
        <v>34</v>
      </c>
    </row>
    <row r="18" spans="1:29" ht="14.45" customHeight="1">
      <c r="A18" s="86" t="s">
        <v>78</v>
      </c>
      <c r="B18" s="601">
        <v>5258</v>
      </c>
      <c r="C18" s="588">
        <v>1147</v>
      </c>
      <c r="D18" s="541">
        <v>319</v>
      </c>
      <c r="E18" s="576">
        <v>27.8</v>
      </c>
      <c r="F18" s="541">
        <v>501</v>
      </c>
      <c r="G18" s="576">
        <v>43.7</v>
      </c>
      <c r="H18" s="541">
        <v>267</v>
      </c>
      <c r="I18" s="576">
        <v>23.3</v>
      </c>
      <c r="J18" s="541">
        <v>60</v>
      </c>
      <c r="K18" s="576">
        <v>5.2</v>
      </c>
      <c r="L18" s="588">
        <v>2201</v>
      </c>
      <c r="M18" s="541">
        <v>137</v>
      </c>
      <c r="N18" s="576">
        <v>6.2</v>
      </c>
      <c r="O18" s="541">
        <v>1087</v>
      </c>
      <c r="P18" s="576">
        <v>49.4</v>
      </c>
      <c r="Q18" s="541">
        <v>609</v>
      </c>
      <c r="R18" s="576">
        <v>27.7</v>
      </c>
      <c r="S18" s="541">
        <v>368</v>
      </c>
      <c r="T18" s="576">
        <v>16.7</v>
      </c>
      <c r="U18" s="588">
        <v>1910</v>
      </c>
      <c r="V18" s="541">
        <v>57</v>
      </c>
      <c r="W18" s="576">
        <v>3</v>
      </c>
      <c r="X18" s="541">
        <v>319</v>
      </c>
      <c r="Y18" s="576">
        <v>16.7</v>
      </c>
      <c r="Z18" s="541">
        <v>817</v>
      </c>
      <c r="AA18" s="576">
        <v>42.8</v>
      </c>
      <c r="AB18" s="541">
        <v>717</v>
      </c>
      <c r="AC18" s="83">
        <v>37.5</v>
      </c>
    </row>
    <row r="19" spans="1:29" ht="14.45" customHeight="1">
      <c r="A19" s="87" t="s">
        <v>79</v>
      </c>
      <c r="B19" s="600">
        <v>10600</v>
      </c>
      <c r="C19" s="587">
        <v>1023</v>
      </c>
      <c r="D19" s="540">
        <v>248</v>
      </c>
      <c r="E19" s="575">
        <v>24.2</v>
      </c>
      <c r="F19" s="540">
        <v>378</v>
      </c>
      <c r="G19" s="575">
        <v>37</v>
      </c>
      <c r="H19" s="540">
        <v>368</v>
      </c>
      <c r="I19" s="575">
        <v>36</v>
      </c>
      <c r="J19" s="540">
        <v>29</v>
      </c>
      <c r="K19" s="575">
        <v>2.8</v>
      </c>
      <c r="L19" s="587">
        <v>6617</v>
      </c>
      <c r="M19" s="540">
        <v>385</v>
      </c>
      <c r="N19" s="575">
        <v>5.8</v>
      </c>
      <c r="O19" s="540">
        <v>2474</v>
      </c>
      <c r="P19" s="575">
        <v>37.4</v>
      </c>
      <c r="Q19" s="540">
        <v>3154</v>
      </c>
      <c r="R19" s="575">
        <v>47.7</v>
      </c>
      <c r="S19" s="540">
        <v>604</v>
      </c>
      <c r="T19" s="575">
        <v>9.1</v>
      </c>
      <c r="U19" s="587">
        <v>2960</v>
      </c>
      <c r="V19" s="540">
        <v>126</v>
      </c>
      <c r="W19" s="575">
        <v>4.3</v>
      </c>
      <c r="X19" s="540">
        <v>355</v>
      </c>
      <c r="Y19" s="575">
        <v>12</v>
      </c>
      <c r="Z19" s="540">
        <v>1806</v>
      </c>
      <c r="AA19" s="575">
        <v>61</v>
      </c>
      <c r="AB19" s="540">
        <v>673</v>
      </c>
      <c r="AC19" s="81">
        <v>22.7</v>
      </c>
    </row>
    <row r="20" spans="1:29" ht="14.45" customHeight="1">
      <c r="A20" s="86" t="s">
        <v>80</v>
      </c>
      <c r="B20" s="601">
        <v>2499</v>
      </c>
      <c r="C20" s="588">
        <v>199</v>
      </c>
      <c r="D20" s="541">
        <v>33</v>
      </c>
      <c r="E20" s="576">
        <v>16.600000000000001</v>
      </c>
      <c r="F20" s="541">
        <v>109</v>
      </c>
      <c r="G20" s="576">
        <v>54.8</v>
      </c>
      <c r="H20" s="541">
        <v>54</v>
      </c>
      <c r="I20" s="576">
        <v>27.1</v>
      </c>
      <c r="J20" s="541">
        <v>3</v>
      </c>
      <c r="K20" s="576">
        <v>1.5</v>
      </c>
      <c r="L20" s="588">
        <v>1406</v>
      </c>
      <c r="M20" s="541">
        <v>88</v>
      </c>
      <c r="N20" s="576">
        <v>6.3</v>
      </c>
      <c r="O20" s="541">
        <v>762</v>
      </c>
      <c r="P20" s="576">
        <v>54.2</v>
      </c>
      <c r="Q20" s="541">
        <v>470</v>
      </c>
      <c r="R20" s="576">
        <v>33.4</v>
      </c>
      <c r="S20" s="541">
        <v>86</v>
      </c>
      <c r="T20" s="576">
        <v>6.1</v>
      </c>
      <c r="U20" s="588">
        <v>894</v>
      </c>
      <c r="V20" s="541">
        <v>61</v>
      </c>
      <c r="W20" s="576">
        <v>6.8</v>
      </c>
      <c r="X20" s="541">
        <v>262</v>
      </c>
      <c r="Y20" s="576">
        <v>29.3</v>
      </c>
      <c r="Z20" s="541">
        <v>463</v>
      </c>
      <c r="AA20" s="576">
        <v>51.8</v>
      </c>
      <c r="AB20" s="541">
        <v>108</v>
      </c>
      <c r="AC20" s="83">
        <v>12.1</v>
      </c>
    </row>
    <row r="21" spans="1:29" ht="14.45" customHeight="1">
      <c r="A21" s="87" t="s">
        <v>81</v>
      </c>
      <c r="B21" s="600">
        <v>472</v>
      </c>
      <c r="C21" s="587">
        <v>23</v>
      </c>
      <c r="D21" s="540" t="s">
        <v>97</v>
      </c>
      <c r="E21" s="575" t="s">
        <v>587</v>
      </c>
      <c r="F21" s="540">
        <v>7</v>
      </c>
      <c r="G21" s="575">
        <v>30.4</v>
      </c>
      <c r="H21" s="540">
        <v>10</v>
      </c>
      <c r="I21" s="575">
        <v>43.5</v>
      </c>
      <c r="J21" s="540" t="s">
        <v>97</v>
      </c>
      <c r="K21" s="575" t="s">
        <v>587</v>
      </c>
      <c r="L21" s="587">
        <v>232</v>
      </c>
      <c r="M21" s="540">
        <v>15</v>
      </c>
      <c r="N21" s="575">
        <v>6.5</v>
      </c>
      <c r="O21" s="540">
        <v>91</v>
      </c>
      <c r="P21" s="575">
        <v>39.200000000000003</v>
      </c>
      <c r="Q21" s="540">
        <v>117</v>
      </c>
      <c r="R21" s="575">
        <v>50.4</v>
      </c>
      <c r="S21" s="540">
        <v>9</v>
      </c>
      <c r="T21" s="575">
        <v>3.9</v>
      </c>
      <c r="U21" s="587">
        <v>217</v>
      </c>
      <c r="V21" s="540" t="s">
        <v>97</v>
      </c>
      <c r="W21" s="575" t="s">
        <v>587</v>
      </c>
      <c r="X21" s="540" t="s">
        <v>97</v>
      </c>
      <c r="Y21" s="575" t="s">
        <v>587</v>
      </c>
      <c r="Z21" s="540">
        <v>157</v>
      </c>
      <c r="AA21" s="575">
        <v>72.400000000000006</v>
      </c>
      <c r="AB21" s="540">
        <v>36</v>
      </c>
      <c r="AC21" s="81">
        <v>16.600000000000001</v>
      </c>
    </row>
    <row r="22" spans="1:29" ht="14.45" customHeight="1">
      <c r="A22" s="86" t="s">
        <v>82</v>
      </c>
      <c r="B22" s="601">
        <v>2371</v>
      </c>
      <c r="C22" s="588">
        <v>135</v>
      </c>
      <c r="D22" s="541" t="s">
        <v>97</v>
      </c>
      <c r="E22" s="576" t="s">
        <v>587</v>
      </c>
      <c r="F22" s="541">
        <v>72</v>
      </c>
      <c r="G22" s="576">
        <v>53.3</v>
      </c>
      <c r="H22" s="541">
        <v>27</v>
      </c>
      <c r="I22" s="576">
        <v>20</v>
      </c>
      <c r="J22" s="541" t="s">
        <v>97</v>
      </c>
      <c r="K22" s="576" t="s">
        <v>587</v>
      </c>
      <c r="L22" s="588">
        <v>996</v>
      </c>
      <c r="M22" s="541">
        <v>51</v>
      </c>
      <c r="N22" s="576">
        <v>5.0999999999999996</v>
      </c>
      <c r="O22" s="541">
        <v>477</v>
      </c>
      <c r="P22" s="576">
        <v>47.9</v>
      </c>
      <c r="Q22" s="541">
        <v>376</v>
      </c>
      <c r="R22" s="576">
        <v>37.799999999999997</v>
      </c>
      <c r="S22" s="541">
        <v>92</v>
      </c>
      <c r="T22" s="576">
        <v>9.1999999999999993</v>
      </c>
      <c r="U22" s="588">
        <v>1240</v>
      </c>
      <c r="V22" s="541">
        <v>23</v>
      </c>
      <c r="W22" s="576">
        <v>1.9</v>
      </c>
      <c r="X22" s="541">
        <v>88</v>
      </c>
      <c r="Y22" s="576">
        <v>7.1</v>
      </c>
      <c r="Z22" s="541">
        <v>549</v>
      </c>
      <c r="AA22" s="576">
        <v>44.3</v>
      </c>
      <c r="AB22" s="541">
        <v>580</v>
      </c>
      <c r="AC22" s="83">
        <v>46.8</v>
      </c>
    </row>
    <row r="23" spans="1:29" ht="14.45" customHeight="1">
      <c r="A23" s="87" t="s">
        <v>83</v>
      </c>
      <c r="B23" s="600">
        <v>1418</v>
      </c>
      <c r="C23" s="587">
        <v>126</v>
      </c>
      <c r="D23" s="540">
        <v>9</v>
      </c>
      <c r="E23" s="575">
        <v>7.1</v>
      </c>
      <c r="F23" s="540">
        <v>102</v>
      </c>
      <c r="G23" s="575">
        <v>81</v>
      </c>
      <c r="H23" s="540">
        <v>11</v>
      </c>
      <c r="I23" s="575">
        <v>8.6999999999999993</v>
      </c>
      <c r="J23" s="540">
        <v>4</v>
      </c>
      <c r="K23" s="575">
        <v>3.2</v>
      </c>
      <c r="L23" s="587">
        <v>729</v>
      </c>
      <c r="M23" s="540">
        <v>22</v>
      </c>
      <c r="N23" s="575">
        <v>3</v>
      </c>
      <c r="O23" s="540">
        <v>552</v>
      </c>
      <c r="P23" s="575">
        <v>75.7</v>
      </c>
      <c r="Q23" s="540">
        <v>93</v>
      </c>
      <c r="R23" s="575">
        <v>12.8</v>
      </c>
      <c r="S23" s="540">
        <v>62</v>
      </c>
      <c r="T23" s="575">
        <v>8.5</v>
      </c>
      <c r="U23" s="587">
        <v>563</v>
      </c>
      <c r="V23" s="540">
        <v>7</v>
      </c>
      <c r="W23" s="575">
        <v>1.2</v>
      </c>
      <c r="X23" s="540">
        <v>224</v>
      </c>
      <c r="Y23" s="575">
        <v>39.799999999999997</v>
      </c>
      <c r="Z23" s="540">
        <v>192</v>
      </c>
      <c r="AA23" s="575">
        <v>34.1</v>
      </c>
      <c r="AB23" s="540">
        <v>140</v>
      </c>
      <c r="AC23" s="81">
        <v>24.9</v>
      </c>
    </row>
    <row r="24" spans="1:29" ht="14.45" customHeight="1">
      <c r="A24" s="88" t="s">
        <v>84</v>
      </c>
      <c r="B24" s="601">
        <v>1792</v>
      </c>
      <c r="C24" s="588">
        <v>292</v>
      </c>
      <c r="D24" s="541">
        <v>72</v>
      </c>
      <c r="E24" s="576">
        <v>24.7</v>
      </c>
      <c r="F24" s="541">
        <v>116</v>
      </c>
      <c r="G24" s="576">
        <v>39.700000000000003</v>
      </c>
      <c r="H24" s="541">
        <v>89</v>
      </c>
      <c r="I24" s="576">
        <v>30.5</v>
      </c>
      <c r="J24" s="541">
        <v>15</v>
      </c>
      <c r="K24" s="576">
        <v>5.0999999999999996</v>
      </c>
      <c r="L24" s="588">
        <v>876</v>
      </c>
      <c r="M24" s="541">
        <v>42</v>
      </c>
      <c r="N24" s="576">
        <v>4.8</v>
      </c>
      <c r="O24" s="541">
        <v>384</v>
      </c>
      <c r="P24" s="576">
        <v>43.8</v>
      </c>
      <c r="Q24" s="541">
        <v>333</v>
      </c>
      <c r="R24" s="576">
        <v>38</v>
      </c>
      <c r="S24" s="541">
        <v>117</v>
      </c>
      <c r="T24" s="576">
        <v>13.4</v>
      </c>
      <c r="U24" s="588">
        <v>624</v>
      </c>
      <c r="V24" s="541">
        <v>15</v>
      </c>
      <c r="W24" s="576">
        <v>2.4</v>
      </c>
      <c r="X24" s="541">
        <v>24</v>
      </c>
      <c r="Y24" s="576">
        <v>3.8</v>
      </c>
      <c r="Z24" s="541">
        <v>285</v>
      </c>
      <c r="AA24" s="576">
        <v>45.7</v>
      </c>
      <c r="AB24" s="541">
        <v>300</v>
      </c>
      <c r="AC24" s="83">
        <v>48.1</v>
      </c>
    </row>
    <row r="25" spans="1:29" ht="14.45" customHeight="1" thickBot="1">
      <c r="A25" s="87" t="s">
        <v>85</v>
      </c>
      <c r="B25" s="600">
        <v>1342</v>
      </c>
      <c r="C25" s="587">
        <v>131</v>
      </c>
      <c r="D25" s="540" t="s">
        <v>97</v>
      </c>
      <c r="E25" s="575" t="s">
        <v>587</v>
      </c>
      <c r="F25" s="540">
        <v>111</v>
      </c>
      <c r="G25" s="575">
        <v>84.7</v>
      </c>
      <c r="H25" s="540">
        <v>15</v>
      </c>
      <c r="I25" s="575">
        <v>11.5</v>
      </c>
      <c r="J25" s="540" t="s">
        <v>97</v>
      </c>
      <c r="K25" s="575" t="s">
        <v>587</v>
      </c>
      <c r="L25" s="587">
        <v>780</v>
      </c>
      <c r="M25" s="540">
        <v>10</v>
      </c>
      <c r="N25" s="575">
        <v>1.3</v>
      </c>
      <c r="O25" s="540">
        <v>610</v>
      </c>
      <c r="P25" s="575">
        <v>78.2</v>
      </c>
      <c r="Q25" s="540">
        <v>107</v>
      </c>
      <c r="R25" s="575">
        <v>13.7</v>
      </c>
      <c r="S25" s="540">
        <v>53</v>
      </c>
      <c r="T25" s="575">
        <v>6.8</v>
      </c>
      <c r="U25" s="587">
        <v>431</v>
      </c>
      <c r="V25" s="540">
        <v>4</v>
      </c>
      <c r="W25" s="575">
        <v>0.9</v>
      </c>
      <c r="X25" s="540">
        <v>38</v>
      </c>
      <c r="Y25" s="575">
        <v>8.8000000000000007</v>
      </c>
      <c r="Z25" s="540">
        <v>191</v>
      </c>
      <c r="AA25" s="575">
        <v>44.3</v>
      </c>
      <c r="AB25" s="540">
        <v>198</v>
      </c>
      <c r="AC25" s="81">
        <v>45.9</v>
      </c>
    </row>
    <row r="26" spans="1:29" ht="14.45" customHeight="1">
      <c r="A26" s="89" t="s">
        <v>86</v>
      </c>
      <c r="B26" s="549">
        <v>44942</v>
      </c>
      <c r="C26" s="589">
        <v>7819</v>
      </c>
      <c r="D26" s="54">
        <v>1394</v>
      </c>
      <c r="E26" s="580">
        <v>17.8</v>
      </c>
      <c r="F26" s="54">
        <v>4152</v>
      </c>
      <c r="G26" s="580">
        <v>53.1</v>
      </c>
      <c r="H26" s="54">
        <v>1867</v>
      </c>
      <c r="I26" s="577">
        <v>23.9</v>
      </c>
      <c r="J26" s="54">
        <v>406</v>
      </c>
      <c r="K26" s="580">
        <v>5.2</v>
      </c>
      <c r="L26" s="589">
        <v>23829</v>
      </c>
      <c r="M26" s="54">
        <v>1249</v>
      </c>
      <c r="N26" s="580">
        <v>5.2</v>
      </c>
      <c r="O26" s="54">
        <v>12630</v>
      </c>
      <c r="P26" s="580">
        <v>53</v>
      </c>
      <c r="Q26" s="54">
        <v>7350</v>
      </c>
      <c r="R26" s="577">
        <v>30.8</v>
      </c>
      <c r="S26" s="54">
        <v>2600</v>
      </c>
      <c r="T26" s="580">
        <v>10.9</v>
      </c>
      <c r="U26" s="589">
        <v>13294</v>
      </c>
      <c r="V26" s="54">
        <v>412</v>
      </c>
      <c r="W26" s="580">
        <v>3.1</v>
      </c>
      <c r="X26" s="54">
        <v>3442</v>
      </c>
      <c r="Y26" s="580">
        <v>25.9</v>
      </c>
      <c r="Z26" s="54">
        <v>5813</v>
      </c>
      <c r="AA26" s="577">
        <v>43.7</v>
      </c>
      <c r="AB26" s="54">
        <v>3627</v>
      </c>
      <c r="AC26" s="84">
        <v>27.3</v>
      </c>
    </row>
    <row r="27" spans="1:29" ht="14.45" customHeight="1">
      <c r="A27" s="90" t="s">
        <v>96</v>
      </c>
      <c r="B27" s="550">
        <v>10480</v>
      </c>
      <c r="C27" s="590">
        <v>1541</v>
      </c>
      <c r="D27" s="56">
        <v>460</v>
      </c>
      <c r="E27" s="581">
        <v>29.9</v>
      </c>
      <c r="F27" s="56">
        <v>699</v>
      </c>
      <c r="G27" s="581">
        <v>45.4</v>
      </c>
      <c r="H27" s="56">
        <v>328</v>
      </c>
      <c r="I27" s="578">
        <v>21.3</v>
      </c>
      <c r="J27" s="56">
        <v>54</v>
      </c>
      <c r="K27" s="581">
        <v>3.5</v>
      </c>
      <c r="L27" s="590">
        <v>4739</v>
      </c>
      <c r="M27" s="56">
        <v>298</v>
      </c>
      <c r="N27" s="581">
        <v>6.3</v>
      </c>
      <c r="O27" s="56">
        <v>2831</v>
      </c>
      <c r="P27" s="581">
        <v>59.7</v>
      </c>
      <c r="Q27" s="56">
        <v>1217</v>
      </c>
      <c r="R27" s="578">
        <v>25.7</v>
      </c>
      <c r="S27" s="56">
        <v>393</v>
      </c>
      <c r="T27" s="581">
        <v>8.3000000000000007</v>
      </c>
      <c r="U27" s="590">
        <v>4200</v>
      </c>
      <c r="V27" s="56">
        <v>111</v>
      </c>
      <c r="W27" s="581">
        <v>2.6</v>
      </c>
      <c r="X27" s="56">
        <v>766</v>
      </c>
      <c r="Y27" s="581">
        <v>18.2</v>
      </c>
      <c r="Z27" s="56">
        <v>1822</v>
      </c>
      <c r="AA27" s="578">
        <v>43.4</v>
      </c>
      <c r="AB27" s="56">
        <v>1501</v>
      </c>
      <c r="AC27" s="85">
        <v>35.700000000000003</v>
      </c>
    </row>
    <row r="28" spans="1:29" ht="14.45" customHeight="1">
      <c r="A28" s="91" t="s">
        <v>88</v>
      </c>
      <c r="B28" s="602">
        <v>55422</v>
      </c>
      <c r="C28" s="591">
        <v>9360</v>
      </c>
      <c r="D28" s="573">
        <v>1854</v>
      </c>
      <c r="E28" s="582">
        <v>19.8</v>
      </c>
      <c r="F28" s="573">
        <v>4851</v>
      </c>
      <c r="G28" s="582">
        <v>51.8</v>
      </c>
      <c r="H28" s="573">
        <v>2195</v>
      </c>
      <c r="I28" s="579">
        <v>23.5</v>
      </c>
      <c r="J28" s="573">
        <v>460</v>
      </c>
      <c r="K28" s="582">
        <v>4.9000000000000004</v>
      </c>
      <c r="L28" s="591">
        <v>28568</v>
      </c>
      <c r="M28" s="573">
        <v>1547</v>
      </c>
      <c r="N28" s="582">
        <v>5.4</v>
      </c>
      <c r="O28" s="573">
        <v>15461</v>
      </c>
      <c r="P28" s="582">
        <v>54.1</v>
      </c>
      <c r="Q28" s="573">
        <v>8567</v>
      </c>
      <c r="R28" s="579">
        <v>30</v>
      </c>
      <c r="S28" s="573">
        <v>2993</v>
      </c>
      <c r="T28" s="582">
        <v>10.5</v>
      </c>
      <c r="U28" s="591">
        <v>17494</v>
      </c>
      <c r="V28" s="573">
        <v>523</v>
      </c>
      <c r="W28" s="582">
        <v>3</v>
      </c>
      <c r="X28" s="573">
        <v>4208</v>
      </c>
      <c r="Y28" s="582">
        <v>24.1</v>
      </c>
      <c r="Z28" s="573">
        <v>7635</v>
      </c>
      <c r="AA28" s="579">
        <v>43.6</v>
      </c>
      <c r="AB28" s="573">
        <v>5128</v>
      </c>
      <c r="AC28" s="92">
        <v>29.3</v>
      </c>
    </row>
    <row r="29" spans="1:29" ht="14.45" customHeight="1">
      <c r="A29" s="967" t="s">
        <v>679</v>
      </c>
      <c r="B29" s="967"/>
      <c r="C29" s="967"/>
      <c r="D29" s="967"/>
      <c r="E29" s="967"/>
      <c r="F29" s="967"/>
      <c r="G29" s="967"/>
      <c r="H29" s="967"/>
      <c r="I29" s="967"/>
      <c r="J29" s="967"/>
      <c r="K29" s="967"/>
      <c r="L29" s="967"/>
      <c r="M29" s="967"/>
      <c r="N29" s="967"/>
      <c r="O29" s="967"/>
      <c r="P29" s="967"/>
      <c r="Q29" s="967"/>
      <c r="R29" s="967"/>
      <c r="S29" s="967"/>
      <c r="T29" s="967"/>
      <c r="U29" s="967"/>
      <c r="V29" s="967"/>
      <c r="W29" s="967"/>
      <c r="X29" s="967"/>
      <c r="Y29" s="967"/>
      <c r="Z29" s="967"/>
      <c r="AA29" s="967"/>
      <c r="AB29" s="967"/>
      <c r="AC29" s="967"/>
    </row>
    <row r="30" spans="1:29" ht="14.45" customHeight="1">
      <c r="A30" s="948" t="s">
        <v>618</v>
      </c>
      <c r="B30" s="948"/>
      <c r="C30" s="948"/>
      <c r="D30" s="948"/>
      <c r="E30" s="948"/>
      <c r="F30" s="948"/>
      <c r="G30" s="948"/>
      <c r="H30" s="948"/>
      <c r="I30" s="948"/>
      <c r="J30" s="948"/>
      <c r="K30" s="948"/>
      <c r="L30" s="948"/>
      <c r="M30" s="948"/>
      <c r="N30" s="948"/>
      <c r="O30" s="948"/>
      <c r="P30" s="948"/>
      <c r="Q30" s="948"/>
      <c r="R30" s="948"/>
      <c r="S30" s="948"/>
      <c r="T30" s="948"/>
      <c r="U30" s="948"/>
      <c r="V30" s="948"/>
      <c r="W30" s="948"/>
      <c r="X30" s="948"/>
      <c r="Y30" s="948"/>
      <c r="Z30" s="948"/>
      <c r="AA30" s="948"/>
      <c r="AB30" s="948"/>
      <c r="AC30" s="948"/>
    </row>
    <row r="31" spans="1:29" ht="14.85" customHeight="1">
      <c r="A31" s="948" t="s">
        <v>577</v>
      </c>
      <c r="B31" s="948"/>
      <c r="C31" s="948"/>
      <c r="D31" s="948"/>
      <c r="E31" s="948"/>
      <c r="F31" s="948"/>
      <c r="G31" s="948"/>
      <c r="H31" s="948"/>
      <c r="I31" s="948"/>
      <c r="J31" s="948"/>
      <c r="K31" s="948"/>
      <c r="L31" s="948"/>
      <c r="M31" s="948"/>
      <c r="N31" s="948"/>
      <c r="O31" s="948"/>
      <c r="P31" s="948"/>
      <c r="Q31" s="948"/>
      <c r="R31" s="948"/>
      <c r="S31" s="948"/>
      <c r="T31" s="948"/>
      <c r="U31" s="948"/>
      <c r="V31" s="948"/>
      <c r="W31" s="948"/>
      <c r="X31" s="948"/>
      <c r="Y31" s="948"/>
      <c r="Z31" s="948"/>
      <c r="AA31" s="948"/>
      <c r="AB31" s="948"/>
      <c r="AC31" s="948"/>
    </row>
    <row r="32" spans="1:29" ht="23.25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</row>
    <row r="33" spans="1:29" ht="24" customHeight="1">
      <c r="A33" s="949">
        <v>2021</v>
      </c>
      <c r="B33" s="949"/>
      <c r="C33" s="949"/>
      <c r="D33" s="949"/>
      <c r="E33" s="949"/>
      <c r="F33" s="949"/>
      <c r="G33" s="949"/>
      <c r="H33" s="949"/>
      <c r="I33" s="949"/>
      <c r="J33" s="949"/>
      <c r="K33" s="949"/>
      <c r="L33" s="949"/>
      <c r="M33" s="949"/>
      <c r="N33" s="949"/>
      <c r="O33" s="949"/>
      <c r="P33" s="949"/>
      <c r="Q33" s="949"/>
      <c r="R33" s="949"/>
      <c r="S33" s="949"/>
      <c r="T33" s="949"/>
      <c r="U33" s="949"/>
      <c r="V33" s="949"/>
      <c r="W33" s="949"/>
      <c r="X33" s="949"/>
      <c r="Y33" s="949"/>
      <c r="Z33" s="949"/>
      <c r="AA33" s="949"/>
      <c r="AB33" s="949"/>
      <c r="AC33" s="949"/>
    </row>
    <row r="34" spans="1:29" ht="23.25">
      <c r="A34" s="40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</row>
    <row r="35" spans="1:29" ht="14.45" customHeight="1">
      <c r="A35" s="976" t="s">
        <v>619</v>
      </c>
      <c r="B35" s="976"/>
      <c r="C35" s="976"/>
      <c r="D35" s="976"/>
      <c r="E35" s="976"/>
      <c r="F35" s="976"/>
      <c r="G35" s="976"/>
      <c r="H35" s="976"/>
      <c r="I35" s="976"/>
      <c r="J35" s="976"/>
      <c r="K35" s="976"/>
      <c r="L35" s="976"/>
      <c r="M35" s="976"/>
      <c r="N35" s="976"/>
      <c r="O35" s="976"/>
      <c r="P35" s="976"/>
      <c r="Q35" s="976"/>
      <c r="R35" s="976"/>
      <c r="S35" s="976"/>
      <c r="T35" s="976"/>
      <c r="U35" s="976"/>
      <c r="V35" s="976"/>
      <c r="W35" s="976"/>
      <c r="X35" s="976"/>
      <c r="Y35" s="976"/>
      <c r="Z35" s="976"/>
      <c r="AA35" s="976"/>
      <c r="AB35" s="976"/>
      <c r="AC35" s="976"/>
    </row>
    <row r="36" spans="1:29" ht="14.45" customHeight="1">
      <c r="A36" s="981" t="s">
        <v>59</v>
      </c>
      <c r="B36" s="971" t="s">
        <v>89</v>
      </c>
      <c r="C36" s="972"/>
      <c r="D36" s="972"/>
      <c r="E36" s="972"/>
      <c r="F36" s="972"/>
      <c r="G36" s="972"/>
      <c r="H36" s="972"/>
      <c r="I36" s="972"/>
      <c r="J36" s="972"/>
      <c r="K36" s="972"/>
      <c r="L36" s="972"/>
      <c r="M36" s="972"/>
      <c r="N36" s="972"/>
      <c r="O36" s="972"/>
      <c r="P36" s="972"/>
      <c r="Q36" s="972"/>
      <c r="R36" s="972"/>
      <c r="S36" s="972"/>
      <c r="T36" s="972"/>
      <c r="U36" s="972"/>
      <c r="V36" s="972"/>
      <c r="W36" s="972"/>
      <c r="X36" s="972"/>
      <c r="Y36" s="972"/>
      <c r="Z36" s="972"/>
      <c r="AA36" s="972"/>
      <c r="AB36" s="972"/>
      <c r="AC36" s="979"/>
    </row>
    <row r="37" spans="1:29" ht="14.45" customHeight="1">
      <c r="A37" s="982"/>
      <c r="B37" s="974" t="s">
        <v>61</v>
      </c>
      <c r="C37" s="971" t="s">
        <v>90</v>
      </c>
      <c r="D37" s="972"/>
      <c r="E37" s="972"/>
      <c r="F37" s="972"/>
      <c r="G37" s="972"/>
      <c r="H37" s="972"/>
      <c r="I37" s="972"/>
      <c r="J37" s="972"/>
      <c r="K37" s="973"/>
      <c r="L37" s="969" t="s">
        <v>91</v>
      </c>
      <c r="M37" s="980"/>
      <c r="N37" s="980"/>
      <c r="O37" s="980"/>
      <c r="P37" s="980"/>
      <c r="Q37" s="980"/>
      <c r="R37" s="980"/>
      <c r="S37" s="980"/>
      <c r="T37" s="970" t="s">
        <v>92</v>
      </c>
      <c r="U37" s="971"/>
      <c r="V37" s="972"/>
      <c r="W37" s="972"/>
      <c r="X37" s="972"/>
      <c r="Y37" s="972"/>
      <c r="Z37" s="972"/>
      <c r="AA37" s="972"/>
      <c r="AB37" s="972"/>
      <c r="AC37" s="979"/>
    </row>
    <row r="38" spans="1:29" ht="75" customHeight="1">
      <c r="A38" s="982"/>
      <c r="B38" s="975"/>
      <c r="C38" s="567" t="s">
        <v>61</v>
      </c>
      <c r="D38" s="969" t="s">
        <v>93</v>
      </c>
      <c r="E38" s="970"/>
      <c r="F38" s="969" t="s">
        <v>94</v>
      </c>
      <c r="G38" s="970"/>
      <c r="H38" s="969" t="s">
        <v>95</v>
      </c>
      <c r="I38" s="970"/>
      <c r="J38" s="969" t="s">
        <v>65</v>
      </c>
      <c r="K38" s="970"/>
      <c r="L38" s="567" t="s">
        <v>61</v>
      </c>
      <c r="M38" s="969" t="s">
        <v>93</v>
      </c>
      <c r="N38" s="970"/>
      <c r="O38" s="969" t="s">
        <v>94</v>
      </c>
      <c r="P38" s="970"/>
      <c r="Q38" s="969" t="s">
        <v>95</v>
      </c>
      <c r="R38" s="970"/>
      <c r="S38" s="969" t="s">
        <v>65</v>
      </c>
      <c r="T38" s="970"/>
      <c r="U38" s="567" t="s">
        <v>61</v>
      </c>
      <c r="V38" s="969" t="s">
        <v>93</v>
      </c>
      <c r="W38" s="970"/>
      <c r="X38" s="969" t="s">
        <v>94</v>
      </c>
      <c r="Y38" s="970"/>
      <c r="Z38" s="969" t="s">
        <v>95</v>
      </c>
      <c r="AA38" s="970"/>
      <c r="AB38" s="969" t="s">
        <v>65</v>
      </c>
      <c r="AC38" s="978"/>
    </row>
    <row r="39" spans="1:29" ht="14.45" customHeight="1" thickBot="1">
      <c r="A39" s="983"/>
      <c r="B39" s="566" t="s">
        <v>52</v>
      </c>
      <c r="C39" s="566" t="s">
        <v>52</v>
      </c>
      <c r="D39" s="569" t="s">
        <v>52</v>
      </c>
      <c r="E39" s="568" t="s">
        <v>69</v>
      </c>
      <c r="F39" s="569" t="s">
        <v>52</v>
      </c>
      <c r="G39" s="568" t="s">
        <v>69</v>
      </c>
      <c r="H39" s="569" t="s">
        <v>52</v>
      </c>
      <c r="I39" s="568" t="s">
        <v>69</v>
      </c>
      <c r="J39" s="570" t="s">
        <v>52</v>
      </c>
      <c r="K39" s="571" t="s">
        <v>69</v>
      </c>
      <c r="L39" s="566" t="s">
        <v>52</v>
      </c>
      <c r="M39" s="570" t="s">
        <v>52</v>
      </c>
      <c r="N39" s="571" t="s">
        <v>69</v>
      </c>
      <c r="O39" s="592" t="s">
        <v>52</v>
      </c>
      <c r="P39" s="568" t="s">
        <v>69</v>
      </c>
      <c r="Q39" s="570" t="s">
        <v>52</v>
      </c>
      <c r="R39" s="571" t="s">
        <v>69</v>
      </c>
      <c r="S39" s="570" t="s">
        <v>52</v>
      </c>
      <c r="T39" s="571" t="s">
        <v>69</v>
      </c>
      <c r="U39" s="566" t="s">
        <v>52</v>
      </c>
      <c r="V39" s="569" t="s">
        <v>52</v>
      </c>
      <c r="W39" s="568" t="s">
        <v>69</v>
      </c>
      <c r="X39" s="570" t="s">
        <v>52</v>
      </c>
      <c r="Y39" s="571" t="s">
        <v>69</v>
      </c>
      <c r="Z39" s="570" t="s">
        <v>52</v>
      </c>
      <c r="AA39" s="571" t="s">
        <v>69</v>
      </c>
      <c r="AB39" s="570" t="s">
        <v>52</v>
      </c>
      <c r="AC39" s="572" t="s">
        <v>69</v>
      </c>
    </row>
    <row r="40" spans="1:29" ht="14.45" customHeight="1">
      <c r="A40" s="86" t="s">
        <v>70</v>
      </c>
      <c r="B40" s="599">
        <v>9081</v>
      </c>
      <c r="C40" s="603">
        <v>2251</v>
      </c>
      <c r="D40" s="539">
        <v>172</v>
      </c>
      <c r="E40" s="574">
        <v>7.6</v>
      </c>
      <c r="F40" s="539">
        <v>1475</v>
      </c>
      <c r="G40" s="574">
        <v>65.5</v>
      </c>
      <c r="H40" s="539">
        <v>469</v>
      </c>
      <c r="I40" s="574">
        <v>20.8</v>
      </c>
      <c r="J40" s="539">
        <v>135</v>
      </c>
      <c r="K40" s="574">
        <v>6</v>
      </c>
      <c r="L40" s="603">
        <v>5305</v>
      </c>
      <c r="M40" s="539">
        <v>295</v>
      </c>
      <c r="N40" s="593">
        <v>5.6</v>
      </c>
      <c r="O40" s="217">
        <v>3671</v>
      </c>
      <c r="P40" s="574">
        <v>69.2</v>
      </c>
      <c r="Q40" s="539">
        <v>942</v>
      </c>
      <c r="R40" s="593">
        <v>17.8</v>
      </c>
      <c r="S40" s="217">
        <v>397</v>
      </c>
      <c r="T40" s="574">
        <v>7.5</v>
      </c>
      <c r="U40" s="610">
        <v>1525</v>
      </c>
      <c r="V40" s="217">
        <v>26</v>
      </c>
      <c r="W40" s="574">
        <v>1.7</v>
      </c>
      <c r="X40" s="539">
        <v>655</v>
      </c>
      <c r="Y40" s="593">
        <v>43</v>
      </c>
      <c r="Z40" s="217">
        <v>612</v>
      </c>
      <c r="AA40" s="574">
        <v>40.1</v>
      </c>
      <c r="AB40" s="539">
        <v>232</v>
      </c>
      <c r="AC40" s="79">
        <v>15.2</v>
      </c>
    </row>
    <row r="41" spans="1:29" ht="14.45" customHeight="1">
      <c r="A41" s="87" t="s">
        <v>71</v>
      </c>
      <c r="B41" s="600">
        <v>8960</v>
      </c>
      <c r="C41" s="604">
        <v>1786</v>
      </c>
      <c r="D41" s="540">
        <v>254</v>
      </c>
      <c r="E41" s="575">
        <v>14.2</v>
      </c>
      <c r="F41" s="540">
        <v>1241</v>
      </c>
      <c r="G41" s="575">
        <v>69.5</v>
      </c>
      <c r="H41" s="540">
        <v>226</v>
      </c>
      <c r="I41" s="575">
        <v>12.7</v>
      </c>
      <c r="J41" s="540">
        <v>65</v>
      </c>
      <c r="K41" s="575">
        <v>3.6</v>
      </c>
      <c r="L41" s="604">
        <v>4354</v>
      </c>
      <c r="M41" s="540">
        <v>114</v>
      </c>
      <c r="N41" s="594">
        <v>2.6</v>
      </c>
      <c r="O41" s="218">
        <v>3321</v>
      </c>
      <c r="P41" s="575">
        <v>76.3</v>
      </c>
      <c r="Q41" s="540">
        <v>578</v>
      </c>
      <c r="R41" s="594">
        <v>13.3</v>
      </c>
      <c r="S41" s="218">
        <v>341</v>
      </c>
      <c r="T41" s="575">
        <v>7.8</v>
      </c>
      <c r="U41" s="611">
        <v>2820</v>
      </c>
      <c r="V41" s="218">
        <v>45</v>
      </c>
      <c r="W41" s="575">
        <v>1.6</v>
      </c>
      <c r="X41" s="540">
        <v>1626</v>
      </c>
      <c r="Y41" s="594">
        <v>57.7</v>
      </c>
      <c r="Z41" s="218">
        <v>717</v>
      </c>
      <c r="AA41" s="575">
        <v>25.4</v>
      </c>
      <c r="AB41" s="540">
        <v>432</v>
      </c>
      <c r="AC41" s="81">
        <v>15.3</v>
      </c>
    </row>
    <row r="42" spans="1:29" ht="14.45" customHeight="1">
      <c r="A42" s="86" t="s">
        <v>72</v>
      </c>
      <c r="B42" s="601">
        <v>2718</v>
      </c>
      <c r="C42" s="605">
        <v>852</v>
      </c>
      <c r="D42" s="541">
        <v>366</v>
      </c>
      <c r="E42" s="576">
        <v>43</v>
      </c>
      <c r="F42" s="541">
        <v>260</v>
      </c>
      <c r="G42" s="576">
        <v>30.5</v>
      </c>
      <c r="H42" s="541">
        <v>195</v>
      </c>
      <c r="I42" s="576">
        <v>22.9</v>
      </c>
      <c r="J42" s="541">
        <v>31</v>
      </c>
      <c r="K42" s="576">
        <v>3.6</v>
      </c>
      <c r="L42" s="605">
        <v>1041</v>
      </c>
      <c r="M42" s="541">
        <v>147</v>
      </c>
      <c r="N42" s="595">
        <v>14.1</v>
      </c>
      <c r="O42" s="219">
        <v>410</v>
      </c>
      <c r="P42" s="576">
        <v>39.4</v>
      </c>
      <c r="Q42" s="541">
        <v>389</v>
      </c>
      <c r="R42" s="595">
        <v>37.4</v>
      </c>
      <c r="S42" s="219">
        <v>95</v>
      </c>
      <c r="T42" s="576">
        <v>9.1</v>
      </c>
      <c r="U42" s="612">
        <v>825</v>
      </c>
      <c r="V42" s="219">
        <v>37</v>
      </c>
      <c r="W42" s="576">
        <v>4.5</v>
      </c>
      <c r="X42" s="541">
        <v>42</v>
      </c>
      <c r="Y42" s="595">
        <v>5.0999999999999996</v>
      </c>
      <c r="Z42" s="219">
        <v>448</v>
      </c>
      <c r="AA42" s="576">
        <v>54.3</v>
      </c>
      <c r="AB42" s="541">
        <v>298</v>
      </c>
      <c r="AC42" s="83">
        <v>36.1</v>
      </c>
    </row>
    <row r="43" spans="1:29" ht="14.45" customHeight="1">
      <c r="A43" s="87" t="s">
        <v>73</v>
      </c>
      <c r="B43" s="600">
        <v>1578</v>
      </c>
      <c r="C43" s="604">
        <v>145</v>
      </c>
      <c r="D43" s="540" t="s">
        <v>97</v>
      </c>
      <c r="E43" s="575" t="s">
        <v>587</v>
      </c>
      <c r="F43" s="540">
        <v>103</v>
      </c>
      <c r="G43" s="575">
        <v>71</v>
      </c>
      <c r="H43" s="540">
        <v>30</v>
      </c>
      <c r="I43" s="575">
        <v>20.7</v>
      </c>
      <c r="J43" s="540" t="s">
        <v>97</v>
      </c>
      <c r="K43" s="575" t="s">
        <v>587</v>
      </c>
      <c r="L43" s="604">
        <v>742</v>
      </c>
      <c r="M43" s="540">
        <v>39</v>
      </c>
      <c r="N43" s="594">
        <v>5.3</v>
      </c>
      <c r="O43" s="218">
        <v>464</v>
      </c>
      <c r="P43" s="575">
        <v>62.5</v>
      </c>
      <c r="Q43" s="540">
        <v>206</v>
      </c>
      <c r="R43" s="594">
        <v>27.8</v>
      </c>
      <c r="S43" s="218">
        <v>33</v>
      </c>
      <c r="T43" s="575">
        <v>4.4000000000000004</v>
      </c>
      <c r="U43" s="611">
        <v>691</v>
      </c>
      <c r="V43" s="218">
        <v>24</v>
      </c>
      <c r="W43" s="575">
        <v>3.5</v>
      </c>
      <c r="X43" s="540">
        <v>239</v>
      </c>
      <c r="Y43" s="594">
        <v>34.6</v>
      </c>
      <c r="Z43" s="218">
        <v>301</v>
      </c>
      <c r="AA43" s="575">
        <v>43.6</v>
      </c>
      <c r="AB43" s="540">
        <v>127</v>
      </c>
      <c r="AC43" s="81">
        <v>18.399999999999999</v>
      </c>
    </row>
    <row r="44" spans="1:29" ht="14.45" customHeight="1">
      <c r="A44" s="86" t="s">
        <v>74</v>
      </c>
      <c r="B44" s="601">
        <v>448</v>
      </c>
      <c r="C44" s="605">
        <v>122</v>
      </c>
      <c r="D44" s="541" t="s">
        <v>97</v>
      </c>
      <c r="E44" s="576" t="s">
        <v>587</v>
      </c>
      <c r="F44" s="541">
        <v>15</v>
      </c>
      <c r="G44" s="576">
        <v>12.3</v>
      </c>
      <c r="H44" s="541">
        <v>17</v>
      </c>
      <c r="I44" s="576">
        <v>13.9</v>
      </c>
      <c r="J44" s="541" t="s">
        <v>97</v>
      </c>
      <c r="K44" s="576" t="s">
        <v>587</v>
      </c>
      <c r="L44" s="605">
        <v>170</v>
      </c>
      <c r="M44" s="541">
        <v>20</v>
      </c>
      <c r="N44" s="595">
        <v>11.8</v>
      </c>
      <c r="O44" s="219">
        <v>50</v>
      </c>
      <c r="P44" s="576">
        <v>29.4</v>
      </c>
      <c r="Q44" s="541">
        <v>65</v>
      </c>
      <c r="R44" s="595">
        <v>38.200000000000003</v>
      </c>
      <c r="S44" s="219">
        <v>35</v>
      </c>
      <c r="T44" s="576">
        <v>20.6</v>
      </c>
      <c r="U44" s="612">
        <v>156</v>
      </c>
      <c r="V44" s="219">
        <v>3</v>
      </c>
      <c r="W44" s="576">
        <v>1.9</v>
      </c>
      <c r="X44" s="541">
        <v>7</v>
      </c>
      <c r="Y44" s="595">
        <v>4.5</v>
      </c>
      <c r="Z44" s="219">
        <v>58</v>
      </c>
      <c r="AA44" s="576">
        <v>37.200000000000003</v>
      </c>
      <c r="AB44" s="541">
        <v>88</v>
      </c>
      <c r="AC44" s="83">
        <v>56.4</v>
      </c>
    </row>
    <row r="45" spans="1:29" ht="14.45" customHeight="1">
      <c r="A45" s="87" t="s">
        <v>75</v>
      </c>
      <c r="B45" s="600">
        <v>1143</v>
      </c>
      <c r="C45" s="604">
        <v>150</v>
      </c>
      <c r="D45" s="540">
        <v>34</v>
      </c>
      <c r="E45" s="575">
        <v>22.7</v>
      </c>
      <c r="F45" s="540">
        <v>60</v>
      </c>
      <c r="G45" s="575">
        <v>40</v>
      </c>
      <c r="H45" s="540">
        <v>42</v>
      </c>
      <c r="I45" s="575">
        <v>28</v>
      </c>
      <c r="J45" s="540">
        <v>14</v>
      </c>
      <c r="K45" s="575">
        <v>9.3000000000000007</v>
      </c>
      <c r="L45" s="604">
        <v>548</v>
      </c>
      <c r="M45" s="540">
        <v>55</v>
      </c>
      <c r="N45" s="594">
        <v>10</v>
      </c>
      <c r="O45" s="218">
        <v>101</v>
      </c>
      <c r="P45" s="575">
        <v>18.399999999999999</v>
      </c>
      <c r="Q45" s="540">
        <v>272</v>
      </c>
      <c r="R45" s="594">
        <v>49.6</v>
      </c>
      <c r="S45" s="218">
        <v>120</v>
      </c>
      <c r="T45" s="575">
        <v>21.9</v>
      </c>
      <c r="U45" s="611">
        <v>445</v>
      </c>
      <c r="V45" s="218">
        <v>21</v>
      </c>
      <c r="W45" s="575">
        <v>4.7</v>
      </c>
      <c r="X45" s="540">
        <v>6</v>
      </c>
      <c r="Y45" s="594">
        <v>1.3</v>
      </c>
      <c r="Z45" s="218">
        <v>129</v>
      </c>
      <c r="AA45" s="575">
        <v>29</v>
      </c>
      <c r="AB45" s="540">
        <v>289</v>
      </c>
      <c r="AC45" s="81">
        <v>64.900000000000006</v>
      </c>
    </row>
    <row r="46" spans="1:29" ht="14.45" customHeight="1">
      <c r="A46" s="86" t="s">
        <v>76</v>
      </c>
      <c r="B46" s="601">
        <v>4210</v>
      </c>
      <c r="C46" s="605">
        <v>747</v>
      </c>
      <c r="D46" s="541">
        <v>286</v>
      </c>
      <c r="E46" s="576">
        <v>38.299999999999997</v>
      </c>
      <c r="F46" s="541">
        <v>235</v>
      </c>
      <c r="G46" s="576">
        <v>31.5</v>
      </c>
      <c r="H46" s="541">
        <v>182</v>
      </c>
      <c r="I46" s="576">
        <v>24.4</v>
      </c>
      <c r="J46" s="541">
        <v>44</v>
      </c>
      <c r="K46" s="576">
        <v>5.9</v>
      </c>
      <c r="L46" s="605">
        <v>1929</v>
      </c>
      <c r="M46" s="541">
        <v>214</v>
      </c>
      <c r="N46" s="595">
        <v>11.1</v>
      </c>
      <c r="O46" s="219">
        <v>684</v>
      </c>
      <c r="P46" s="576">
        <v>35.5</v>
      </c>
      <c r="Q46" s="541">
        <v>794</v>
      </c>
      <c r="R46" s="595">
        <v>41.2</v>
      </c>
      <c r="S46" s="219">
        <v>237</v>
      </c>
      <c r="T46" s="576">
        <v>12.3</v>
      </c>
      <c r="U46" s="612">
        <v>1534</v>
      </c>
      <c r="V46" s="219">
        <v>80</v>
      </c>
      <c r="W46" s="576">
        <v>5.2</v>
      </c>
      <c r="X46" s="541">
        <v>212</v>
      </c>
      <c r="Y46" s="595">
        <v>13.8</v>
      </c>
      <c r="Z46" s="219">
        <v>727</v>
      </c>
      <c r="AA46" s="576">
        <v>47.4</v>
      </c>
      <c r="AB46" s="541">
        <v>515</v>
      </c>
      <c r="AC46" s="83">
        <v>33.6</v>
      </c>
    </row>
    <row r="47" spans="1:29" ht="14.45" customHeight="1">
      <c r="A47" s="87" t="s">
        <v>77</v>
      </c>
      <c r="B47" s="600">
        <v>956</v>
      </c>
      <c r="C47" s="604">
        <v>89</v>
      </c>
      <c r="D47" s="540">
        <v>10</v>
      </c>
      <c r="E47" s="575">
        <v>11.2</v>
      </c>
      <c r="F47" s="540">
        <v>67</v>
      </c>
      <c r="G47" s="575">
        <v>75.3</v>
      </c>
      <c r="H47" s="540">
        <v>7</v>
      </c>
      <c r="I47" s="575">
        <v>7.9</v>
      </c>
      <c r="J47" s="540">
        <v>5</v>
      </c>
      <c r="K47" s="575">
        <v>5.6</v>
      </c>
      <c r="L47" s="604">
        <v>435</v>
      </c>
      <c r="M47" s="540">
        <v>23</v>
      </c>
      <c r="N47" s="594">
        <v>5.3</v>
      </c>
      <c r="O47" s="218">
        <v>356</v>
      </c>
      <c r="P47" s="575">
        <v>81.8</v>
      </c>
      <c r="Q47" s="540">
        <v>24</v>
      </c>
      <c r="R47" s="594">
        <v>5.5</v>
      </c>
      <c r="S47" s="218">
        <v>32</v>
      </c>
      <c r="T47" s="575">
        <v>7.4</v>
      </c>
      <c r="U47" s="611">
        <v>432</v>
      </c>
      <c r="V47" s="218">
        <v>5</v>
      </c>
      <c r="W47" s="575">
        <v>1.2</v>
      </c>
      <c r="X47" s="540">
        <v>154</v>
      </c>
      <c r="Y47" s="594">
        <v>35.6</v>
      </c>
      <c r="Z47" s="218">
        <v>137</v>
      </c>
      <c r="AA47" s="575">
        <v>31.7</v>
      </c>
      <c r="AB47" s="540">
        <v>136</v>
      </c>
      <c r="AC47" s="81">
        <v>31.5</v>
      </c>
    </row>
    <row r="48" spans="1:29" ht="14.45" customHeight="1">
      <c r="A48" s="86" t="s">
        <v>78</v>
      </c>
      <c r="B48" s="601">
        <v>5139</v>
      </c>
      <c r="C48" s="605">
        <v>1160</v>
      </c>
      <c r="D48" s="541">
        <v>329</v>
      </c>
      <c r="E48" s="576">
        <v>28.4</v>
      </c>
      <c r="F48" s="541">
        <v>532</v>
      </c>
      <c r="G48" s="576">
        <v>45.9</v>
      </c>
      <c r="H48" s="541">
        <v>241</v>
      </c>
      <c r="I48" s="576">
        <v>20.8</v>
      </c>
      <c r="J48" s="541">
        <v>58</v>
      </c>
      <c r="K48" s="576">
        <v>5</v>
      </c>
      <c r="L48" s="605">
        <v>2163</v>
      </c>
      <c r="M48" s="541">
        <v>134</v>
      </c>
      <c r="N48" s="595">
        <v>6.2</v>
      </c>
      <c r="O48" s="219">
        <v>1051</v>
      </c>
      <c r="P48" s="576">
        <v>48.6</v>
      </c>
      <c r="Q48" s="541">
        <v>598</v>
      </c>
      <c r="R48" s="595">
        <v>27.6</v>
      </c>
      <c r="S48" s="219">
        <v>380</v>
      </c>
      <c r="T48" s="576">
        <v>17.600000000000001</v>
      </c>
      <c r="U48" s="612">
        <v>1816</v>
      </c>
      <c r="V48" s="219">
        <v>52</v>
      </c>
      <c r="W48" s="576">
        <v>2.9</v>
      </c>
      <c r="X48" s="541">
        <v>295</v>
      </c>
      <c r="Y48" s="595">
        <v>16.2</v>
      </c>
      <c r="Z48" s="219">
        <v>787</v>
      </c>
      <c r="AA48" s="576">
        <v>43.3</v>
      </c>
      <c r="AB48" s="541">
        <v>682</v>
      </c>
      <c r="AC48" s="83">
        <v>37.6</v>
      </c>
    </row>
    <row r="49" spans="1:29" ht="14.45" customHeight="1">
      <c r="A49" s="87" t="s">
        <v>79</v>
      </c>
      <c r="B49" s="600">
        <v>10538</v>
      </c>
      <c r="C49" s="604">
        <v>1070</v>
      </c>
      <c r="D49" s="540">
        <v>269</v>
      </c>
      <c r="E49" s="575">
        <v>25.1</v>
      </c>
      <c r="F49" s="540">
        <v>374</v>
      </c>
      <c r="G49" s="575">
        <v>35</v>
      </c>
      <c r="H49" s="540">
        <v>401</v>
      </c>
      <c r="I49" s="575">
        <v>37.5</v>
      </c>
      <c r="J49" s="540">
        <v>26</v>
      </c>
      <c r="K49" s="575">
        <v>2.4</v>
      </c>
      <c r="L49" s="604">
        <v>6524</v>
      </c>
      <c r="M49" s="540">
        <v>326</v>
      </c>
      <c r="N49" s="594">
        <v>5</v>
      </c>
      <c r="O49" s="218">
        <v>2476</v>
      </c>
      <c r="P49" s="575">
        <v>38</v>
      </c>
      <c r="Q49" s="540">
        <v>3174</v>
      </c>
      <c r="R49" s="594">
        <v>48.7</v>
      </c>
      <c r="S49" s="218">
        <v>548</v>
      </c>
      <c r="T49" s="575">
        <v>8.4</v>
      </c>
      <c r="U49" s="611">
        <v>2944</v>
      </c>
      <c r="V49" s="218">
        <v>113</v>
      </c>
      <c r="W49" s="575">
        <v>3.8</v>
      </c>
      <c r="X49" s="540">
        <v>370</v>
      </c>
      <c r="Y49" s="594">
        <v>12.6</v>
      </c>
      <c r="Z49" s="218">
        <v>1836</v>
      </c>
      <c r="AA49" s="575">
        <v>62.4</v>
      </c>
      <c r="AB49" s="540">
        <v>625</v>
      </c>
      <c r="AC49" s="81">
        <v>21.2</v>
      </c>
    </row>
    <row r="50" spans="1:29" ht="14.45" customHeight="1">
      <c r="A50" s="86" t="s">
        <v>80</v>
      </c>
      <c r="B50" s="601">
        <v>2492</v>
      </c>
      <c r="C50" s="605">
        <v>215</v>
      </c>
      <c r="D50" s="541">
        <v>35</v>
      </c>
      <c r="E50" s="576">
        <v>16.3</v>
      </c>
      <c r="F50" s="541">
        <v>108</v>
      </c>
      <c r="G50" s="576">
        <v>50.2</v>
      </c>
      <c r="H50" s="541">
        <v>69</v>
      </c>
      <c r="I50" s="576">
        <v>32.1</v>
      </c>
      <c r="J50" s="541">
        <v>3</v>
      </c>
      <c r="K50" s="576">
        <v>1.4</v>
      </c>
      <c r="L50" s="605">
        <v>1422</v>
      </c>
      <c r="M50" s="541">
        <v>92</v>
      </c>
      <c r="N50" s="595">
        <v>6.5</v>
      </c>
      <c r="O50" s="219">
        <v>775</v>
      </c>
      <c r="P50" s="576">
        <v>54.5</v>
      </c>
      <c r="Q50" s="541">
        <v>493</v>
      </c>
      <c r="R50" s="595">
        <v>34.700000000000003</v>
      </c>
      <c r="S50" s="219">
        <v>62</v>
      </c>
      <c r="T50" s="576">
        <v>4.4000000000000004</v>
      </c>
      <c r="U50" s="612">
        <v>855</v>
      </c>
      <c r="V50" s="219">
        <v>47</v>
      </c>
      <c r="W50" s="576">
        <v>5.5</v>
      </c>
      <c r="X50" s="541">
        <v>241</v>
      </c>
      <c r="Y50" s="595">
        <v>28.2</v>
      </c>
      <c r="Z50" s="219">
        <v>473</v>
      </c>
      <c r="AA50" s="576">
        <v>55.3</v>
      </c>
      <c r="AB50" s="541">
        <v>94</v>
      </c>
      <c r="AC50" s="83">
        <v>11</v>
      </c>
    </row>
    <row r="51" spans="1:29" ht="14.45" customHeight="1">
      <c r="A51" s="87" t="s">
        <v>81</v>
      </c>
      <c r="B51" s="600">
        <v>471</v>
      </c>
      <c r="C51" s="604">
        <v>23</v>
      </c>
      <c r="D51" s="540" t="s">
        <v>97</v>
      </c>
      <c r="E51" s="575" t="s">
        <v>587</v>
      </c>
      <c r="F51" s="540">
        <v>7</v>
      </c>
      <c r="G51" s="575">
        <v>30.4</v>
      </c>
      <c r="H51" s="540">
        <v>11</v>
      </c>
      <c r="I51" s="575">
        <v>47.8</v>
      </c>
      <c r="J51" s="540" t="s">
        <v>97</v>
      </c>
      <c r="K51" s="575" t="s">
        <v>587</v>
      </c>
      <c r="L51" s="604">
        <v>240</v>
      </c>
      <c r="M51" s="540">
        <v>7</v>
      </c>
      <c r="N51" s="594">
        <v>2.9</v>
      </c>
      <c r="O51" s="218">
        <v>97</v>
      </c>
      <c r="P51" s="575">
        <v>40.4</v>
      </c>
      <c r="Q51" s="540">
        <v>119</v>
      </c>
      <c r="R51" s="594">
        <v>49.6</v>
      </c>
      <c r="S51" s="218">
        <v>17</v>
      </c>
      <c r="T51" s="575">
        <v>7.1</v>
      </c>
      <c r="U51" s="611">
        <v>208</v>
      </c>
      <c r="V51" s="218">
        <v>7</v>
      </c>
      <c r="W51" s="575">
        <v>3.4</v>
      </c>
      <c r="X51" s="540">
        <v>15</v>
      </c>
      <c r="Y51" s="594">
        <v>7.2</v>
      </c>
      <c r="Z51" s="218">
        <v>152</v>
      </c>
      <c r="AA51" s="575">
        <v>73.099999999999994</v>
      </c>
      <c r="AB51" s="540">
        <v>34</v>
      </c>
      <c r="AC51" s="81">
        <v>16.3</v>
      </c>
    </row>
    <row r="52" spans="1:29" ht="14.45" customHeight="1">
      <c r="A52" s="86" t="s">
        <v>82</v>
      </c>
      <c r="B52" s="601">
        <v>2358</v>
      </c>
      <c r="C52" s="605">
        <v>127</v>
      </c>
      <c r="D52" s="541" t="s">
        <v>97</v>
      </c>
      <c r="E52" s="576" t="s">
        <v>587</v>
      </c>
      <c r="F52" s="541">
        <v>68</v>
      </c>
      <c r="G52" s="576">
        <v>53.5</v>
      </c>
      <c r="H52" s="541">
        <v>36</v>
      </c>
      <c r="I52" s="576">
        <v>28.3</v>
      </c>
      <c r="J52" s="541" t="s">
        <v>97</v>
      </c>
      <c r="K52" s="576" t="s">
        <v>587</v>
      </c>
      <c r="L52" s="605">
        <v>987</v>
      </c>
      <c r="M52" s="541">
        <v>50</v>
      </c>
      <c r="N52" s="595">
        <v>5.0999999999999996</v>
      </c>
      <c r="O52" s="219">
        <v>475</v>
      </c>
      <c r="P52" s="576">
        <v>48.1</v>
      </c>
      <c r="Q52" s="541">
        <v>375</v>
      </c>
      <c r="R52" s="595">
        <v>38</v>
      </c>
      <c r="S52" s="219">
        <v>87</v>
      </c>
      <c r="T52" s="576">
        <v>8.8000000000000007</v>
      </c>
      <c r="U52" s="612">
        <v>1244</v>
      </c>
      <c r="V52" s="219">
        <v>20</v>
      </c>
      <c r="W52" s="576">
        <v>1.6</v>
      </c>
      <c r="X52" s="541">
        <v>89</v>
      </c>
      <c r="Y52" s="595">
        <v>7.2</v>
      </c>
      <c r="Z52" s="219">
        <v>597</v>
      </c>
      <c r="AA52" s="576">
        <v>48</v>
      </c>
      <c r="AB52" s="541">
        <v>538</v>
      </c>
      <c r="AC52" s="83">
        <v>43.2</v>
      </c>
    </row>
    <row r="53" spans="1:29" ht="14.45" customHeight="1">
      <c r="A53" s="87" t="s">
        <v>83</v>
      </c>
      <c r="B53" s="600">
        <v>1411</v>
      </c>
      <c r="C53" s="604">
        <v>124</v>
      </c>
      <c r="D53" s="540" t="s">
        <v>97</v>
      </c>
      <c r="E53" s="575" t="s">
        <v>587</v>
      </c>
      <c r="F53" s="540">
        <v>99</v>
      </c>
      <c r="G53" s="575">
        <v>79.8</v>
      </c>
      <c r="H53" s="540">
        <v>17</v>
      </c>
      <c r="I53" s="575">
        <v>13.7</v>
      </c>
      <c r="J53" s="540" t="s">
        <v>97</v>
      </c>
      <c r="K53" s="575" t="s">
        <v>587</v>
      </c>
      <c r="L53" s="604">
        <v>719</v>
      </c>
      <c r="M53" s="540">
        <v>19</v>
      </c>
      <c r="N53" s="594">
        <v>2.6</v>
      </c>
      <c r="O53" s="218">
        <v>535</v>
      </c>
      <c r="P53" s="575">
        <v>74.400000000000006</v>
      </c>
      <c r="Q53" s="540">
        <v>115</v>
      </c>
      <c r="R53" s="594">
        <v>16</v>
      </c>
      <c r="S53" s="218">
        <v>50</v>
      </c>
      <c r="T53" s="575">
        <v>7</v>
      </c>
      <c r="U53" s="611">
        <v>568</v>
      </c>
      <c r="V53" s="218">
        <v>12</v>
      </c>
      <c r="W53" s="575">
        <v>2.1</v>
      </c>
      <c r="X53" s="540">
        <v>223</v>
      </c>
      <c r="Y53" s="594">
        <v>39.299999999999997</v>
      </c>
      <c r="Z53" s="218">
        <v>207</v>
      </c>
      <c r="AA53" s="575">
        <v>36.4</v>
      </c>
      <c r="AB53" s="540">
        <v>126</v>
      </c>
      <c r="AC53" s="81">
        <v>22.2</v>
      </c>
    </row>
    <row r="54" spans="1:29" ht="14.45" customHeight="1">
      <c r="A54" s="88" t="s">
        <v>84</v>
      </c>
      <c r="B54" s="601">
        <v>1789</v>
      </c>
      <c r="C54" s="605">
        <v>309</v>
      </c>
      <c r="D54" s="541">
        <v>79</v>
      </c>
      <c r="E54" s="576">
        <v>25.6</v>
      </c>
      <c r="F54" s="541">
        <v>120</v>
      </c>
      <c r="G54" s="576">
        <v>38.799999999999997</v>
      </c>
      <c r="H54" s="541">
        <v>91</v>
      </c>
      <c r="I54" s="576">
        <v>29.4</v>
      </c>
      <c r="J54" s="541">
        <v>19</v>
      </c>
      <c r="K54" s="576">
        <v>6.1</v>
      </c>
      <c r="L54" s="605">
        <v>876</v>
      </c>
      <c r="M54" s="541">
        <v>34</v>
      </c>
      <c r="N54" s="595">
        <v>3.9</v>
      </c>
      <c r="O54" s="219">
        <v>393</v>
      </c>
      <c r="P54" s="576">
        <v>44.9</v>
      </c>
      <c r="Q54" s="541">
        <v>346</v>
      </c>
      <c r="R54" s="595">
        <v>39.5</v>
      </c>
      <c r="S54" s="219">
        <v>103</v>
      </c>
      <c r="T54" s="576">
        <v>11.8</v>
      </c>
      <c r="U54" s="612">
        <v>604</v>
      </c>
      <c r="V54" s="219">
        <v>19</v>
      </c>
      <c r="W54" s="576">
        <v>3.1</v>
      </c>
      <c r="X54" s="541">
        <v>17</v>
      </c>
      <c r="Y54" s="595">
        <v>2.8</v>
      </c>
      <c r="Z54" s="219">
        <v>293</v>
      </c>
      <c r="AA54" s="576">
        <v>48.5</v>
      </c>
      <c r="AB54" s="541">
        <v>275</v>
      </c>
      <c r="AC54" s="83">
        <v>45.5</v>
      </c>
    </row>
    <row r="55" spans="1:29" ht="14.45" customHeight="1" thickBot="1">
      <c r="A55" s="87" t="s">
        <v>85</v>
      </c>
      <c r="B55" s="600">
        <v>1335</v>
      </c>
      <c r="C55" s="604">
        <v>117</v>
      </c>
      <c r="D55" s="540" t="s">
        <v>97</v>
      </c>
      <c r="E55" s="575" t="s">
        <v>587</v>
      </c>
      <c r="F55" s="540">
        <v>102</v>
      </c>
      <c r="G55" s="575">
        <v>87.2</v>
      </c>
      <c r="H55" s="540">
        <v>10</v>
      </c>
      <c r="I55" s="575">
        <v>8.5</v>
      </c>
      <c r="J55" s="540" t="s">
        <v>97</v>
      </c>
      <c r="K55" s="575" t="s">
        <v>587</v>
      </c>
      <c r="L55" s="604">
        <v>776</v>
      </c>
      <c r="M55" s="540">
        <v>9</v>
      </c>
      <c r="N55" s="594">
        <v>1.2</v>
      </c>
      <c r="O55" s="218">
        <v>614</v>
      </c>
      <c r="P55" s="575">
        <v>79.099999999999994</v>
      </c>
      <c r="Q55" s="540">
        <v>98</v>
      </c>
      <c r="R55" s="594">
        <v>12.6</v>
      </c>
      <c r="S55" s="218">
        <v>55</v>
      </c>
      <c r="T55" s="575">
        <v>7.1</v>
      </c>
      <c r="U55" s="611">
        <v>442</v>
      </c>
      <c r="V55" s="218">
        <v>6</v>
      </c>
      <c r="W55" s="575">
        <v>1.4</v>
      </c>
      <c r="X55" s="540">
        <v>51</v>
      </c>
      <c r="Y55" s="594">
        <v>11.5</v>
      </c>
      <c r="Z55" s="218">
        <v>190</v>
      </c>
      <c r="AA55" s="575">
        <v>43</v>
      </c>
      <c r="AB55" s="540">
        <v>195</v>
      </c>
      <c r="AC55" s="81">
        <v>44.1</v>
      </c>
    </row>
    <row r="56" spans="1:29" ht="14.45" customHeight="1">
      <c r="A56" s="89" t="s">
        <v>86</v>
      </c>
      <c r="B56" s="549">
        <v>44271</v>
      </c>
      <c r="C56" s="606">
        <v>7833</v>
      </c>
      <c r="D56" s="54">
        <v>1548</v>
      </c>
      <c r="E56" s="580">
        <v>19.8</v>
      </c>
      <c r="F56" s="54">
        <v>4167</v>
      </c>
      <c r="G56" s="580">
        <v>53.2</v>
      </c>
      <c r="H56" s="54">
        <v>1749</v>
      </c>
      <c r="I56" s="577">
        <v>22.3</v>
      </c>
      <c r="J56" s="54">
        <v>369</v>
      </c>
      <c r="K56" s="580">
        <v>4.7</v>
      </c>
      <c r="L56" s="606">
        <v>23531</v>
      </c>
      <c r="M56" s="54">
        <v>1291</v>
      </c>
      <c r="N56" s="608">
        <v>5.5</v>
      </c>
      <c r="O56" s="38">
        <v>12619</v>
      </c>
      <c r="P56" s="580">
        <v>53.6</v>
      </c>
      <c r="Q56" s="54">
        <v>7381</v>
      </c>
      <c r="R56" s="596">
        <v>31.4</v>
      </c>
      <c r="S56" s="38">
        <v>2240</v>
      </c>
      <c r="T56" s="580">
        <v>9.5</v>
      </c>
      <c r="U56" s="613">
        <v>12907</v>
      </c>
      <c r="V56" s="38">
        <v>413</v>
      </c>
      <c r="W56" s="580">
        <v>3.2</v>
      </c>
      <c r="X56" s="54">
        <v>3444</v>
      </c>
      <c r="Y56" s="608">
        <v>26.7</v>
      </c>
      <c r="Z56" s="38">
        <v>5784</v>
      </c>
      <c r="AA56" s="577">
        <v>44.8</v>
      </c>
      <c r="AB56" s="54">
        <v>3266</v>
      </c>
      <c r="AC56" s="84">
        <v>25.3</v>
      </c>
    </row>
    <row r="57" spans="1:29" ht="14.45" customHeight="1">
      <c r="A57" s="90" t="s">
        <v>96</v>
      </c>
      <c r="B57" s="550">
        <v>10356</v>
      </c>
      <c r="C57" s="607">
        <v>1454</v>
      </c>
      <c r="D57" s="56">
        <v>416</v>
      </c>
      <c r="E57" s="581">
        <v>28.6</v>
      </c>
      <c r="F57" s="56">
        <v>699</v>
      </c>
      <c r="G57" s="581">
        <v>48.1</v>
      </c>
      <c r="H57" s="56">
        <v>295</v>
      </c>
      <c r="I57" s="578">
        <v>20.3</v>
      </c>
      <c r="J57" s="56">
        <v>44</v>
      </c>
      <c r="K57" s="581">
        <v>3</v>
      </c>
      <c r="L57" s="607">
        <v>4700</v>
      </c>
      <c r="M57" s="56">
        <v>287</v>
      </c>
      <c r="N57" s="609">
        <v>6.1</v>
      </c>
      <c r="O57" s="39">
        <v>2854</v>
      </c>
      <c r="P57" s="581">
        <v>60.7</v>
      </c>
      <c r="Q57" s="56">
        <v>1207</v>
      </c>
      <c r="R57" s="597">
        <v>25.7</v>
      </c>
      <c r="S57" s="39">
        <v>352</v>
      </c>
      <c r="T57" s="581">
        <v>7.5</v>
      </c>
      <c r="U57" s="614">
        <v>4202</v>
      </c>
      <c r="V57" s="39">
        <v>104</v>
      </c>
      <c r="W57" s="581">
        <v>2.5</v>
      </c>
      <c r="X57" s="56">
        <v>798</v>
      </c>
      <c r="Y57" s="609">
        <v>19</v>
      </c>
      <c r="Z57" s="39">
        <v>1880</v>
      </c>
      <c r="AA57" s="578">
        <v>44.7</v>
      </c>
      <c r="AB57" s="56">
        <v>1420</v>
      </c>
      <c r="AC57" s="85">
        <v>33.799999999999997</v>
      </c>
    </row>
    <row r="58" spans="1:29" ht="14.45" customHeight="1">
      <c r="A58" s="633" t="s">
        <v>88</v>
      </c>
      <c r="B58" s="550">
        <v>54627</v>
      </c>
      <c r="C58" s="607">
        <v>9287</v>
      </c>
      <c r="D58" s="635">
        <v>1964</v>
      </c>
      <c r="E58" s="581">
        <v>21.1</v>
      </c>
      <c r="F58" s="635">
        <v>4866</v>
      </c>
      <c r="G58" s="581">
        <v>52.4</v>
      </c>
      <c r="H58" s="635">
        <v>2044</v>
      </c>
      <c r="I58" s="578">
        <v>22</v>
      </c>
      <c r="J58" s="635">
        <v>413</v>
      </c>
      <c r="K58" s="581">
        <v>4.4000000000000004</v>
      </c>
      <c r="L58" s="607">
        <v>28231</v>
      </c>
      <c r="M58" s="635">
        <v>1578</v>
      </c>
      <c r="N58" s="609">
        <v>5.6</v>
      </c>
      <c r="O58" s="634">
        <v>15473</v>
      </c>
      <c r="P58" s="581">
        <v>54.8</v>
      </c>
      <c r="Q58" s="635">
        <v>8588</v>
      </c>
      <c r="R58" s="597">
        <v>30.4</v>
      </c>
      <c r="S58" s="634">
        <v>2592</v>
      </c>
      <c r="T58" s="581">
        <v>9.1999999999999993</v>
      </c>
      <c r="U58" s="614">
        <v>17109</v>
      </c>
      <c r="V58" s="634">
        <v>517</v>
      </c>
      <c r="W58" s="581">
        <v>3</v>
      </c>
      <c r="X58" s="635">
        <v>4242</v>
      </c>
      <c r="Y58" s="609">
        <v>24.8</v>
      </c>
      <c r="Z58" s="634">
        <v>7664</v>
      </c>
      <c r="AA58" s="578">
        <v>44.8</v>
      </c>
      <c r="AB58" s="635">
        <v>4686</v>
      </c>
      <c r="AC58" s="85">
        <v>27.4</v>
      </c>
    </row>
    <row r="59" spans="1:29" ht="14.45" customHeight="1">
      <c r="A59" s="967" t="s">
        <v>679</v>
      </c>
      <c r="B59" s="967"/>
      <c r="C59" s="967"/>
      <c r="D59" s="967"/>
      <c r="E59" s="967"/>
      <c r="F59" s="967"/>
      <c r="G59" s="967"/>
      <c r="H59" s="967"/>
      <c r="I59" s="967"/>
      <c r="J59" s="967"/>
      <c r="K59" s="967"/>
      <c r="L59" s="967"/>
      <c r="M59" s="967"/>
      <c r="N59" s="967"/>
      <c r="O59" s="967"/>
      <c r="P59" s="967"/>
      <c r="Q59" s="967"/>
      <c r="R59" s="967"/>
      <c r="S59" s="967"/>
      <c r="T59" s="967"/>
      <c r="U59" s="967"/>
      <c r="V59" s="967"/>
      <c r="W59" s="967"/>
      <c r="X59" s="967"/>
      <c r="Y59" s="967"/>
      <c r="Z59" s="967"/>
      <c r="AA59" s="967"/>
      <c r="AB59" s="967"/>
      <c r="AC59" s="967"/>
    </row>
    <row r="60" spans="1:29" ht="14.45" customHeight="1">
      <c r="A60" s="948" t="s">
        <v>618</v>
      </c>
      <c r="B60" s="948"/>
      <c r="C60" s="948"/>
      <c r="D60" s="948"/>
      <c r="E60" s="948"/>
      <c r="F60" s="948"/>
      <c r="G60" s="948"/>
      <c r="H60" s="948"/>
      <c r="I60" s="948"/>
      <c r="J60" s="948"/>
      <c r="K60" s="948"/>
      <c r="L60" s="948"/>
      <c r="M60" s="948"/>
      <c r="N60" s="948"/>
      <c r="O60" s="948"/>
      <c r="P60" s="948"/>
      <c r="Q60" s="948"/>
      <c r="R60" s="948"/>
      <c r="S60" s="948"/>
      <c r="T60" s="948"/>
      <c r="U60" s="948"/>
      <c r="V60" s="948"/>
      <c r="W60" s="948"/>
      <c r="X60" s="948"/>
      <c r="Y60" s="948"/>
      <c r="Z60" s="948"/>
      <c r="AA60" s="948"/>
      <c r="AB60" s="948"/>
      <c r="AC60" s="948"/>
    </row>
    <row r="61" spans="1:29" ht="14.45" customHeight="1">
      <c r="A61" s="948" t="s">
        <v>578</v>
      </c>
      <c r="B61" s="948"/>
      <c r="C61" s="948"/>
      <c r="D61" s="948"/>
      <c r="E61" s="948"/>
      <c r="F61" s="948"/>
      <c r="G61" s="948"/>
      <c r="H61" s="948"/>
      <c r="I61" s="948"/>
      <c r="J61" s="948"/>
      <c r="K61" s="948"/>
      <c r="L61" s="948"/>
      <c r="M61" s="948"/>
      <c r="N61" s="948"/>
      <c r="O61" s="948"/>
      <c r="P61" s="948"/>
      <c r="Q61" s="948"/>
      <c r="R61" s="948"/>
      <c r="S61" s="948"/>
      <c r="T61" s="948"/>
      <c r="U61" s="948"/>
      <c r="V61" s="948"/>
      <c r="W61" s="948"/>
      <c r="X61" s="948"/>
      <c r="Y61" s="948"/>
      <c r="Z61" s="948"/>
      <c r="AA61" s="948"/>
      <c r="AB61" s="948"/>
      <c r="AC61" s="948"/>
    </row>
    <row r="62" spans="1:29" ht="14.45" customHeight="1"/>
    <row r="63" spans="1:29" ht="24" customHeight="1">
      <c r="A63" s="949">
        <v>2020</v>
      </c>
      <c r="B63" s="949"/>
      <c r="C63" s="949"/>
      <c r="D63" s="949"/>
      <c r="E63" s="949"/>
      <c r="F63" s="949"/>
      <c r="G63" s="949"/>
      <c r="H63" s="949"/>
      <c r="I63" s="949"/>
      <c r="J63" s="949"/>
      <c r="K63" s="949"/>
      <c r="L63" s="949"/>
      <c r="M63" s="949"/>
      <c r="N63" s="949"/>
      <c r="O63" s="949"/>
      <c r="P63" s="949"/>
      <c r="Q63" s="949"/>
      <c r="R63" s="949"/>
      <c r="S63" s="949"/>
      <c r="T63" s="949"/>
      <c r="U63" s="949"/>
      <c r="V63" s="949"/>
      <c r="W63" s="949"/>
      <c r="X63" s="949"/>
      <c r="Y63" s="949"/>
      <c r="Z63" s="949"/>
      <c r="AA63" s="949"/>
      <c r="AB63" s="949"/>
      <c r="AC63" s="949"/>
    </row>
    <row r="64" spans="1:29" ht="23.25">
      <c r="A64" s="40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</row>
    <row r="65" spans="1:29" ht="14.45" customHeight="1">
      <c r="A65" s="977" t="s">
        <v>620</v>
      </c>
      <c r="B65" s="977"/>
      <c r="C65" s="977"/>
      <c r="D65" s="977"/>
      <c r="E65" s="977"/>
      <c r="F65" s="977"/>
      <c r="G65" s="977"/>
      <c r="H65" s="977"/>
      <c r="I65" s="977"/>
      <c r="J65" s="977"/>
      <c r="K65" s="977"/>
      <c r="L65" s="977"/>
      <c r="M65" s="977"/>
      <c r="N65" s="977"/>
      <c r="O65" s="977"/>
      <c r="P65" s="977"/>
      <c r="Q65" s="977"/>
      <c r="R65" s="977"/>
      <c r="S65" s="977"/>
      <c r="T65" s="977"/>
      <c r="U65" s="977"/>
      <c r="V65" s="977"/>
      <c r="W65" s="977"/>
      <c r="X65" s="977"/>
      <c r="Y65" s="977"/>
      <c r="Z65" s="977"/>
      <c r="AA65" s="977"/>
      <c r="AB65" s="977"/>
      <c r="AC65" s="977"/>
    </row>
    <row r="66" spans="1:29" ht="14.45" customHeight="1">
      <c r="A66" s="981" t="s">
        <v>59</v>
      </c>
      <c r="B66" s="971" t="s">
        <v>89</v>
      </c>
      <c r="C66" s="972"/>
      <c r="D66" s="972"/>
      <c r="E66" s="972"/>
      <c r="F66" s="972"/>
      <c r="G66" s="972"/>
      <c r="H66" s="972"/>
      <c r="I66" s="972"/>
      <c r="J66" s="972"/>
      <c r="K66" s="972"/>
      <c r="L66" s="972"/>
      <c r="M66" s="972"/>
      <c r="N66" s="972"/>
      <c r="O66" s="972"/>
      <c r="P66" s="972"/>
      <c r="Q66" s="972"/>
      <c r="R66" s="972"/>
      <c r="S66" s="972"/>
      <c r="T66" s="972"/>
      <c r="U66" s="972"/>
      <c r="V66" s="972"/>
      <c r="W66" s="972"/>
      <c r="X66" s="972"/>
      <c r="Y66" s="972"/>
      <c r="Z66" s="972"/>
      <c r="AA66" s="972"/>
      <c r="AB66" s="972"/>
      <c r="AC66" s="979"/>
    </row>
    <row r="67" spans="1:29" ht="14.45" customHeight="1">
      <c r="A67" s="982"/>
      <c r="B67" s="974" t="s">
        <v>61</v>
      </c>
      <c r="C67" s="971" t="s">
        <v>90</v>
      </c>
      <c r="D67" s="972"/>
      <c r="E67" s="972"/>
      <c r="F67" s="972"/>
      <c r="G67" s="972"/>
      <c r="H67" s="972"/>
      <c r="I67" s="972"/>
      <c r="J67" s="972"/>
      <c r="K67" s="973"/>
      <c r="L67" s="969" t="s">
        <v>91</v>
      </c>
      <c r="M67" s="980"/>
      <c r="N67" s="980"/>
      <c r="O67" s="980"/>
      <c r="P67" s="980"/>
      <c r="Q67" s="980"/>
      <c r="R67" s="980"/>
      <c r="S67" s="980"/>
      <c r="T67" s="970"/>
      <c r="U67" s="971" t="s">
        <v>92</v>
      </c>
      <c r="V67" s="972"/>
      <c r="W67" s="972"/>
      <c r="X67" s="972"/>
      <c r="Y67" s="972"/>
      <c r="Z67" s="972"/>
      <c r="AA67" s="972"/>
      <c r="AB67" s="972"/>
      <c r="AC67" s="979"/>
    </row>
    <row r="68" spans="1:29" ht="75" customHeight="1">
      <c r="A68" s="982"/>
      <c r="B68" s="975"/>
      <c r="C68" s="567" t="s">
        <v>61</v>
      </c>
      <c r="D68" s="969" t="s">
        <v>93</v>
      </c>
      <c r="E68" s="970"/>
      <c r="F68" s="969" t="s">
        <v>94</v>
      </c>
      <c r="G68" s="970"/>
      <c r="H68" s="969" t="s">
        <v>95</v>
      </c>
      <c r="I68" s="970"/>
      <c r="J68" s="969" t="s">
        <v>65</v>
      </c>
      <c r="K68" s="970"/>
      <c r="L68" s="567" t="s">
        <v>61</v>
      </c>
      <c r="M68" s="969" t="s">
        <v>93</v>
      </c>
      <c r="N68" s="970"/>
      <c r="O68" s="969" t="s">
        <v>94</v>
      </c>
      <c r="P68" s="970"/>
      <c r="Q68" s="969" t="s">
        <v>95</v>
      </c>
      <c r="R68" s="970"/>
      <c r="S68" s="969" t="s">
        <v>65</v>
      </c>
      <c r="T68" s="970"/>
      <c r="U68" s="567" t="s">
        <v>61</v>
      </c>
      <c r="V68" s="969" t="s">
        <v>93</v>
      </c>
      <c r="W68" s="970"/>
      <c r="X68" s="969" t="s">
        <v>94</v>
      </c>
      <c r="Y68" s="970"/>
      <c r="Z68" s="969" t="s">
        <v>95</v>
      </c>
      <c r="AA68" s="970"/>
      <c r="AB68" s="969" t="s">
        <v>65</v>
      </c>
      <c r="AC68" s="978"/>
    </row>
    <row r="69" spans="1:29" ht="14.45" customHeight="1" thickBot="1">
      <c r="A69" s="983"/>
      <c r="B69" s="566" t="s">
        <v>52</v>
      </c>
      <c r="C69" s="566" t="s">
        <v>52</v>
      </c>
      <c r="D69" s="569" t="s">
        <v>52</v>
      </c>
      <c r="E69" s="568" t="s">
        <v>69</v>
      </c>
      <c r="F69" s="569" t="s">
        <v>52</v>
      </c>
      <c r="G69" s="568" t="s">
        <v>69</v>
      </c>
      <c r="H69" s="569" t="s">
        <v>52</v>
      </c>
      <c r="I69" s="568" t="s">
        <v>69</v>
      </c>
      <c r="J69" s="570" t="s">
        <v>52</v>
      </c>
      <c r="K69" s="571" t="s">
        <v>69</v>
      </c>
      <c r="L69" s="566" t="s">
        <v>52</v>
      </c>
      <c r="M69" s="570" t="s">
        <v>52</v>
      </c>
      <c r="N69" s="571" t="s">
        <v>69</v>
      </c>
      <c r="O69" s="592" t="s">
        <v>52</v>
      </c>
      <c r="P69" s="568" t="s">
        <v>69</v>
      </c>
      <c r="Q69" s="570" t="s">
        <v>52</v>
      </c>
      <c r="R69" s="571" t="s">
        <v>69</v>
      </c>
      <c r="S69" s="570" t="s">
        <v>52</v>
      </c>
      <c r="T69" s="571" t="s">
        <v>69</v>
      </c>
      <c r="U69" s="566" t="s">
        <v>52</v>
      </c>
      <c r="V69" s="569" t="s">
        <v>52</v>
      </c>
      <c r="W69" s="568" t="s">
        <v>69</v>
      </c>
      <c r="X69" s="570" t="s">
        <v>52</v>
      </c>
      <c r="Y69" s="571" t="s">
        <v>69</v>
      </c>
      <c r="Z69" s="570" t="s">
        <v>52</v>
      </c>
      <c r="AA69" s="571" t="s">
        <v>69</v>
      </c>
      <c r="AB69" s="570" t="s">
        <v>52</v>
      </c>
      <c r="AC69" s="572" t="s">
        <v>69</v>
      </c>
    </row>
    <row r="70" spans="1:29" ht="14.45" customHeight="1">
      <c r="A70" s="86" t="s">
        <v>70</v>
      </c>
      <c r="B70" s="599">
        <v>8878</v>
      </c>
      <c r="C70" s="610">
        <v>2164</v>
      </c>
      <c r="D70" s="616">
        <v>229</v>
      </c>
      <c r="E70" s="574">
        <v>10.6</v>
      </c>
      <c r="F70" s="78">
        <v>1436</v>
      </c>
      <c r="G70" s="593">
        <v>66.400000000000006</v>
      </c>
      <c r="H70" s="616">
        <v>395</v>
      </c>
      <c r="I70" s="574">
        <v>18.3</v>
      </c>
      <c r="J70" s="78">
        <v>104</v>
      </c>
      <c r="K70" s="593">
        <v>4.8</v>
      </c>
      <c r="L70" s="603">
        <v>5178</v>
      </c>
      <c r="M70" s="78">
        <v>439</v>
      </c>
      <c r="N70" s="593">
        <v>8.5</v>
      </c>
      <c r="O70" s="616">
        <v>3506</v>
      </c>
      <c r="P70" s="574">
        <v>67.7</v>
      </c>
      <c r="Q70" s="78">
        <v>864</v>
      </c>
      <c r="R70" s="593">
        <v>16.7</v>
      </c>
      <c r="S70" s="616">
        <v>369</v>
      </c>
      <c r="T70" s="574">
        <v>7.1</v>
      </c>
      <c r="U70" s="610">
        <v>1536</v>
      </c>
      <c r="V70" s="616">
        <v>50</v>
      </c>
      <c r="W70" s="79">
        <v>3.3</v>
      </c>
      <c r="X70" s="583">
        <v>672</v>
      </c>
      <c r="Y70" s="620">
        <v>43.8</v>
      </c>
      <c r="Z70" s="616">
        <v>606</v>
      </c>
      <c r="AA70" s="574">
        <v>39.5</v>
      </c>
      <c r="AB70" s="78">
        <v>208</v>
      </c>
      <c r="AC70" s="79">
        <v>13.5</v>
      </c>
    </row>
    <row r="71" spans="1:29" ht="14.45" customHeight="1">
      <c r="A71" s="87" t="s">
        <v>71</v>
      </c>
      <c r="B71" s="600">
        <v>8766</v>
      </c>
      <c r="C71" s="611">
        <v>1732</v>
      </c>
      <c r="D71" s="617">
        <v>232</v>
      </c>
      <c r="E71" s="575">
        <v>13.4</v>
      </c>
      <c r="F71" s="80">
        <v>1203</v>
      </c>
      <c r="G71" s="594">
        <v>69.5</v>
      </c>
      <c r="H71" s="617">
        <v>229</v>
      </c>
      <c r="I71" s="575">
        <v>13.2</v>
      </c>
      <c r="J71" s="80">
        <v>68</v>
      </c>
      <c r="K71" s="594">
        <v>3.9</v>
      </c>
      <c r="L71" s="604">
        <v>4255</v>
      </c>
      <c r="M71" s="80">
        <v>142</v>
      </c>
      <c r="N71" s="594">
        <v>3.3</v>
      </c>
      <c r="O71" s="617">
        <v>3225</v>
      </c>
      <c r="P71" s="575">
        <v>75.8</v>
      </c>
      <c r="Q71" s="80">
        <v>537</v>
      </c>
      <c r="R71" s="594">
        <v>12.6</v>
      </c>
      <c r="S71" s="617">
        <v>351</v>
      </c>
      <c r="T71" s="575">
        <v>8.1999999999999993</v>
      </c>
      <c r="U71" s="611">
        <v>2779</v>
      </c>
      <c r="V71" s="617">
        <v>43</v>
      </c>
      <c r="W71" s="81">
        <v>1.5</v>
      </c>
      <c r="X71" s="584">
        <v>1679</v>
      </c>
      <c r="Y71" s="621">
        <v>60.4</v>
      </c>
      <c r="Z71" s="617">
        <v>652</v>
      </c>
      <c r="AA71" s="575">
        <v>23.5</v>
      </c>
      <c r="AB71" s="80">
        <v>405</v>
      </c>
      <c r="AC71" s="81">
        <v>14.6</v>
      </c>
    </row>
    <row r="72" spans="1:29" ht="14.45" customHeight="1">
      <c r="A72" s="86" t="s">
        <v>72</v>
      </c>
      <c r="B72" s="601">
        <v>2663</v>
      </c>
      <c r="C72" s="612">
        <v>812</v>
      </c>
      <c r="D72" s="618">
        <v>372</v>
      </c>
      <c r="E72" s="576">
        <v>45.8</v>
      </c>
      <c r="F72" s="82">
        <v>254</v>
      </c>
      <c r="G72" s="595">
        <v>31.3</v>
      </c>
      <c r="H72" s="618">
        <v>156</v>
      </c>
      <c r="I72" s="576">
        <v>19.2</v>
      </c>
      <c r="J72" s="82">
        <v>30</v>
      </c>
      <c r="K72" s="595">
        <v>3.7</v>
      </c>
      <c r="L72" s="605">
        <v>1033</v>
      </c>
      <c r="M72" s="82">
        <v>163</v>
      </c>
      <c r="N72" s="595">
        <v>15.8</v>
      </c>
      <c r="O72" s="618">
        <v>420</v>
      </c>
      <c r="P72" s="576">
        <v>40.700000000000003</v>
      </c>
      <c r="Q72" s="82">
        <v>359</v>
      </c>
      <c r="R72" s="595">
        <v>34.799999999999997</v>
      </c>
      <c r="S72" s="618">
        <v>91</v>
      </c>
      <c r="T72" s="576">
        <v>8.8000000000000007</v>
      </c>
      <c r="U72" s="612">
        <v>818</v>
      </c>
      <c r="V72" s="618">
        <v>38</v>
      </c>
      <c r="W72" s="83">
        <v>4.5999999999999996</v>
      </c>
      <c r="X72" s="585">
        <v>41</v>
      </c>
      <c r="Y72" s="622">
        <v>5</v>
      </c>
      <c r="Z72" s="618">
        <v>457</v>
      </c>
      <c r="AA72" s="576">
        <v>55.9</v>
      </c>
      <c r="AB72" s="82">
        <v>282</v>
      </c>
      <c r="AC72" s="83">
        <v>34.5</v>
      </c>
    </row>
    <row r="73" spans="1:29" ht="14.45" customHeight="1">
      <c r="A73" s="87" t="s">
        <v>73</v>
      </c>
      <c r="B73" s="600">
        <v>1565</v>
      </c>
      <c r="C73" s="611">
        <v>145</v>
      </c>
      <c r="D73" s="617">
        <v>17</v>
      </c>
      <c r="E73" s="575">
        <v>11.7</v>
      </c>
      <c r="F73" s="80">
        <v>109</v>
      </c>
      <c r="G73" s="594">
        <v>75.2</v>
      </c>
      <c r="H73" s="617">
        <v>16</v>
      </c>
      <c r="I73" s="575">
        <v>11</v>
      </c>
      <c r="J73" s="80">
        <v>3</v>
      </c>
      <c r="K73" s="594">
        <v>2.1</v>
      </c>
      <c r="L73" s="604">
        <v>734</v>
      </c>
      <c r="M73" s="80">
        <v>35</v>
      </c>
      <c r="N73" s="594">
        <v>4.8</v>
      </c>
      <c r="O73" s="617">
        <v>447</v>
      </c>
      <c r="P73" s="575">
        <v>60.9</v>
      </c>
      <c r="Q73" s="80">
        <v>215</v>
      </c>
      <c r="R73" s="594">
        <v>29.3</v>
      </c>
      <c r="S73" s="617">
        <v>37</v>
      </c>
      <c r="T73" s="575">
        <v>5</v>
      </c>
      <c r="U73" s="611">
        <v>686</v>
      </c>
      <c r="V73" s="617">
        <v>25</v>
      </c>
      <c r="W73" s="81">
        <v>3.6</v>
      </c>
      <c r="X73" s="584">
        <v>241</v>
      </c>
      <c r="Y73" s="621">
        <v>35.1</v>
      </c>
      <c r="Z73" s="617">
        <v>313</v>
      </c>
      <c r="AA73" s="575">
        <v>45.6</v>
      </c>
      <c r="AB73" s="80">
        <v>107</v>
      </c>
      <c r="AC73" s="81">
        <v>15.6</v>
      </c>
    </row>
    <row r="74" spans="1:29" ht="14.45" customHeight="1">
      <c r="A74" s="86" t="s">
        <v>74</v>
      </c>
      <c r="B74" s="601">
        <v>437</v>
      </c>
      <c r="C74" s="612">
        <v>122</v>
      </c>
      <c r="D74" s="618">
        <v>85</v>
      </c>
      <c r="E74" s="576">
        <v>69.7</v>
      </c>
      <c r="F74" s="82" t="s">
        <v>587</v>
      </c>
      <c r="G74" s="595" t="s">
        <v>587</v>
      </c>
      <c r="H74" s="618">
        <v>17</v>
      </c>
      <c r="I74" s="576">
        <v>13.9</v>
      </c>
      <c r="J74" s="82" t="s">
        <v>587</v>
      </c>
      <c r="K74" s="595" t="s">
        <v>587</v>
      </c>
      <c r="L74" s="605">
        <v>166</v>
      </c>
      <c r="M74" s="82">
        <v>20</v>
      </c>
      <c r="N74" s="595">
        <v>12</v>
      </c>
      <c r="O74" s="618">
        <v>52</v>
      </c>
      <c r="P74" s="576">
        <v>31.3</v>
      </c>
      <c r="Q74" s="82">
        <v>65</v>
      </c>
      <c r="R74" s="595">
        <v>39.200000000000003</v>
      </c>
      <c r="S74" s="618">
        <v>29</v>
      </c>
      <c r="T74" s="576">
        <v>17.5</v>
      </c>
      <c r="U74" s="612">
        <v>149</v>
      </c>
      <c r="V74" s="618" t="s">
        <v>587</v>
      </c>
      <c r="W74" s="83" t="s">
        <v>587</v>
      </c>
      <c r="X74" s="585" t="s">
        <v>587</v>
      </c>
      <c r="Y74" s="622" t="s">
        <v>587</v>
      </c>
      <c r="Z74" s="618">
        <v>38</v>
      </c>
      <c r="AA74" s="576">
        <v>25.5</v>
      </c>
      <c r="AB74" s="82">
        <v>104</v>
      </c>
      <c r="AC74" s="83">
        <v>69.8</v>
      </c>
    </row>
    <row r="75" spans="1:29" ht="14.45" customHeight="1">
      <c r="A75" s="87" t="s">
        <v>75</v>
      </c>
      <c r="B75" s="600">
        <v>1126</v>
      </c>
      <c r="C75" s="611">
        <v>142</v>
      </c>
      <c r="D75" s="617">
        <v>39</v>
      </c>
      <c r="E75" s="575">
        <v>27.5</v>
      </c>
      <c r="F75" s="80">
        <v>51</v>
      </c>
      <c r="G75" s="594">
        <v>35.9</v>
      </c>
      <c r="H75" s="617">
        <v>36</v>
      </c>
      <c r="I75" s="575">
        <v>25.4</v>
      </c>
      <c r="J75" s="80">
        <v>16</v>
      </c>
      <c r="K75" s="594">
        <v>11.3</v>
      </c>
      <c r="L75" s="604">
        <v>539</v>
      </c>
      <c r="M75" s="80">
        <v>65</v>
      </c>
      <c r="N75" s="594">
        <v>12.1</v>
      </c>
      <c r="O75" s="617">
        <v>95</v>
      </c>
      <c r="P75" s="575">
        <v>17.600000000000001</v>
      </c>
      <c r="Q75" s="80">
        <v>278</v>
      </c>
      <c r="R75" s="594">
        <v>51.6</v>
      </c>
      <c r="S75" s="617">
        <v>101</v>
      </c>
      <c r="T75" s="575">
        <v>18.7</v>
      </c>
      <c r="U75" s="611">
        <v>445</v>
      </c>
      <c r="V75" s="617">
        <v>14</v>
      </c>
      <c r="W75" s="81">
        <v>3.1</v>
      </c>
      <c r="X75" s="584">
        <v>6</v>
      </c>
      <c r="Y75" s="621">
        <v>1.3</v>
      </c>
      <c r="Z75" s="617">
        <v>152</v>
      </c>
      <c r="AA75" s="575">
        <v>34.200000000000003</v>
      </c>
      <c r="AB75" s="80">
        <v>273</v>
      </c>
      <c r="AC75" s="81">
        <v>61.3</v>
      </c>
    </row>
    <row r="76" spans="1:29" ht="14.45" customHeight="1">
      <c r="A76" s="86" t="s">
        <v>76</v>
      </c>
      <c r="B76" s="601">
        <v>4157</v>
      </c>
      <c r="C76" s="612">
        <v>719</v>
      </c>
      <c r="D76" s="618">
        <v>242</v>
      </c>
      <c r="E76" s="576">
        <v>33.700000000000003</v>
      </c>
      <c r="F76" s="82">
        <v>230</v>
      </c>
      <c r="G76" s="595">
        <v>32</v>
      </c>
      <c r="H76" s="618">
        <v>211</v>
      </c>
      <c r="I76" s="576">
        <v>29.3</v>
      </c>
      <c r="J76" s="82">
        <v>36</v>
      </c>
      <c r="K76" s="595">
        <v>5</v>
      </c>
      <c r="L76" s="605">
        <v>1894</v>
      </c>
      <c r="M76" s="82">
        <v>205</v>
      </c>
      <c r="N76" s="595">
        <v>10.8</v>
      </c>
      <c r="O76" s="618">
        <v>782</v>
      </c>
      <c r="P76" s="576">
        <v>41.3</v>
      </c>
      <c r="Q76" s="82">
        <v>708</v>
      </c>
      <c r="R76" s="595">
        <v>37.4</v>
      </c>
      <c r="S76" s="618">
        <v>199</v>
      </c>
      <c r="T76" s="576">
        <v>10.5</v>
      </c>
      <c r="U76" s="612">
        <v>1544</v>
      </c>
      <c r="V76" s="618">
        <v>89</v>
      </c>
      <c r="W76" s="83">
        <v>5.8</v>
      </c>
      <c r="X76" s="585">
        <v>292</v>
      </c>
      <c r="Y76" s="622">
        <v>18.899999999999999</v>
      </c>
      <c r="Z76" s="618">
        <v>745</v>
      </c>
      <c r="AA76" s="576">
        <v>48.3</v>
      </c>
      <c r="AB76" s="82">
        <v>418</v>
      </c>
      <c r="AC76" s="83">
        <v>27.1</v>
      </c>
    </row>
    <row r="77" spans="1:29" ht="14.45" customHeight="1">
      <c r="A77" s="87" t="s">
        <v>77</v>
      </c>
      <c r="B77" s="600">
        <v>952</v>
      </c>
      <c r="C77" s="611">
        <v>90</v>
      </c>
      <c r="D77" s="617">
        <v>5</v>
      </c>
      <c r="E77" s="575">
        <v>5.6</v>
      </c>
      <c r="F77" s="80">
        <v>73</v>
      </c>
      <c r="G77" s="594">
        <v>81.099999999999994</v>
      </c>
      <c r="H77" s="617">
        <v>8</v>
      </c>
      <c r="I77" s="575">
        <v>8.9</v>
      </c>
      <c r="J77" s="80">
        <v>4</v>
      </c>
      <c r="K77" s="594">
        <v>4.4000000000000004</v>
      </c>
      <c r="L77" s="604">
        <v>437</v>
      </c>
      <c r="M77" s="80">
        <v>11</v>
      </c>
      <c r="N77" s="594">
        <v>2.5</v>
      </c>
      <c r="O77" s="617">
        <v>358</v>
      </c>
      <c r="P77" s="575">
        <v>81.900000000000006</v>
      </c>
      <c r="Q77" s="80">
        <v>29</v>
      </c>
      <c r="R77" s="594">
        <v>6.6</v>
      </c>
      <c r="S77" s="617">
        <v>39</v>
      </c>
      <c r="T77" s="575">
        <v>8.9</v>
      </c>
      <c r="U77" s="611">
        <v>425</v>
      </c>
      <c r="V77" s="617">
        <v>7</v>
      </c>
      <c r="W77" s="81">
        <v>1.6</v>
      </c>
      <c r="X77" s="584">
        <v>149</v>
      </c>
      <c r="Y77" s="621">
        <v>35.1</v>
      </c>
      <c r="Z77" s="617">
        <v>135</v>
      </c>
      <c r="AA77" s="575">
        <v>31.8</v>
      </c>
      <c r="AB77" s="80">
        <v>134</v>
      </c>
      <c r="AC77" s="81">
        <v>31.5</v>
      </c>
    </row>
    <row r="78" spans="1:29" ht="14.45" customHeight="1">
      <c r="A78" s="86" t="s">
        <v>78</v>
      </c>
      <c r="B78" s="601">
        <v>5045</v>
      </c>
      <c r="C78" s="612">
        <v>1147</v>
      </c>
      <c r="D78" s="618">
        <v>345</v>
      </c>
      <c r="E78" s="576">
        <v>30.1</v>
      </c>
      <c r="F78" s="82">
        <v>500</v>
      </c>
      <c r="G78" s="595">
        <v>43.6</v>
      </c>
      <c r="H78" s="618">
        <v>245</v>
      </c>
      <c r="I78" s="576">
        <v>21.4</v>
      </c>
      <c r="J78" s="82">
        <v>57</v>
      </c>
      <c r="K78" s="595">
        <v>5</v>
      </c>
      <c r="L78" s="605">
        <v>2093</v>
      </c>
      <c r="M78" s="82">
        <v>134</v>
      </c>
      <c r="N78" s="595">
        <v>6.4</v>
      </c>
      <c r="O78" s="618">
        <v>1076</v>
      </c>
      <c r="P78" s="576">
        <v>51.4</v>
      </c>
      <c r="Q78" s="82">
        <v>542</v>
      </c>
      <c r="R78" s="595">
        <v>25.9</v>
      </c>
      <c r="S78" s="618">
        <v>341</v>
      </c>
      <c r="T78" s="576">
        <v>16.3</v>
      </c>
      <c r="U78" s="612">
        <v>1805</v>
      </c>
      <c r="V78" s="618">
        <v>64</v>
      </c>
      <c r="W78" s="83">
        <v>3.5</v>
      </c>
      <c r="X78" s="585">
        <v>295</v>
      </c>
      <c r="Y78" s="622">
        <v>16.3</v>
      </c>
      <c r="Z78" s="618">
        <v>792</v>
      </c>
      <c r="AA78" s="576">
        <v>43.9</v>
      </c>
      <c r="AB78" s="82">
        <v>654</v>
      </c>
      <c r="AC78" s="83">
        <v>36.200000000000003</v>
      </c>
    </row>
    <row r="79" spans="1:29" ht="14.45" customHeight="1">
      <c r="A79" s="87" t="s">
        <v>79</v>
      </c>
      <c r="B79" s="600">
        <v>10347</v>
      </c>
      <c r="C79" s="611">
        <v>1093</v>
      </c>
      <c r="D79" s="617">
        <v>286</v>
      </c>
      <c r="E79" s="575">
        <v>26.2</v>
      </c>
      <c r="F79" s="80">
        <v>352</v>
      </c>
      <c r="G79" s="594">
        <v>32.200000000000003</v>
      </c>
      <c r="H79" s="617">
        <v>428</v>
      </c>
      <c r="I79" s="575">
        <v>39.200000000000003</v>
      </c>
      <c r="J79" s="80">
        <v>27</v>
      </c>
      <c r="K79" s="594">
        <v>2.5</v>
      </c>
      <c r="L79" s="604">
        <v>6376</v>
      </c>
      <c r="M79" s="80">
        <v>352</v>
      </c>
      <c r="N79" s="594">
        <v>5.5</v>
      </c>
      <c r="O79" s="617">
        <v>2527</v>
      </c>
      <c r="P79" s="575">
        <v>39.6</v>
      </c>
      <c r="Q79" s="80">
        <v>3061</v>
      </c>
      <c r="R79" s="594">
        <v>48</v>
      </c>
      <c r="S79" s="617">
        <v>436</v>
      </c>
      <c r="T79" s="575">
        <v>6.8</v>
      </c>
      <c r="U79" s="611">
        <v>2878</v>
      </c>
      <c r="V79" s="617">
        <v>98</v>
      </c>
      <c r="W79" s="81">
        <v>3.4</v>
      </c>
      <c r="X79" s="584">
        <v>416</v>
      </c>
      <c r="Y79" s="621">
        <v>14.5</v>
      </c>
      <c r="Z79" s="617">
        <v>1888</v>
      </c>
      <c r="AA79" s="575">
        <v>65.599999999999994</v>
      </c>
      <c r="AB79" s="80">
        <v>476</v>
      </c>
      <c r="AC79" s="81">
        <v>16.5</v>
      </c>
    </row>
    <row r="80" spans="1:29" ht="14.45" customHeight="1">
      <c r="A80" s="86" t="s">
        <v>80</v>
      </c>
      <c r="B80" s="601">
        <v>2470</v>
      </c>
      <c r="C80" s="612">
        <v>211</v>
      </c>
      <c r="D80" s="618">
        <v>38</v>
      </c>
      <c r="E80" s="576">
        <v>18</v>
      </c>
      <c r="F80" s="82">
        <v>108</v>
      </c>
      <c r="G80" s="595">
        <v>51.2</v>
      </c>
      <c r="H80" s="618">
        <v>61</v>
      </c>
      <c r="I80" s="576">
        <v>28.9</v>
      </c>
      <c r="J80" s="82">
        <v>4</v>
      </c>
      <c r="K80" s="595">
        <v>1.9</v>
      </c>
      <c r="L80" s="605">
        <v>1398</v>
      </c>
      <c r="M80" s="82">
        <v>75</v>
      </c>
      <c r="N80" s="595">
        <v>5.4</v>
      </c>
      <c r="O80" s="618">
        <v>802</v>
      </c>
      <c r="P80" s="576">
        <v>57.4</v>
      </c>
      <c r="Q80" s="82">
        <v>463</v>
      </c>
      <c r="R80" s="595">
        <v>33.1</v>
      </c>
      <c r="S80" s="618">
        <v>58</v>
      </c>
      <c r="T80" s="576">
        <v>4.0999999999999996</v>
      </c>
      <c r="U80" s="612">
        <v>861</v>
      </c>
      <c r="V80" s="618">
        <v>31</v>
      </c>
      <c r="W80" s="83">
        <v>3.6</v>
      </c>
      <c r="X80" s="585">
        <v>238</v>
      </c>
      <c r="Y80" s="622">
        <v>27.6</v>
      </c>
      <c r="Z80" s="618">
        <v>502</v>
      </c>
      <c r="AA80" s="576">
        <v>58.3</v>
      </c>
      <c r="AB80" s="82">
        <v>90</v>
      </c>
      <c r="AC80" s="83">
        <v>10.5</v>
      </c>
    </row>
    <row r="81" spans="1:29" ht="14.45" customHeight="1">
      <c r="A81" s="87" t="s">
        <v>81</v>
      </c>
      <c r="B81" s="600">
        <v>470</v>
      </c>
      <c r="C81" s="611">
        <v>27</v>
      </c>
      <c r="D81" s="617">
        <v>6</v>
      </c>
      <c r="E81" s="575">
        <v>22.2</v>
      </c>
      <c r="F81" s="80" t="s">
        <v>587</v>
      </c>
      <c r="G81" s="594" t="s">
        <v>587</v>
      </c>
      <c r="H81" s="617">
        <v>11</v>
      </c>
      <c r="I81" s="575">
        <v>40.700000000000003</v>
      </c>
      <c r="J81" s="80" t="s">
        <v>587</v>
      </c>
      <c r="K81" s="594" t="s">
        <v>587</v>
      </c>
      <c r="L81" s="604">
        <v>242</v>
      </c>
      <c r="M81" s="80">
        <v>17</v>
      </c>
      <c r="N81" s="594">
        <v>7</v>
      </c>
      <c r="O81" s="617">
        <v>90</v>
      </c>
      <c r="P81" s="575">
        <v>37.200000000000003</v>
      </c>
      <c r="Q81" s="80">
        <v>119</v>
      </c>
      <c r="R81" s="594">
        <v>49.2</v>
      </c>
      <c r="S81" s="617">
        <v>16</v>
      </c>
      <c r="T81" s="575">
        <v>6.6</v>
      </c>
      <c r="U81" s="611">
        <v>201</v>
      </c>
      <c r="V81" s="617">
        <v>10</v>
      </c>
      <c r="W81" s="81">
        <v>5</v>
      </c>
      <c r="X81" s="584">
        <v>11</v>
      </c>
      <c r="Y81" s="621">
        <v>5.5</v>
      </c>
      <c r="Z81" s="617">
        <v>158</v>
      </c>
      <c r="AA81" s="575">
        <v>78.599999999999994</v>
      </c>
      <c r="AB81" s="80">
        <v>22</v>
      </c>
      <c r="AC81" s="81">
        <v>10.9</v>
      </c>
    </row>
    <row r="82" spans="1:29" ht="14.45" customHeight="1">
      <c r="A82" s="86" t="s">
        <v>82</v>
      </c>
      <c r="B82" s="601">
        <v>2348</v>
      </c>
      <c r="C82" s="612">
        <v>125</v>
      </c>
      <c r="D82" s="618">
        <v>25</v>
      </c>
      <c r="E82" s="576">
        <v>20</v>
      </c>
      <c r="F82" s="82">
        <v>67</v>
      </c>
      <c r="G82" s="595">
        <v>53.6</v>
      </c>
      <c r="H82" s="618">
        <v>30</v>
      </c>
      <c r="I82" s="576">
        <v>24</v>
      </c>
      <c r="J82" s="82">
        <v>3</v>
      </c>
      <c r="K82" s="595">
        <v>2.4</v>
      </c>
      <c r="L82" s="605">
        <v>969</v>
      </c>
      <c r="M82" s="82">
        <v>45</v>
      </c>
      <c r="N82" s="595">
        <v>4.5999999999999996</v>
      </c>
      <c r="O82" s="618">
        <v>496</v>
      </c>
      <c r="P82" s="576">
        <v>51.2</v>
      </c>
      <c r="Q82" s="82">
        <v>363</v>
      </c>
      <c r="R82" s="595">
        <v>37.5</v>
      </c>
      <c r="S82" s="618">
        <v>65</v>
      </c>
      <c r="T82" s="576">
        <v>6.7</v>
      </c>
      <c r="U82" s="612">
        <v>1254</v>
      </c>
      <c r="V82" s="618">
        <v>21</v>
      </c>
      <c r="W82" s="83">
        <v>1.7</v>
      </c>
      <c r="X82" s="585">
        <v>107</v>
      </c>
      <c r="Y82" s="622">
        <v>8.5</v>
      </c>
      <c r="Z82" s="618">
        <v>595</v>
      </c>
      <c r="AA82" s="576">
        <v>47.4</v>
      </c>
      <c r="AB82" s="82">
        <v>531</v>
      </c>
      <c r="AC82" s="83">
        <v>42.3</v>
      </c>
    </row>
    <row r="83" spans="1:29" ht="14.45" customHeight="1">
      <c r="A83" s="87" t="s">
        <v>83</v>
      </c>
      <c r="B83" s="600">
        <v>1414</v>
      </c>
      <c r="C83" s="611">
        <v>119</v>
      </c>
      <c r="D83" s="617">
        <v>13</v>
      </c>
      <c r="E83" s="575">
        <v>10.9</v>
      </c>
      <c r="F83" s="80">
        <v>92</v>
      </c>
      <c r="G83" s="594">
        <v>77.3</v>
      </c>
      <c r="H83" s="617">
        <v>9</v>
      </c>
      <c r="I83" s="575">
        <v>7.6</v>
      </c>
      <c r="J83" s="80">
        <v>5</v>
      </c>
      <c r="K83" s="594">
        <v>4.2</v>
      </c>
      <c r="L83" s="604">
        <v>720</v>
      </c>
      <c r="M83" s="80">
        <v>18</v>
      </c>
      <c r="N83" s="594">
        <v>2.5</v>
      </c>
      <c r="O83" s="617">
        <v>562</v>
      </c>
      <c r="P83" s="575">
        <v>78.099999999999994</v>
      </c>
      <c r="Q83" s="80">
        <v>97</v>
      </c>
      <c r="R83" s="594">
        <v>13.5</v>
      </c>
      <c r="S83" s="617">
        <v>43</v>
      </c>
      <c r="T83" s="575">
        <v>6</v>
      </c>
      <c r="U83" s="611">
        <v>575</v>
      </c>
      <c r="V83" s="617">
        <v>10</v>
      </c>
      <c r="W83" s="81">
        <v>1.7</v>
      </c>
      <c r="X83" s="584">
        <v>243</v>
      </c>
      <c r="Y83" s="621">
        <v>42.3</v>
      </c>
      <c r="Z83" s="617">
        <v>211</v>
      </c>
      <c r="AA83" s="575">
        <v>36.700000000000003</v>
      </c>
      <c r="AB83" s="80">
        <v>111</v>
      </c>
      <c r="AC83" s="81">
        <v>19.3</v>
      </c>
    </row>
    <row r="84" spans="1:29" ht="14.45" customHeight="1">
      <c r="A84" s="88" t="s">
        <v>84</v>
      </c>
      <c r="B84" s="601">
        <v>1774</v>
      </c>
      <c r="C84" s="612">
        <v>316</v>
      </c>
      <c r="D84" s="619">
        <v>97</v>
      </c>
      <c r="E84" s="576">
        <v>30.7</v>
      </c>
      <c r="F84" s="615">
        <v>111</v>
      </c>
      <c r="G84" s="595">
        <v>35.1</v>
      </c>
      <c r="H84" s="619">
        <v>94</v>
      </c>
      <c r="I84" s="576">
        <v>29.7</v>
      </c>
      <c r="J84" s="615">
        <v>14</v>
      </c>
      <c r="K84" s="595">
        <v>4.4000000000000004</v>
      </c>
      <c r="L84" s="605">
        <v>872</v>
      </c>
      <c r="M84" s="615">
        <v>49</v>
      </c>
      <c r="N84" s="595">
        <v>5.6</v>
      </c>
      <c r="O84" s="619">
        <v>367</v>
      </c>
      <c r="P84" s="576">
        <v>42.1</v>
      </c>
      <c r="Q84" s="615">
        <v>364</v>
      </c>
      <c r="R84" s="595">
        <v>41.7</v>
      </c>
      <c r="S84" s="619">
        <v>92</v>
      </c>
      <c r="T84" s="576">
        <v>10.6</v>
      </c>
      <c r="U84" s="612">
        <v>586</v>
      </c>
      <c r="V84" s="619">
        <v>15</v>
      </c>
      <c r="W84" s="83">
        <v>2.6</v>
      </c>
      <c r="X84" s="625">
        <v>24</v>
      </c>
      <c r="Y84" s="622">
        <v>4.0999999999999996</v>
      </c>
      <c r="Z84" s="619">
        <v>320</v>
      </c>
      <c r="AA84" s="576">
        <v>54.6</v>
      </c>
      <c r="AB84" s="615">
        <v>227</v>
      </c>
      <c r="AC84" s="83">
        <v>38.700000000000003</v>
      </c>
    </row>
    <row r="85" spans="1:29" ht="14.45" customHeight="1" thickBot="1">
      <c r="A85" s="87" t="s">
        <v>85</v>
      </c>
      <c r="B85" s="600">
        <v>1330</v>
      </c>
      <c r="C85" s="611">
        <v>101</v>
      </c>
      <c r="D85" s="617" t="s">
        <v>588</v>
      </c>
      <c r="E85" s="575" t="s">
        <v>588</v>
      </c>
      <c r="F85" s="80">
        <v>88</v>
      </c>
      <c r="G85" s="594">
        <v>87.1</v>
      </c>
      <c r="H85" s="617">
        <v>10</v>
      </c>
      <c r="I85" s="575">
        <v>9.9</v>
      </c>
      <c r="J85" s="80">
        <v>3</v>
      </c>
      <c r="K85" s="594">
        <v>3</v>
      </c>
      <c r="L85" s="604">
        <v>767</v>
      </c>
      <c r="M85" s="80">
        <v>3</v>
      </c>
      <c r="N85" s="594">
        <v>0.4</v>
      </c>
      <c r="O85" s="617">
        <v>653</v>
      </c>
      <c r="P85" s="575">
        <v>85.1</v>
      </c>
      <c r="Q85" s="80">
        <v>62</v>
      </c>
      <c r="R85" s="594">
        <v>8.1</v>
      </c>
      <c r="S85" s="617">
        <v>49</v>
      </c>
      <c r="T85" s="575">
        <v>6.4</v>
      </c>
      <c r="U85" s="611">
        <v>462</v>
      </c>
      <c r="V85" s="617" t="s">
        <v>587</v>
      </c>
      <c r="W85" s="81" t="s">
        <v>587</v>
      </c>
      <c r="X85" s="584" t="s">
        <v>587</v>
      </c>
      <c r="Y85" s="621" t="s">
        <v>587</v>
      </c>
      <c r="Z85" s="617">
        <v>193</v>
      </c>
      <c r="AA85" s="575">
        <v>41.8</v>
      </c>
      <c r="AB85" s="80">
        <v>193</v>
      </c>
      <c r="AC85" s="81">
        <v>41.8</v>
      </c>
    </row>
    <row r="86" spans="1:29" ht="14.45" customHeight="1">
      <c r="A86" s="89" t="s">
        <v>86</v>
      </c>
      <c r="B86" s="549">
        <v>43470</v>
      </c>
      <c r="C86" s="613">
        <v>7673</v>
      </c>
      <c r="D86" s="38">
        <v>1599</v>
      </c>
      <c r="E86" s="580">
        <v>20.8</v>
      </c>
      <c r="F86" s="54">
        <v>4017</v>
      </c>
      <c r="G86" s="608">
        <v>52.4</v>
      </c>
      <c r="H86" s="38">
        <v>1727</v>
      </c>
      <c r="I86" s="577">
        <v>22.5</v>
      </c>
      <c r="J86" s="54">
        <v>330</v>
      </c>
      <c r="K86" s="608">
        <v>4.3</v>
      </c>
      <c r="L86" s="606">
        <v>23013</v>
      </c>
      <c r="M86" s="54">
        <v>1498</v>
      </c>
      <c r="N86" s="608">
        <v>6.5</v>
      </c>
      <c r="O86" s="38">
        <v>12522</v>
      </c>
      <c r="P86" s="580">
        <v>54.4</v>
      </c>
      <c r="Q86" s="54">
        <v>7001</v>
      </c>
      <c r="R86" s="596">
        <v>30.4</v>
      </c>
      <c r="S86" s="38">
        <v>1992</v>
      </c>
      <c r="T86" s="580">
        <v>8.6999999999999993</v>
      </c>
      <c r="U86" s="613">
        <v>12784</v>
      </c>
      <c r="V86" s="38" t="s">
        <v>587</v>
      </c>
      <c r="W86" s="84" t="s">
        <v>587</v>
      </c>
      <c r="X86" s="626" t="s">
        <v>587</v>
      </c>
      <c r="Y86" s="623" t="s">
        <v>587</v>
      </c>
      <c r="Z86" s="38">
        <v>5853</v>
      </c>
      <c r="AA86" s="577">
        <v>45.8</v>
      </c>
      <c r="AB86" s="54">
        <v>2877</v>
      </c>
      <c r="AC86" s="84">
        <v>22.5</v>
      </c>
    </row>
    <row r="87" spans="1:29" ht="14.45" customHeight="1">
      <c r="A87" s="90" t="s">
        <v>96</v>
      </c>
      <c r="B87" s="550">
        <v>10272</v>
      </c>
      <c r="C87" s="614">
        <v>1392</v>
      </c>
      <c r="D87" s="39">
        <v>432</v>
      </c>
      <c r="E87" s="581">
        <v>31</v>
      </c>
      <c r="F87" s="56">
        <v>683</v>
      </c>
      <c r="G87" s="609">
        <v>49.1</v>
      </c>
      <c r="H87" s="39">
        <v>229</v>
      </c>
      <c r="I87" s="578">
        <v>16.5</v>
      </c>
      <c r="J87" s="56">
        <v>48</v>
      </c>
      <c r="K87" s="609">
        <v>3.4</v>
      </c>
      <c r="L87" s="607">
        <v>4660</v>
      </c>
      <c r="M87" s="56">
        <v>275</v>
      </c>
      <c r="N87" s="609">
        <v>5.9</v>
      </c>
      <c r="O87" s="39">
        <v>2936</v>
      </c>
      <c r="P87" s="581">
        <v>63</v>
      </c>
      <c r="Q87" s="56">
        <v>1125</v>
      </c>
      <c r="R87" s="597">
        <v>24.1</v>
      </c>
      <c r="S87" s="39">
        <v>324</v>
      </c>
      <c r="T87" s="581">
        <v>7</v>
      </c>
      <c r="U87" s="614">
        <v>4220</v>
      </c>
      <c r="V87" s="39" t="s">
        <v>587</v>
      </c>
      <c r="W87" s="85" t="s">
        <v>587</v>
      </c>
      <c r="X87" s="627" t="s">
        <v>587</v>
      </c>
      <c r="Y87" s="624" t="s">
        <v>587</v>
      </c>
      <c r="Z87" s="39">
        <v>1904</v>
      </c>
      <c r="AA87" s="578">
        <v>45.1</v>
      </c>
      <c r="AB87" s="56">
        <v>1358</v>
      </c>
      <c r="AC87" s="85">
        <v>32.200000000000003</v>
      </c>
    </row>
    <row r="88" spans="1:29" ht="14.45" customHeight="1">
      <c r="A88" s="633" t="s">
        <v>88</v>
      </c>
      <c r="B88" s="550">
        <v>53742</v>
      </c>
      <c r="C88" s="614">
        <v>9065</v>
      </c>
      <c r="D88" s="634">
        <v>2031</v>
      </c>
      <c r="E88" s="581">
        <v>22.4</v>
      </c>
      <c r="F88" s="635">
        <v>4700</v>
      </c>
      <c r="G88" s="609">
        <v>51.8</v>
      </c>
      <c r="H88" s="634">
        <v>1956</v>
      </c>
      <c r="I88" s="578">
        <v>21.6</v>
      </c>
      <c r="J88" s="635">
        <v>378</v>
      </c>
      <c r="K88" s="609">
        <v>4.2</v>
      </c>
      <c r="L88" s="607">
        <v>27673</v>
      </c>
      <c r="M88" s="635">
        <v>1773</v>
      </c>
      <c r="N88" s="609">
        <v>6.4</v>
      </c>
      <c r="O88" s="634">
        <v>15458</v>
      </c>
      <c r="P88" s="581">
        <v>55.9</v>
      </c>
      <c r="Q88" s="635">
        <v>8126</v>
      </c>
      <c r="R88" s="597">
        <v>29.4</v>
      </c>
      <c r="S88" s="634">
        <v>2316</v>
      </c>
      <c r="T88" s="581">
        <v>8.4</v>
      </c>
      <c r="U88" s="614">
        <v>17004</v>
      </c>
      <c r="V88" s="634">
        <v>519</v>
      </c>
      <c r="W88" s="85">
        <v>3.1</v>
      </c>
      <c r="X88" s="636">
        <v>4493</v>
      </c>
      <c r="Y88" s="598">
        <v>26.4</v>
      </c>
      <c r="Z88" s="634">
        <v>7757</v>
      </c>
      <c r="AA88" s="578">
        <v>45.6</v>
      </c>
      <c r="AB88" s="635">
        <v>4235</v>
      </c>
      <c r="AC88" s="85">
        <v>24.9</v>
      </c>
    </row>
    <row r="89" spans="1:29" ht="14.45" customHeight="1">
      <c r="A89" s="967" t="s">
        <v>678</v>
      </c>
      <c r="B89" s="967"/>
      <c r="C89" s="967"/>
      <c r="D89" s="967"/>
      <c r="E89" s="967"/>
      <c r="F89" s="967"/>
      <c r="G89" s="967"/>
      <c r="H89" s="967"/>
      <c r="I89" s="967"/>
      <c r="J89" s="967"/>
      <c r="K89" s="967"/>
      <c r="L89" s="967"/>
      <c r="M89" s="967"/>
      <c r="N89" s="967"/>
      <c r="O89" s="967"/>
      <c r="P89" s="967"/>
      <c r="Q89" s="967"/>
      <c r="R89" s="967"/>
      <c r="S89" s="967"/>
      <c r="T89" s="967"/>
      <c r="U89" s="967"/>
      <c r="V89" s="967"/>
      <c r="W89" s="967"/>
      <c r="X89" s="967"/>
      <c r="Y89" s="967"/>
      <c r="Z89" s="967"/>
      <c r="AA89" s="967"/>
      <c r="AB89" s="967"/>
      <c r="AC89" s="967"/>
    </row>
    <row r="90" spans="1:29" ht="14.45" customHeight="1">
      <c r="A90" s="948" t="s">
        <v>621</v>
      </c>
      <c r="B90" s="948"/>
      <c r="C90" s="948"/>
      <c r="D90" s="948"/>
      <c r="E90" s="948"/>
      <c r="F90" s="948"/>
      <c r="G90" s="948"/>
      <c r="H90" s="948"/>
      <c r="I90" s="948"/>
      <c r="J90" s="948"/>
      <c r="K90" s="948"/>
      <c r="L90" s="948"/>
      <c r="M90" s="948"/>
      <c r="N90" s="948"/>
      <c r="O90" s="948"/>
      <c r="P90" s="948"/>
      <c r="Q90" s="948"/>
      <c r="R90" s="948"/>
      <c r="S90" s="948"/>
      <c r="T90" s="948"/>
      <c r="U90" s="948"/>
      <c r="V90" s="948"/>
      <c r="W90" s="948"/>
      <c r="X90" s="948"/>
      <c r="Y90" s="948"/>
      <c r="Z90" s="948"/>
      <c r="AA90" s="948"/>
      <c r="AB90" s="948"/>
      <c r="AC90" s="948"/>
    </row>
    <row r="91" spans="1:29" ht="14.45" customHeight="1">
      <c r="A91" s="948" t="s">
        <v>682</v>
      </c>
      <c r="B91" s="948"/>
      <c r="C91" s="948"/>
      <c r="D91" s="948"/>
      <c r="E91" s="948"/>
      <c r="F91" s="948"/>
      <c r="G91" s="948"/>
      <c r="H91" s="948"/>
      <c r="I91" s="948"/>
      <c r="J91" s="948"/>
      <c r="K91" s="948"/>
      <c r="L91" s="948"/>
      <c r="M91" s="948"/>
      <c r="N91" s="948"/>
      <c r="O91" s="948"/>
      <c r="P91" s="948"/>
      <c r="Q91" s="948"/>
      <c r="R91" s="948"/>
      <c r="S91" s="948"/>
      <c r="T91" s="948"/>
      <c r="U91" s="948"/>
      <c r="V91" s="948"/>
      <c r="W91" s="948"/>
      <c r="X91" s="948"/>
      <c r="Y91" s="948"/>
      <c r="Z91" s="948"/>
      <c r="AA91" s="948"/>
      <c r="AB91" s="948"/>
      <c r="AC91" s="948"/>
    </row>
    <row r="93" spans="1:29" ht="24" customHeight="1">
      <c r="A93" s="949">
        <v>2019</v>
      </c>
      <c r="B93" s="949"/>
      <c r="C93" s="949"/>
      <c r="D93" s="949"/>
      <c r="E93" s="949"/>
      <c r="F93" s="949"/>
      <c r="G93" s="949"/>
      <c r="H93" s="949"/>
      <c r="I93" s="949"/>
      <c r="J93" s="949"/>
      <c r="K93" s="949"/>
      <c r="L93" s="949"/>
      <c r="M93" s="949"/>
      <c r="N93" s="949"/>
      <c r="O93" s="949"/>
      <c r="P93" s="949"/>
      <c r="Q93" s="949"/>
      <c r="R93" s="949"/>
      <c r="S93" s="949"/>
      <c r="T93" s="949"/>
      <c r="U93" s="949"/>
      <c r="V93" s="949"/>
      <c r="W93" s="949"/>
      <c r="X93" s="949"/>
      <c r="Y93" s="949"/>
      <c r="Z93" s="949"/>
      <c r="AA93" s="949"/>
      <c r="AB93" s="949"/>
      <c r="AC93" s="949"/>
    </row>
    <row r="94" spans="1:29" ht="23.2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</row>
    <row r="95" spans="1:29" ht="14.45" customHeight="1">
      <c r="A95" s="976" t="s">
        <v>622</v>
      </c>
      <c r="B95" s="976"/>
      <c r="C95" s="976"/>
      <c r="D95" s="976"/>
      <c r="E95" s="976"/>
      <c r="F95" s="976"/>
      <c r="G95" s="976"/>
      <c r="H95" s="976"/>
      <c r="I95" s="976"/>
      <c r="J95" s="976"/>
      <c r="K95" s="976"/>
      <c r="L95" s="976"/>
      <c r="M95" s="976"/>
      <c r="N95" s="976"/>
      <c r="O95" s="976"/>
      <c r="P95" s="976"/>
      <c r="Q95" s="976"/>
      <c r="R95" s="976"/>
      <c r="S95" s="976"/>
      <c r="T95" s="976"/>
      <c r="U95" s="976"/>
      <c r="V95" s="976"/>
      <c r="W95" s="976"/>
      <c r="X95" s="976"/>
      <c r="Y95" s="976"/>
      <c r="Z95" s="976"/>
      <c r="AA95" s="976"/>
      <c r="AB95" s="976"/>
      <c r="AC95" s="976"/>
    </row>
    <row r="96" spans="1:29" ht="14.45" customHeight="1">
      <c r="A96" s="981" t="s">
        <v>59</v>
      </c>
      <c r="B96" s="971" t="s">
        <v>89</v>
      </c>
      <c r="C96" s="972"/>
      <c r="D96" s="972"/>
      <c r="E96" s="972"/>
      <c r="F96" s="972"/>
      <c r="G96" s="972"/>
      <c r="H96" s="972"/>
      <c r="I96" s="972"/>
      <c r="J96" s="972"/>
      <c r="K96" s="972"/>
      <c r="L96" s="972"/>
      <c r="M96" s="972"/>
      <c r="N96" s="972"/>
      <c r="O96" s="972"/>
      <c r="P96" s="972"/>
      <c r="Q96" s="972"/>
      <c r="R96" s="972"/>
      <c r="S96" s="972"/>
      <c r="T96" s="972"/>
      <c r="U96" s="972"/>
      <c r="V96" s="972"/>
      <c r="W96" s="972"/>
      <c r="X96" s="972"/>
      <c r="Y96" s="972"/>
      <c r="Z96" s="972"/>
      <c r="AA96" s="972"/>
      <c r="AB96" s="972"/>
      <c r="AC96" s="979"/>
    </row>
    <row r="97" spans="1:29" ht="14.45" customHeight="1">
      <c r="A97" s="982"/>
      <c r="B97" s="974" t="s">
        <v>61</v>
      </c>
      <c r="C97" s="971" t="s">
        <v>90</v>
      </c>
      <c r="D97" s="972"/>
      <c r="E97" s="972"/>
      <c r="F97" s="972"/>
      <c r="G97" s="972"/>
      <c r="H97" s="972"/>
      <c r="I97" s="972"/>
      <c r="J97" s="972"/>
      <c r="K97" s="973"/>
      <c r="L97" s="969" t="s">
        <v>91</v>
      </c>
      <c r="M97" s="980"/>
      <c r="N97" s="980"/>
      <c r="O97" s="980"/>
      <c r="P97" s="980"/>
      <c r="Q97" s="980"/>
      <c r="R97" s="980"/>
      <c r="S97" s="980"/>
      <c r="T97" s="970"/>
      <c r="U97" s="971" t="s">
        <v>92</v>
      </c>
      <c r="V97" s="972"/>
      <c r="W97" s="972"/>
      <c r="X97" s="972"/>
      <c r="Y97" s="972"/>
      <c r="Z97" s="972"/>
      <c r="AA97" s="972"/>
      <c r="AB97" s="972"/>
      <c r="AC97" s="979"/>
    </row>
    <row r="98" spans="1:29" ht="75" customHeight="1">
      <c r="A98" s="982"/>
      <c r="B98" s="975"/>
      <c r="C98" s="567" t="s">
        <v>61</v>
      </c>
      <c r="D98" s="969" t="s">
        <v>93</v>
      </c>
      <c r="E98" s="970"/>
      <c r="F98" s="969" t="s">
        <v>94</v>
      </c>
      <c r="G98" s="970"/>
      <c r="H98" s="969" t="s">
        <v>95</v>
      </c>
      <c r="I98" s="970"/>
      <c r="J98" s="969" t="s">
        <v>65</v>
      </c>
      <c r="K98" s="970"/>
      <c r="L98" s="567" t="s">
        <v>61</v>
      </c>
      <c r="M98" s="969" t="s">
        <v>93</v>
      </c>
      <c r="N98" s="970"/>
      <c r="O98" s="969" t="s">
        <v>94</v>
      </c>
      <c r="P98" s="970"/>
      <c r="Q98" s="969" t="s">
        <v>95</v>
      </c>
      <c r="R98" s="970"/>
      <c r="S98" s="969" t="s">
        <v>65</v>
      </c>
      <c r="T98" s="970"/>
      <c r="U98" s="567" t="s">
        <v>61</v>
      </c>
      <c r="V98" s="969" t="s">
        <v>93</v>
      </c>
      <c r="W98" s="970"/>
      <c r="X98" s="969" t="s">
        <v>94</v>
      </c>
      <c r="Y98" s="970"/>
      <c r="Z98" s="969" t="s">
        <v>95</v>
      </c>
      <c r="AA98" s="970"/>
      <c r="AB98" s="969" t="s">
        <v>65</v>
      </c>
      <c r="AC98" s="978"/>
    </row>
    <row r="99" spans="1:29" ht="14.45" customHeight="1" thickBot="1">
      <c r="A99" s="983"/>
      <c r="B99" s="566" t="s">
        <v>52</v>
      </c>
      <c r="C99" s="566" t="s">
        <v>52</v>
      </c>
      <c r="D99" s="569" t="s">
        <v>52</v>
      </c>
      <c r="E99" s="568" t="s">
        <v>69</v>
      </c>
      <c r="F99" s="569" t="s">
        <v>52</v>
      </c>
      <c r="G99" s="568" t="s">
        <v>69</v>
      </c>
      <c r="H99" s="569" t="s">
        <v>52</v>
      </c>
      <c r="I99" s="568" t="s">
        <v>69</v>
      </c>
      <c r="J99" s="570" t="s">
        <v>52</v>
      </c>
      <c r="K99" s="571" t="s">
        <v>69</v>
      </c>
      <c r="L99" s="566" t="s">
        <v>52</v>
      </c>
      <c r="M99" s="570" t="s">
        <v>52</v>
      </c>
      <c r="N99" s="571" t="s">
        <v>69</v>
      </c>
      <c r="O99" s="592" t="s">
        <v>52</v>
      </c>
      <c r="P99" s="568" t="s">
        <v>69</v>
      </c>
      <c r="Q99" s="570" t="s">
        <v>52</v>
      </c>
      <c r="R99" s="571" t="s">
        <v>69</v>
      </c>
      <c r="S99" s="570" t="s">
        <v>52</v>
      </c>
      <c r="T99" s="571" t="s">
        <v>69</v>
      </c>
      <c r="U99" s="566" t="s">
        <v>52</v>
      </c>
      <c r="V99" s="569" t="s">
        <v>52</v>
      </c>
      <c r="W99" s="568" t="s">
        <v>69</v>
      </c>
      <c r="X99" s="570" t="s">
        <v>52</v>
      </c>
      <c r="Y99" s="571" t="s">
        <v>69</v>
      </c>
      <c r="Z99" s="570" t="s">
        <v>52</v>
      </c>
      <c r="AA99" s="571" t="s">
        <v>69</v>
      </c>
      <c r="AB99" s="570" t="s">
        <v>52</v>
      </c>
      <c r="AC99" s="572" t="s">
        <v>69</v>
      </c>
    </row>
    <row r="100" spans="1:29" ht="14.45" customHeight="1">
      <c r="A100" s="86" t="s">
        <v>70</v>
      </c>
      <c r="B100" s="628">
        <v>8712</v>
      </c>
      <c r="C100" s="603">
        <v>2109</v>
      </c>
      <c r="D100" s="78">
        <v>341</v>
      </c>
      <c r="E100" s="593">
        <v>16.2</v>
      </c>
      <c r="F100" s="616">
        <v>1308</v>
      </c>
      <c r="G100" s="574">
        <v>62</v>
      </c>
      <c r="H100" s="78">
        <v>381</v>
      </c>
      <c r="I100" s="593">
        <v>18.100000000000001</v>
      </c>
      <c r="J100" s="616">
        <v>79</v>
      </c>
      <c r="K100" s="574">
        <v>3.7</v>
      </c>
      <c r="L100" s="610">
        <v>5123</v>
      </c>
      <c r="M100" s="616">
        <v>603</v>
      </c>
      <c r="N100" s="574">
        <v>11.8</v>
      </c>
      <c r="O100" s="78">
        <v>3321</v>
      </c>
      <c r="P100" s="593">
        <v>64.8</v>
      </c>
      <c r="Q100" s="616">
        <v>873</v>
      </c>
      <c r="R100" s="574">
        <v>17</v>
      </c>
      <c r="S100" s="78">
        <v>326</v>
      </c>
      <c r="T100" s="593">
        <v>6.4</v>
      </c>
      <c r="U100" s="603">
        <v>1480</v>
      </c>
      <c r="V100" s="78">
        <v>58</v>
      </c>
      <c r="W100" s="593">
        <v>3.9</v>
      </c>
      <c r="X100" s="616">
        <v>631</v>
      </c>
      <c r="Y100" s="574">
        <v>42.6</v>
      </c>
      <c r="Z100" s="78">
        <v>594</v>
      </c>
      <c r="AA100" s="574">
        <v>40.1</v>
      </c>
      <c r="AB100" s="78">
        <v>197</v>
      </c>
      <c r="AC100" s="79">
        <v>13.3</v>
      </c>
    </row>
    <row r="101" spans="1:29" ht="14.45" customHeight="1">
      <c r="A101" s="87" t="s">
        <v>71</v>
      </c>
      <c r="B101" s="629">
        <v>8594</v>
      </c>
      <c r="C101" s="604">
        <v>1742</v>
      </c>
      <c r="D101" s="80">
        <v>243</v>
      </c>
      <c r="E101" s="594">
        <v>13.9</v>
      </c>
      <c r="F101" s="617">
        <v>1217</v>
      </c>
      <c r="G101" s="575">
        <v>69.900000000000006</v>
      </c>
      <c r="H101" s="80">
        <v>218</v>
      </c>
      <c r="I101" s="594">
        <v>12.5</v>
      </c>
      <c r="J101" s="617">
        <v>64</v>
      </c>
      <c r="K101" s="575">
        <v>3.7</v>
      </c>
      <c r="L101" s="611">
        <v>4273</v>
      </c>
      <c r="M101" s="617">
        <v>145</v>
      </c>
      <c r="N101" s="575">
        <v>3.4</v>
      </c>
      <c r="O101" s="80">
        <v>3316</v>
      </c>
      <c r="P101" s="594">
        <v>77.599999999999994</v>
      </c>
      <c r="Q101" s="617">
        <v>496</v>
      </c>
      <c r="R101" s="575">
        <v>11.6</v>
      </c>
      <c r="S101" s="80">
        <v>316</v>
      </c>
      <c r="T101" s="594">
        <v>7.4</v>
      </c>
      <c r="U101" s="604">
        <v>2579</v>
      </c>
      <c r="V101" s="80">
        <v>52</v>
      </c>
      <c r="W101" s="594">
        <v>2</v>
      </c>
      <c r="X101" s="617">
        <v>1594</v>
      </c>
      <c r="Y101" s="575">
        <v>61.8</v>
      </c>
      <c r="Z101" s="80">
        <v>618</v>
      </c>
      <c r="AA101" s="575">
        <v>24</v>
      </c>
      <c r="AB101" s="80">
        <v>315</v>
      </c>
      <c r="AC101" s="81">
        <v>12.2</v>
      </c>
    </row>
    <row r="102" spans="1:29" ht="14.45" customHeight="1">
      <c r="A102" s="86" t="s">
        <v>72</v>
      </c>
      <c r="B102" s="630">
        <v>2600</v>
      </c>
      <c r="C102" s="605">
        <v>796</v>
      </c>
      <c r="D102" s="82">
        <v>376</v>
      </c>
      <c r="E102" s="595">
        <v>47.2</v>
      </c>
      <c r="F102" s="618">
        <v>249</v>
      </c>
      <c r="G102" s="576">
        <v>31.3</v>
      </c>
      <c r="H102" s="82">
        <v>146</v>
      </c>
      <c r="I102" s="595">
        <v>18.3</v>
      </c>
      <c r="J102" s="618">
        <v>25</v>
      </c>
      <c r="K102" s="576">
        <v>3.1</v>
      </c>
      <c r="L102" s="612">
        <v>995</v>
      </c>
      <c r="M102" s="618">
        <v>132</v>
      </c>
      <c r="N102" s="576">
        <v>13.3</v>
      </c>
      <c r="O102" s="82">
        <v>451</v>
      </c>
      <c r="P102" s="595">
        <v>45.3</v>
      </c>
      <c r="Q102" s="618">
        <v>335</v>
      </c>
      <c r="R102" s="576">
        <v>33.700000000000003</v>
      </c>
      <c r="S102" s="82">
        <v>77</v>
      </c>
      <c r="T102" s="595">
        <v>7.7</v>
      </c>
      <c r="U102" s="605">
        <v>809</v>
      </c>
      <c r="V102" s="82">
        <v>34</v>
      </c>
      <c r="W102" s="595">
        <v>4.2</v>
      </c>
      <c r="X102" s="618">
        <v>68</v>
      </c>
      <c r="Y102" s="576">
        <v>8.4</v>
      </c>
      <c r="Z102" s="82">
        <v>429</v>
      </c>
      <c r="AA102" s="576">
        <v>53</v>
      </c>
      <c r="AB102" s="82">
        <v>278</v>
      </c>
      <c r="AC102" s="83">
        <v>34.4</v>
      </c>
    </row>
    <row r="103" spans="1:29" ht="14.45" customHeight="1">
      <c r="A103" s="87" t="s">
        <v>73</v>
      </c>
      <c r="B103" s="629">
        <v>1538</v>
      </c>
      <c r="C103" s="604">
        <v>157</v>
      </c>
      <c r="D103" s="80" t="s">
        <v>587</v>
      </c>
      <c r="E103" s="594" t="s">
        <v>587</v>
      </c>
      <c r="F103" s="617">
        <v>113</v>
      </c>
      <c r="G103" s="575">
        <v>72</v>
      </c>
      <c r="H103" s="80">
        <v>16</v>
      </c>
      <c r="I103" s="594">
        <v>10.199999999999999</v>
      </c>
      <c r="J103" s="617" t="s">
        <v>587</v>
      </c>
      <c r="K103" s="575" t="s">
        <v>587</v>
      </c>
      <c r="L103" s="611">
        <v>709</v>
      </c>
      <c r="M103" s="617" t="s">
        <v>587</v>
      </c>
      <c r="N103" s="575" t="s">
        <v>587</v>
      </c>
      <c r="O103" s="80">
        <v>488</v>
      </c>
      <c r="P103" s="594">
        <v>68.8</v>
      </c>
      <c r="Q103" s="617">
        <v>155</v>
      </c>
      <c r="R103" s="575">
        <v>21.9</v>
      </c>
      <c r="S103" s="80" t="s">
        <v>587</v>
      </c>
      <c r="T103" s="594" t="s">
        <v>587</v>
      </c>
      <c r="U103" s="604">
        <v>672</v>
      </c>
      <c r="V103" s="80" t="s">
        <v>587</v>
      </c>
      <c r="W103" s="594" t="s">
        <v>587</v>
      </c>
      <c r="X103" s="617">
        <v>283</v>
      </c>
      <c r="Y103" s="575">
        <v>42.1</v>
      </c>
      <c r="Z103" s="80">
        <v>266</v>
      </c>
      <c r="AA103" s="575">
        <v>39.6</v>
      </c>
      <c r="AB103" s="80" t="s">
        <v>587</v>
      </c>
      <c r="AC103" s="81" t="s">
        <v>587</v>
      </c>
    </row>
    <row r="104" spans="1:29" ht="14.45" customHeight="1">
      <c r="A104" s="86" t="s">
        <v>74</v>
      </c>
      <c r="B104" s="630">
        <v>431</v>
      </c>
      <c r="C104" s="605">
        <v>130</v>
      </c>
      <c r="D104" s="82" t="s">
        <v>587</v>
      </c>
      <c r="E104" s="595" t="s">
        <v>587</v>
      </c>
      <c r="F104" s="618">
        <v>14</v>
      </c>
      <c r="G104" s="576">
        <v>10.8</v>
      </c>
      <c r="H104" s="82">
        <v>21</v>
      </c>
      <c r="I104" s="595">
        <v>16.2</v>
      </c>
      <c r="J104" s="618" t="s">
        <v>587</v>
      </c>
      <c r="K104" s="576" t="s">
        <v>587</v>
      </c>
      <c r="L104" s="612">
        <v>156</v>
      </c>
      <c r="M104" s="618" t="s">
        <v>587</v>
      </c>
      <c r="N104" s="576" t="s">
        <v>587</v>
      </c>
      <c r="O104" s="82">
        <v>42</v>
      </c>
      <c r="P104" s="595">
        <v>26.9</v>
      </c>
      <c r="Q104" s="618">
        <v>69</v>
      </c>
      <c r="R104" s="576">
        <v>44.2</v>
      </c>
      <c r="S104" s="82" t="s">
        <v>587</v>
      </c>
      <c r="T104" s="595" t="s">
        <v>587</v>
      </c>
      <c r="U104" s="605">
        <v>145</v>
      </c>
      <c r="V104" s="82" t="s">
        <v>587</v>
      </c>
      <c r="W104" s="595" t="s">
        <v>587</v>
      </c>
      <c r="X104" s="618">
        <v>6</v>
      </c>
      <c r="Y104" s="576">
        <v>4.0999999999999996</v>
      </c>
      <c r="Z104" s="82">
        <v>47</v>
      </c>
      <c r="AA104" s="576">
        <v>32.4</v>
      </c>
      <c r="AB104" s="82" t="s">
        <v>587</v>
      </c>
      <c r="AC104" s="83" t="s">
        <v>587</v>
      </c>
    </row>
    <row r="105" spans="1:29" ht="14.45" customHeight="1">
      <c r="A105" s="87" t="s">
        <v>75</v>
      </c>
      <c r="B105" s="629">
        <v>1099</v>
      </c>
      <c r="C105" s="604">
        <v>138</v>
      </c>
      <c r="D105" s="80">
        <v>40</v>
      </c>
      <c r="E105" s="594">
        <v>29</v>
      </c>
      <c r="F105" s="617">
        <v>37</v>
      </c>
      <c r="G105" s="575">
        <v>26.8</v>
      </c>
      <c r="H105" s="80">
        <v>40</v>
      </c>
      <c r="I105" s="594">
        <v>29</v>
      </c>
      <c r="J105" s="617">
        <v>21</v>
      </c>
      <c r="K105" s="575">
        <v>15.2</v>
      </c>
      <c r="L105" s="611">
        <v>525</v>
      </c>
      <c r="M105" s="617">
        <v>64</v>
      </c>
      <c r="N105" s="575">
        <v>12.2</v>
      </c>
      <c r="O105" s="80">
        <v>99</v>
      </c>
      <c r="P105" s="594">
        <v>18.899999999999999</v>
      </c>
      <c r="Q105" s="617">
        <v>258</v>
      </c>
      <c r="R105" s="575">
        <v>49.1</v>
      </c>
      <c r="S105" s="80">
        <v>104</v>
      </c>
      <c r="T105" s="594">
        <v>19.8</v>
      </c>
      <c r="U105" s="604">
        <v>436</v>
      </c>
      <c r="V105" s="80">
        <v>14</v>
      </c>
      <c r="W105" s="594">
        <v>3.2</v>
      </c>
      <c r="X105" s="617">
        <v>5</v>
      </c>
      <c r="Y105" s="575">
        <v>1.1000000000000001</v>
      </c>
      <c r="Z105" s="80">
        <v>149</v>
      </c>
      <c r="AA105" s="575">
        <v>34.200000000000003</v>
      </c>
      <c r="AB105" s="80">
        <v>268</v>
      </c>
      <c r="AC105" s="81">
        <v>61.5</v>
      </c>
    </row>
    <row r="106" spans="1:29" ht="14.45" customHeight="1">
      <c r="A106" s="86" t="s">
        <v>76</v>
      </c>
      <c r="B106" s="630">
        <v>4098</v>
      </c>
      <c r="C106" s="605">
        <v>708</v>
      </c>
      <c r="D106" s="82">
        <v>257</v>
      </c>
      <c r="E106" s="595">
        <v>36.299999999999997</v>
      </c>
      <c r="F106" s="618">
        <v>204</v>
      </c>
      <c r="G106" s="576">
        <v>28.8</v>
      </c>
      <c r="H106" s="82">
        <v>211</v>
      </c>
      <c r="I106" s="595">
        <v>29.8</v>
      </c>
      <c r="J106" s="618">
        <v>36</v>
      </c>
      <c r="K106" s="576">
        <v>5.0999999999999996</v>
      </c>
      <c r="L106" s="612">
        <v>1885</v>
      </c>
      <c r="M106" s="618">
        <v>221</v>
      </c>
      <c r="N106" s="576">
        <v>11.7</v>
      </c>
      <c r="O106" s="82">
        <v>750</v>
      </c>
      <c r="P106" s="595">
        <v>39.799999999999997</v>
      </c>
      <c r="Q106" s="618">
        <v>703</v>
      </c>
      <c r="R106" s="576">
        <v>37.299999999999997</v>
      </c>
      <c r="S106" s="82">
        <v>211</v>
      </c>
      <c r="T106" s="595">
        <v>11.2</v>
      </c>
      <c r="U106" s="605">
        <v>1505</v>
      </c>
      <c r="V106" s="82">
        <v>79</v>
      </c>
      <c r="W106" s="595">
        <v>5.2</v>
      </c>
      <c r="X106" s="618">
        <v>281</v>
      </c>
      <c r="Y106" s="576">
        <v>18.7</v>
      </c>
      <c r="Z106" s="82">
        <v>743</v>
      </c>
      <c r="AA106" s="576">
        <v>49.4</v>
      </c>
      <c r="AB106" s="82">
        <v>402</v>
      </c>
      <c r="AC106" s="83">
        <v>26.7</v>
      </c>
    </row>
    <row r="107" spans="1:29" ht="14.45" customHeight="1">
      <c r="A107" s="87" t="s">
        <v>77</v>
      </c>
      <c r="B107" s="629">
        <v>945</v>
      </c>
      <c r="C107" s="604">
        <v>84</v>
      </c>
      <c r="D107" s="80">
        <v>10</v>
      </c>
      <c r="E107" s="594">
        <v>11.9</v>
      </c>
      <c r="F107" s="617">
        <v>63</v>
      </c>
      <c r="G107" s="575">
        <v>75</v>
      </c>
      <c r="H107" s="80">
        <v>7</v>
      </c>
      <c r="I107" s="594">
        <v>8.3000000000000007</v>
      </c>
      <c r="J107" s="617">
        <v>4</v>
      </c>
      <c r="K107" s="575">
        <v>4.8</v>
      </c>
      <c r="L107" s="611">
        <v>442</v>
      </c>
      <c r="M107" s="617">
        <v>18</v>
      </c>
      <c r="N107" s="575">
        <v>4.0999999999999996</v>
      </c>
      <c r="O107" s="80">
        <v>360</v>
      </c>
      <c r="P107" s="594">
        <v>81.400000000000006</v>
      </c>
      <c r="Q107" s="617">
        <v>36</v>
      </c>
      <c r="R107" s="575">
        <v>8.1</v>
      </c>
      <c r="S107" s="80">
        <v>28</v>
      </c>
      <c r="T107" s="594">
        <v>6.3</v>
      </c>
      <c r="U107" s="604">
        <v>419</v>
      </c>
      <c r="V107" s="80">
        <v>7</v>
      </c>
      <c r="W107" s="594">
        <v>1.7</v>
      </c>
      <c r="X107" s="617">
        <v>139</v>
      </c>
      <c r="Y107" s="575">
        <v>33.200000000000003</v>
      </c>
      <c r="Z107" s="80">
        <v>158</v>
      </c>
      <c r="AA107" s="575">
        <v>37.700000000000003</v>
      </c>
      <c r="AB107" s="80">
        <v>115</v>
      </c>
      <c r="AC107" s="81">
        <v>27.4</v>
      </c>
    </row>
    <row r="108" spans="1:29" ht="14.45" customHeight="1">
      <c r="A108" s="86" t="s">
        <v>78</v>
      </c>
      <c r="B108" s="630">
        <v>4915</v>
      </c>
      <c r="C108" s="605">
        <v>1126</v>
      </c>
      <c r="D108" s="82">
        <v>384</v>
      </c>
      <c r="E108" s="595">
        <v>34.1</v>
      </c>
      <c r="F108" s="618">
        <v>483</v>
      </c>
      <c r="G108" s="576">
        <v>42.9</v>
      </c>
      <c r="H108" s="82">
        <v>208</v>
      </c>
      <c r="I108" s="595">
        <v>18.5</v>
      </c>
      <c r="J108" s="618">
        <v>51</v>
      </c>
      <c r="K108" s="576">
        <v>4.5</v>
      </c>
      <c r="L108" s="612">
        <v>2080</v>
      </c>
      <c r="M108" s="618">
        <v>168</v>
      </c>
      <c r="N108" s="576">
        <v>8.1</v>
      </c>
      <c r="O108" s="82">
        <v>1076</v>
      </c>
      <c r="P108" s="595">
        <v>51.7</v>
      </c>
      <c r="Q108" s="618">
        <v>524</v>
      </c>
      <c r="R108" s="576">
        <v>25.2</v>
      </c>
      <c r="S108" s="82">
        <v>312</v>
      </c>
      <c r="T108" s="595">
        <v>15</v>
      </c>
      <c r="U108" s="605">
        <v>1709</v>
      </c>
      <c r="V108" s="82">
        <v>80</v>
      </c>
      <c r="W108" s="595">
        <v>4.7</v>
      </c>
      <c r="X108" s="618">
        <v>290</v>
      </c>
      <c r="Y108" s="576">
        <v>17</v>
      </c>
      <c r="Z108" s="82">
        <v>784</v>
      </c>
      <c r="AA108" s="576">
        <v>45.9</v>
      </c>
      <c r="AB108" s="82">
        <v>555</v>
      </c>
      <c r="AC108" s="83">
        <v>32.5</v>
      </c>
    </row>
    <row r="109" spans="1:29" ht="14.45" customHeight="1">
      <c r="A109" s="87" t="s">
        <v>79</v>
      </c>
      <c r="B109" s="629">
        <v>10162</v>
      </c>
      <c r="C109" s="604">
        <v>1105</v>
      </c>
      <c r="D109" s="80">
        <v>305</v>
      </c>
      <c r="E109" s="594">
        <v>27.6</v>
      </c>
      <c r="F109" s="617">
        <v>370</v>
      </c>
      <c r="G109" s="575">
        <v>33.5</v>
      </c>
      <c r="H109" s="80">
        <v>417</v>
      </c>
      <c r="I109" s="594">
        <v>37.700000000000003</v>
      </c>
      <c r="J109" s="617">
        <v>13</v>
      </c>
      <c r="K109" s="575">
        <v>1.2</v>
      </c>
      <c r="L109" s="611">
        <v>6338</v>
      </c>
      <c r="M109" s="617">
        <v>440</v>
      </c>
      <c r="N109" s="575">
        <v>6.9</v>
      </c>
      <c r="O109" s="80">
        <v>2482</v>
      </c>
      <c r="P109" s="594">
        <v>39.200000000000003</v>
      </c>
      <c r="Q109" s="617">
        <v>3019</v>
      </c>
      <c r="R109" s="575">
        <v>47.6</v>
      </c>
      <c r="S109" s="80">
        <v>397</v>
      </c>
      <c r="T109" s="594">
        <v>6.3</v>
      </c>
      <c r="U109" s="604">
        <v>2719</v>
      </c>
      <c r="V109" s="80">
        <v>94</v>
      </c>
      <c r="W109" s="594">
        <v>3.5</v>
      </c>
      <c r="X109" s="617">
        <v>383</v>
      </c>
      <c r="Y109" s="575">
        <v>14.1</v>
      </c>
      <c r="Z109" s="80">
        <v>1855</v>
      </c>
      <c r="AA109" s="575">
        <v>68.2</v>
      </c>
      <c r="AB109" s="80">
        <v>387</v>
      </c>
      <c r="AC109" s="81">
        <v>14.2</v>
      </c>
    </row>
    <row r="110" spans="1:29" ht="14.45" customHeight="1">
      <c r="A110" s="86" t="s">
        <v>80</v>
      </c>
      <c r="B110" s="630">
        <v>2457</v>
      </c>
      <c r="C110" s="605">
        <v>223</v>
      </c>
      <c r="D110" s="82">
        <v>49</v>
      </c>
      <c r="E110" s="595">
        <v>22</v>
      </c>
      <c r="F110" s="618">
        <v>115</v>
      </c>
      <c r="G110" s="576">
        <v>51.6</v>
      </c>
      <c r="H110" s="82">
        <v>59</v>
      </c>
      <c r="I110" s="595">
        <v>26.5</v>
      </c>
      <c r="J110" s="618" t="s">
        <v>588</v>
      </c>
      <c r="K110" s="576" t="s">
        <v>588</v>
      </c>
      <c r="L110" s="612">
        <v>1391</v>
      </c>
      <c r="M110" s="618">
        <v>93</v>
      </c>
      <c r="N110" s="576">
        <v>6.7</v>
      </c>
      <c r="O110" s="82">
        <v>724</v>
      </c>
      <c r="P110" s="595">
        <v>52</v>
      </c>
      <c r="Q110" s="618">
        <v>519</v>
      </c>
      <c r="R110" s="576">
        <v>37.299999999999997</v>
      </c>
      <c r="S110" s="82">
        <v>55</v>
      </c>
      <c r="T110" s="595">
        <v>4</v>
      </c>
      <c r="U110" s="605">
        <v>843</v>
      </c>
      <c r="V110" s="82">
        <v>44</v>
      </c>
      <c r="W110" s="595">
        <v>5.2</v>
      </c>
      <c r="X110" s="618">
        <v>208</v>
      </c>
      <c r="Y110" s="576">
        <v>24.7</v>
      </c>
      <c r="Z110" s="82">
        <v>508</v>
      </c>
      <c r="AA110" s="576">
        <v>60.3</v>
      </c>
      <c r="AB110" s="82">
        <v>83</v>
      </c>
      <c r="AC110" s="83">
        <v>9.8000000000000007</v>
      </c>
    </row>
    <row r="111" spans="1:29" ht="14.45" customHeight="1">
      <c r="A111" s="87" t="s">
        <v>81</v>
      </c>
      <c r="B111" s="629">
        <v>464</v>
      </c>
      <c r="C111" s="604">
        <v>23</v>
      </c>
      <c r="D111" s="80">
        <v>3</v>
      </c>
      <c r="E111" s="594">
        <v>13</v>
      </c>
      <c r="F111" s="617">
        <v>4</v>
      </c>
      <c r="G111" s="575">
        <v>17.399999999999999</v>
      </c>
      <c r="H111" s="80">
        <v>16</v>
      </c>
      <c r="I111" s="594">
        <v>69.599999999999994</v>
      </c>
      <c r="J111" s="617" t="s">
        <v>588</v>
      </c>
      <c r="K111" s="575" t="s">
        <v>588</v>
      </c>
      <c r="L111" s="611">
        <v>237</v>
      </c>
      <c r="M111" s="617">
        <v>23</v>
      </c>
      <c r="N111" s="575">
        <v>9.6999999999999993</v>
      </c>
      <c r="O111" s="80">
        <v>97</v>
      </c>
      <c r="P111" s="594">
        <v>40.9</v>
      </c>
      <c r="Q111" s="617">
        <v>106</v>
      </c>
      <c r="R111" s="575">
        <v>44.7</v>
      </c>
      <c r="S111" s="80">
        <v>11</v>
      </c>
      <c r="T111" s="594">
        <v>4.5999999999999996</v>
      </c>
      <c r="U111" s="604">
        <v>204</v>
      </c>
      <c r="V111" s="80">
        <v>9</v>
      </c>
      <c r="W111" s="594">
        <v>4.4000000000000004</v>
      </c>
      <c r="X111" s="617">
        <v>11</v>
      </c>
      <c r="Y111" s="575">
        <v>5.4</v>
      </c>
      <c r="Z111" s="80">
        <v>162</v>
      </c>
      <c r="AA111" s="575">
        <v>79.400000000000006</v>
      </c>
      <c r="AB111" s="80">
        <v>22</v>
      </c>
      <c r="AC111" s="81">
        <v>10.8</v>
      </c>
    </row>
    <row r="112" spans="1:29" ht="14.45" customHeight="1">
      <c r="A112" s="86" t="s">
        <v>82</v>
      </c>
      <c r="B112" s="630">
        <v>2341</v>
      </c>
      <c r="C112" s="605">
        <v>136</v>
      </c>
      <c r="D112" s="82">
        <v>29</v>
      </c>
      <c r="E112" s="595">
        <v>21.3</v>
      </c>
      <c r="F112" s="618">
        <v>67</v>
      </c>
      <c r="G112" s="576">
        <v>49.3</v>
      </c>
      <c r="H112" s="82">
        <v>37</v>
      </c>
      <c r="I112" s="595">
        <v>27.2</v>
      </c>
      <c r="J112" s="618">
        <v>3</v>
      </c>
      <c r="K112" s="576">
        <v>2.2000000000000002</v>
      </c>
      <c r="L112" s="612">
        <v>937</v>
      </c>
      <c r="M112" s="618">
        <v>48</v>
      </c>
      <c r="N112" s="576">
        <v>5.0999999999999996</v>
      </c>
      <c r="O112" s="82">
        <v>514</v>
      </c>
      <c r="P112" s="595">
        <v>54.9</v>
      </c>
      <c r="Q112" s="618">
        <v>299</v>
      </c>
      <c r="R112" s="576">
        <v>31.9</v>
      </c>
      <c r="S112" s="82">
        <v>76</v>
      </c>
      <c r="T112" s="595">
        <v>8.1</v>
      </c>
      <c r="U112" s="605">
        <v>1268</v>
      </c>
      <c r="V112" s="82">
        <v>29</v>
      </c>
      <c r="W112" s="595">
        <v>2.2999999999999998</v>
      </c>
      <c r="X112" s="618">
        <v>133</v>
      </c>
      <c r="Y112" s="576">
        <v>10.5</v>
      </c>
      <c r="Z112" s="82">
        <v>604</v>
      </c>
      <c r="AA112" s="576">
        <v>47.6</v>
      </c>
      <c r="AB112" s="82">
        <v>502</v>
      </c>
      <c r="AC112" s="83">
        <v>39.6</v>
      </c>
    </row>
    <row r="113" spans="1:29" ht="14.45" customHeight="1">
      <c r="A113" s="87" t="s">
        <v>83</v>
      </c>
      <c r="B113" s="629">
        <v>1418</v>
      </c>
      <c r="C113" s="604">
        <v>120</v>
      </c>
      <c r="D113" s="80">
        <v>8</v>
      </c>
      <c r="E113" s="594">
        <v>6.7</v>
      </c>
      <c r="F113" s="617">
        <v>98</v>
      </c>
      <c r="G113" s="575">
        <v>81.7</v>
      </c>
      <c r="H113" s="80">
        <v>10</v>
      </c>
      <c r="I113" s="594">
        <v>8.3000000000000007</v>
      </c>
      <c r="J113" s="617">
        <v>4</v>
      </c>
      <c r="K113" s="575">
        <v>3.3</v>
      </c>
      <c r="L113" s="611">
        <v>708</v>
      </c>
      <c r="M113" s="617">
        <v>24</v>
      </c>
      <c r="N113" s="575">
        <v>3.4</v>
      </c>
      <c r="O113" s="80">
        <v>563</v>
      </c>
      <c r="P113" s="594">
        <v>79.5</v>
      </c>
      <c r="Q113" s="617">
        <v>87</v>
      </c>
      <c r="R113" s="575">
        <v>12.3</v>
      </c>
      <c r="S113" s="80">
        <v>34</v>
      </c>
      <c r="T113" s="594">
        <v>4.8</v>
      </c>
      <c r="U113" s="604">
        <v>590</v>
      </c>
      <c r="V113" s="80">
        <v>11</v>
      </c>
      <c r="W113" s="594">
        <v>1.9</v>
      </c>
      <c r="X113" s="617">
        <v>275</v>
      </c>
      <c r="Y113" s="575">
        <v>46.6</v>
      </c>
      <c r="Z113" s="80">
        <v>215</v>
      </c>
      <c r="AA113" s="575">
        <v>36.4</v>
      </c>
      <c r="AB113" s="80">
        <v>89</v>
      </c>
      <c r="AC113" s="81">
        <v>15.1</v>
      </c>
    </row>
    <row r="114" spans="1:29" ht="14.45" customHeight="1">
      <c r="A114" s="88" t="s">
        <v>84</v>
      </c>
      <c r="B114" s="630">
        <v>1768</v>
      </c>
      <c r="C114" s="605">
        <v>323</v>
      </c>
      <c r="D114" s="615">
        <v>111</v>
      </c>
      <c r="E114" s="595">
        <v>34.4</v>
      </c>
      <c r="F114" s="619">
        <v>119</v>
      </c>
      <c r="G114" s="576">
        <v>36.799999999999997</v>
      </c>
      <c r="H114" s="615">
        <v>83</v>
      </c>
      <c r="I114" s="595">
        <v>25.7</v>
      </c>
      <c r="J114" s="619">
        <v>10</v>
      </c>
      <c r="K114" s="576">
        <v>3.1</v>
      </c>
      <c r="L114" s="612">
        <v>878</v>
      </c>
      <c r="M114" s="619">
        <v>65</v>
      </c>
      <c r="N114" s="576">
        <v>7.4</v>
      </c>
      <c r="O114" s="615">
        <v>379</v>
      </c>
      <c r="P114" s="595">
        <v>43.2</v>
      </c>
      <c r="Q114" s="619">
        <v>355</v>
      </c>
      <c r="R114" s="576">
        <v>40.4</v>
      </c>
      <c r="S114" s="615">
        <v>79</v>
      </c>
      <c r="T114" s="595">
        <v>9</v>
      </c>
      <c r="U114" s="605">
        <v>567</v>
      </c>
      <c r="V114" s="615">
        <v>15</v>
      </c>
      <c r="W114" s="595">
        <v>2.6</v>
      </c>
      <c r="X114" s="619">
        <v>23</v>
      </c>
      <c r="Y114" s="576">
        <v>4.0999999999999996</v>
      </c>
      <c r="Z114" s="615">
        <v>308</v>
      </c>
      <c r="AA114" s="576">
        <v>54.3</v>
      </c>
      <c r="AB114" s="615">
        <v>221</v>
      </c>
      <c r="AC114" s="83">
        <v>39</v>
      </c>
    </row>
    <row r="115" spans="1:29" ht="14.45" customHeight="1" thickBot="1">
      <c r="A115" s="87" t="s">
        <v>85</v>
      </c>
      <c r="B115" s="629">
        <v>1328</v>
      </c>
      <c r="C115" s="604">
        <v>108</v>
      </c>
      <c r="D115" s="80" t="s">
        <v>587</v>
      </c>
      <c r="E115" s="594" t="s">
        <v>587</v>
      </c>
      <c r="F115" s="617">
        <v>95</v>
      </c>
      <c r="G115" s="575">
        <v>88</v>
      </c>
      <c r="H115" s="80">
        <v>9</v>
      </c>
      <c r="I115" s="594">
        <v>8.3000000000000007</v>
      </c>
      <c r="J115" s="617" t="s">
        <v>587</v>
      </c>
      <c r="K115" s="575" t="s">
        <v>587</v>
      </c>
      <c r="L115" s="611">
        <v>754</v>
      </c>
      <c r="M115" s="617" t="s">
        <v>587</v>
      </c>
      <c r="N115" s="575" t="s">
        <v>587</v>
      </c>
      <c r="O115" s="80">
        <v>640</v>
      </c>
      <c r="P115" s="594">
        <v>84.9</v>
      </c>
      <c r="Q115" s="617">
        <v>71</v>
      </c>
      <c r="R115" s="575">
        <v>9.4</v>
      </c>
      <c r="S115" s="80" t="s">
        <v>587</v>
      </c>
      <c r="T115" s="594" t="s">
        <v>587</v>
      </c>
      <c r="U115" s="604">
        <v>466</v>
      </c>
      <c r="V115" s="80" t="s">
        <v>587</v>
      </c>
      <c r="W115" s="594" t="s">
        <v>587</v>
      </c>
      <c r="X115" s="617">
        <v>70</v>
      </c>
      <c r="Y115" s="575">
        <v>15</v>
      </c>
      <c r="Z115" s="80">
        <v>207</v>
      </c>
      <c r="AA115" s="575">
        <v>44.4</v>
      </c>
      <c r="AB115" s="80" t="s">
        <v>587</v>
      </c>
      <c r="AC115" s="81" t="s">
        <v>587</v>
      </c>
    </row>
    <row r="116" spans="1:29" ht="14.45" customHeight="1">
      <c r="A116" s="89" t="s">
        <v>98</v>
      </c>
      <c r="B116" s="631">
        <v>42700</v>
      </c>
      <c r="C116" s="606">
        <v>5525</v>
      </c>
      <c r="D116" s="54" t="s">
        <v>587</v>
      </c>
      <c r="E116" s="608" t="s">
        <v>587</v>
      </c>
      <c r="F116" s="38">
        <v>3871</v>
      </c>
      <c r="G116" s="580" t="s">
        <v>587</v>
      </c>
      <c r="H116" s="54">
        <v>1654</v>
      </c>
      <c r="I116" s="596" t="s">
        <v>97</v>
      </c>
      <c r="J116" s="38" t="s">
        <v>587</v>
      </c>
      <c r="K116" s="580" t="s">
        <v>587</v>
      </c>
      <c r="L116" s="613">
        <v>19208</v>
      </c>
      <c r="M116" s="38" t="s">
        <v>587</v>
      </c>
      <c r="N116" s="580" t="s">
        <v>587</v>
      </c>
      <c r="O116" s="54">
        <v>12286</v>
      </c>
      <c r="P116" s="608" t="s">
        <v>587</v>
      </c>
      <c r="Q116" s="38">
        <v>6922</v>
      </c>
      <c r="R116" s="577" t="s">
        <v>97</v>
      </c>
      <c r="S116" s="54" t="s">
        <v>587</v>
      </c>
      <c r="T116" s="608" t="s">
        <v>587</v>
      </c>
      <c r="U116" s="606">
        <v>9200</v>
      </c>
      <c r="V116" s="54" t="s">
        <v>587</v>
      </c>
      <c r="W116" s="608" t="s">
        <v>587</v>
      </c>
      <c r="X116" s="38">
        <v>3432</v>
      </c>
      <c r="Y116" s="580" t="s">
        <v>587</v>
      </c>
      <c r="Z116" s="54">
        <v>5768</v>
      </c>
      <c r="AA116" s="577" t="s">
        <v>97</v>
      </c>
      <c r="AB116" s="54" t="s">
        <v>587</v>
      </c>
      <c r="AC116" s="84" t="s">
        <v>587</v>
      </c>
    </row>
    <row r="117" spans="1:29" ht="14.45" customHeight="1">
      <c r="A117" s="90" t="s">
        <v>87</v>
      </c>
      <c r="B117" s="632">
        <v>10170</v>
      </c>
      <c r="C117" s="607">
        <v>910</v>
      </c>
      <c r="D117" s="56" t="s">
        <v>587</v>
      </c>
      <c r="E117" s="609" t="s">
        <v>587</v>
      </c>
      <c r="F117" s="39">
        <v>685</v>
      </c>
      <c r="G117" s="581" t="s">
        <v>587</v>
      </c>
      <c r="H117" s="56">
        <v>225</v>
      </c>
      <c r="I117" s="597" t="s">
        <v>97</v>
      </c>
      <c r="J117" s="39" t="s">
        <v>587</v>
      </c>
      <c r="K117" s="581" t="s">
        <v>587</v>
      </c>
      <c r="L117" s="614">
        <v>3999</v>
      </c>
      <c r="M117" s="39" t="s">
        <v>587</v>
      </c>
      <c r="N117" s="581" t="s">
        <v>587</v>
      </c>
      <c r="O117" s="56">
        <v>3016</v>
      </c>
      <c r="P117" s="609" t="s">
        <v>587</v>
      </c>
      <c r="Q117" s="39">
        <v>983</v>
      </c>
      <c r="R117" s="578" t="s">
        <v>97</v>
      </c>
      <c r="S117" s="56" t="s">
        <v>587</v>
      </c>
      <c r="T117" s="609" t="s">
        <v>587</v>
      </c>
      <c r="U117" s="607">
        <v>2847</v>
      </c>
      <c r="V117" s="56" t="s">
        <v>587</v>
      </c>
      <c r="W117" s="609" t="s">
        <v>587</v>
      </c>
      <c r="X117" s="39">
        <v>968</v>
      </c>
      <c r="Y117" s="581" t="s">
        <v>587</v>
      </c>
      <c r="Z117" s="56">
        <v>1879</v>
      </c>
      <c r="AA117" s="578" t="s">
        <v>97</v>
      </c>
      <c r="AB117" s="56" t="s">
        <v>587</v>
      </c>
      <c r="AC117" s="85" t="s">
        <v>587</v>
      </c>
    </row>
    <row r="118" spans="1:29" ht="14.45" customHeight="1">
      <c r="A118" s="633" t="s">
        <v>88</v>
      </c>
      <c r="B118" s="632">
        <v>52870</v>
      </c>
      <c r="C118" s="607">
        <v>9028</v>
      </c>
      <c r="D118" s="635">
        <v>2278</v>
      </c>
      <c r="E118" s="609">
        <v>25.2</v>
      </c>
      <c r="F118" s="634">
        <v>4556</v>
      </c>
      <c r="G118" s="581">
        <v>50.5</v>
      </c>
      <c r="H118" s="635">
        <v>1879</v>
      </c>
      <c r="I118" s="597">
        <v>20.8</v>
      </c>
      <c r="J118" s="634">
        <v>315</v>
      </c>
      <c r="K118" s="581">
        <v>3.5</v>
      </c>
      <c r="L118" s="614">
        <v>27431</v>
      </c>
      <c r="M118" s="634">
        <v>2111</v>
      </c>
      <c r="N118" s="581">
        <v>7.7</v>
      </c>
      <c r="O118" s="635">
        <v>15302</v>
      </c>
      <c r="P118" s="609">
        <v>55.8</v>
      </c>
      <c r="Q118" s="634">
        <v>7905</v>
      </c>
      <c r="R118" s="578">
        <v>28.8</v>
      </c>
      <c r="S118" s="635">
        <v>2113</v>
      </c>
      <c r="T118" s="609">
        <v>7.7</v>
      </c>
      <c r="U118" s="607">
        <v>16411</v>
      </c>
      <c r="V118" s="635">
        <v>553</v>
      </c>
      <c r="W118" s="609">
        <v>3.4</v>
      </c>
      <c r="X118" s="634">
        <v>4400</v>
      </c>
      <c r="Y118" s="581">
        <v>26.8</v>
      </c>
      <c r="Z118" s="635">
        <v>7647</v>
      </c>
      <c r="AA118" s="578">
        <v>46.6</v>
      </c>
      <c r="AB118" s="635">
        <v>3811</v>
      </c>
      <c r="AC118" s="85">
        <v>23.2</v>
      </c>
    </row>
    <row r="119" spans="1:29" ht="14.45" customHeight="1">
      <c r="A119" s="967" t="s">
        <v>678</v>
      </c>
      <c r="B119" s="967"/>
      <c r="C119" s="967"/>
      <c r="D119" s="967"/>
      <c r="E119" s="967"/>
      <c r="F119" s="967"/>
      <c r="G119" s="967"/>
      <c r="H119" s="967"/>
      <c r="I119" s="967"/>
      <c r="J119" s="967"/>
      <c r="K119" s="967"/>
      <c r="L119" s="967"/>
      <c r="M119" s="967"/>
      <c r="N119" s="967"/>
      <c r="O119" s="967"/>
      <c r="P119" s="967"/>
      <c r="Q119" s="967"/>
      <c r="R119" s="967"/>
      <c r="S119" s="967"/>
      <c r="T119" s="967"/>
      <c r="U119" s="967"/>
      <c r="V119" s="967"/>
      <c r="W119" s="967"/>
      <c r="X119" s="967"/>
      <c r="Y119" s="967"/>
      <c r="Z119" s="967"/>
      <c r="AA119" s="967"/>
      <c r="AB119" s="967"/>
      <c r="AC119" s="967"/>
    </row>
    <row r="120" spans="1:29" ht="14.45" customHeight="1">
      <c r="A120" s="948" t="s">
        <v>621</v>
      </c>
      <c r="B120" s="948"/>
      <c r="C120" s="948"/>
      <c r="D120" s="948"/>
      <c r="E120" s="948"/>
      <c r="F120" s="948"/>
      <c r="G120" s="948"/>
      <c r="H120" s="948"/>
      <c r="I120" s="948"/>
      <c r="J120" s="948"/>
      <c r="K120" s="948"/>
      <c r="L120" s="948"/>
      <c r="M120" s="948"/>
      <c r="N120" s="948"/>
      <c r="O120" s="948"/>
      <c r="P120" s="948"/>
      <c r="Q120" s="948"/>
      <c r="R120" s="948"/>
      <c r="S120" s="948"/>
      <c r="T120" s="948"/>
      <c r="U120" s="948"/>
      <c r="V120" s="948"/>
      <c r="W120" s="948"/>
      <c r="X120" s="948"/>
      <c r="Y120" s="948"/>
      <c r="Z120" s="948"/>
      <c r="AA120" s="948"/>
      <c r="AB120" s="948"/>
      <c r="AC120" s="948"/>
    </row>
    <row r="121" spans="1:29" ht="14.45" customHeight="1">
      <c r="A121" s="948" t="s">
        <v>681</v>
      </c>
      <c r="B121" s="948"/>
      <c r="C121" s="948"/>
      <c r="D121" s="948"/>
      <c r="E121" s="948"/>
      <c r="F121" s="948"/>
      <c r="G121" s="948"/>
      <c r="H121" s="948"/>
      <c r="I121" s="948"/>
      <c r="J121" s="948"/>
      <c r="K121" s="948"/>
      <c r="L121" s="948"/>
      <c r="M121" s="948"/>
      <c r="N121" s="948"/>
      <c r="O121" s="948"/>
      <c r="P121" s="948"/>
      <c r="Q121" s="948"/>
      <c r="R121" s="948"/>
      <c r="S121" s="948"/>
      <c r="T121" s="948"/>
      <c r="U121" s="948"/>
      <c r="V121" s="948"/>
      <c r="W121" s="948"/>
      <c r="X121" s="948"/>
      <c r="Y121" s="948"/>
      <c r="Z121" s="948"/>
      <c r="AA121" s="948"/>
      <c r="AB121" s="948"/>
      <c r="AC121" s="948"/>
    </row>
  </sheetData>
  <mergeCells count="92">
    <mergeCell ref="A90:AC90"/>
    <mergeCell ref="A120:AC120"/>
    <mergeCell ref="A29:AC29"/>
    <mergeCell ref="A36:A39"/>
    <mergeCell ref="A66:A69"/>
    <mergeCell ref="A96:A99"/>
    <mergeCell ref="A31:AC31"/>
    <mergeCell ref="A59:AC59"/>
    <mergeCell ref="D38:E38"/>
    <mergeCell ref="O98:P98"/>
    <mergeCell ref="Q98:R98"/>
    <mergeCell ref="S98:T98"/>
    <mergeCell ref="A33:AC33"/>
    <mergeCell ref="B36:AC36"/>
    <mergeCell ref="Q38:R38"/>
    <mergeCell ref="A30:AC30"/>
    <mergeCell ref="U37:AC37"/>
    <mergeCell ref="D8:E8"/>
    <mergeCell ref="F8:G8"/>
    <mergeCell ref="H8:I8"/>
    <mergeCell ref="A3:AC3"/>
    <mergeCell ref="B6:AC6"/>
    <mergeCell ref="C7:K7"/>
    <mergeCell ref="L7:T7"/>
    <mergeCell ref="U7:AC7"/>
    <mergeCell ref="A5:AC5"/>
    <mergeCell ref="A6:A9"/>
    <mergeCell ref="B7:B8"/>
    <mergeCell ref="V68:W68"/>
    <mergeCell ref="X68:Y68"/>
    <mergeCell ref="Z68:AA68"/>
    <mergeCell ref="O38:P38"/>
    <mergeCell ref="B37:B38"/>
    <mergeCell ref="L37:T37"/>
    <mergeCell ref="A60:AC60"/>
    <mergeCell ref="A121:AC121"/>
    <mergeCell ref="A93:AC93"/>
    <mergeCell ref="B96:AC96"/>
    <mergeCell ref="C97:K97"/>
    <mergeCell ref="L97:T97"/>
    <mergeCell ref="U97:AC97"/>
    <mergeCell ref="A119:AC119"/>
    <mergeCell ref="D98:E98"/>
    <mergeCell ref="F98:G98"/>
    <mergeCell ref="H98:I98"/>
    <mergeCell ref="J98:K98"/>
    <mergeCell ref="M98:N98"/>
    <mergeCell ref="X98:Y98"/>
    <mergeCell ref="Z98:AA98"/>
    <mergeCell ref="AB98:AC98"/>
    <mergeCell ref="V98:W98"/>
    <mergeCell ref="J8:K8"/>
    <mergeCell ref="M8:N8"/>
    <mergeCell ref="Z8:AA8"/>
    <mergeCell ref="AB8:AC8"/>
    <mergeCell ref="O8:P8"/>
    <mergeCell ref="Q8:R8"/>
    <mergeCell ref="S8:T8"/>
    <mergeCell ref="V8:W8"/>
    <mergeCell ref="X8:Y8"/>
    <mergeCell ref="A35:AC35"/>
    <mergeCell ref="A65:AC65"/>
    <mergeCell ref="A95:AC95"/>
    <mergeCell ref="J68:K68"/>
    <mergeCell ref="V38:W38"/>
    <mergeCell ref="X38:Y38"/>
    <mergeCell ref="Z38:AA38"/>
    <mergeCell ref="AB38:AC38"/>
    <mergeCell ref="A63:AC63"/>
    <mergeCell ref="S38:T38"/>
    <mergeCell ref="F38:G38"/>
    <mergeCell ref="H38:I38"/>
    <mergeCell ref="A89:AC89"/>
    <mergeCell ref="M68:N68"/>
    <mergeCell ref="O68:P68"/>
    <mergeCell ref="Q68:R68"/>
    <mergeCell ref="J38:K38"/>
    <mergeCell ref="M38:N38"/>
    <mergeCell ref="A61:AC61"/>
    <mergeCell ref="C37:K37"/>
    <mergeCell ref="B97:B98"/>
    <mergeCell ref="A91:AC91"/>
    <mergeCell ref="B67:B68"/>
    <mergeCell ref="S68:T68"/>
    <mergeCell ref="D68:E68"/>
    <mergeCell ref="F68:G68"/>
    <mergeCell ref="H68:I68"/>
    <mergeCell ref="AB68:AC68"/>
    <mergeCell ref="B66:AC66"/>
    <mergeCell ref="C67:K67"/>
    <mergeCell ref="L67:T67"/>
    <mergeCell ref="U67:AC6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1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" defaultRowHeight="15"/>
  <cols>
    <col min="1" max="1" width="23.5" style="430" customWidth="1"/>
    <col min="2" max="16" width="11.125" style="430" customWidth="1"/>
    <col min="17" max="16384" width="11" style="430"/>
  </cols>
  <sheetData>
    <row r="1" spans="1:17" s="33" customFormat="1" ht="14.45" customHeight="1">
      <c r="A1" s="454" t="s">
        <v>593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7" s="33" customFormat="1" ht="14.45" customHeight="1">
      <c r="A2" s="1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7" ht="24" customHeight="1">
      <c r="A3" s="949">
        <v>2022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  <c r="N3" s="949"/>
      <c r="O3" s="949"/>
      <c r="P3" s="949"/>
    </row>
    <row r="4" spans="1:17" s="33" customFormat="1" ht="14.45" customHeight="1">
      <c r="A4" s="1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4.45" customHeight="1">
      <c r="A5" s="996" t="s">
        <v>623</v>
      </c>
      <c r="B5" s="996"/>
      <c r="C5" s="996"/>
      <c r="D5" s="996"/>
      <c r="E5" s="996"/>
      <c r="F5" s="996"/>
      <c r="G5" s="996"/>
      <c r="H5" s="996"/>
      <c r="I5" s="996"/>
      <c r="J5" s="996"/>
      <c r="K5" s="996"/>
      <c r="L5" s="996"/>
      <c r="M5" s="996"/>
      <c r="N5" s="996"/>
      <c r="O5" s="996"/>
      <c r="P5" s="996"/>
      <c r="Q5" s="93"/>
    </row>
    <row r="6" spans="1:17" ht="14.45" customHeight="1">
      <c r="A6" s="986" t="s">
        <v>59</v>
      </c>
      <c r="B6" s="989" t="s">
        <v>61</v>
      </c>
      <c r="C6" s="991" t="s">
        <v>89</v>
      </c>
      <c r="D6" s="991"/>
      <c r="E6" s="991"/>
      <c r="F6" s="991"/>
      <c r="G6" s="991"/>
      <c r="H6" s="991"/>
      <c r="I6" s="991"/>
      <c r="J6" s="991"/>
      <c r="K6" s="991"/>
      <c r="L6" s="991"/>
      <c r="M6" s="991"/>
      <c r="N6" s="991"/>
      <c r="O6" s="991"/>
      <c r="P6" s="992"/>
      <c r="Q6" s="93"/>
    </row>
    <row r="7" spans="1:17" ht="30" customHeight="1">
      <c r="A7" s="987"/>
      <c r="B7" s="990"/>
      <c r="C7" s="993" t="s">
        <v>99</v>
      </c>
      <c r="D7" s="993"/>
      <c r="E7" s="994" t="s">
        <v>100</v>
      </c>
      <c r="F7" s="994"/>
      <c r="G7" s="994" t="s">
        <v>101</v>
      </c>
      <c r="H7" s="994"/>
      <c r="I7" s="994" t="s">
        <v>102</v>
      </c>
      <c r="J7" s="994"/>
      <c r="K7" s="994" t="s">
        <v>103</v>
      </c>
      <c r="L7" s="994"/>
      <c r="M7" s="994" t="s">
        <v>104</v>
      </c>
      <c r="N7" s="994"/>
      <c r="O7" s="994" t="s">
        <v>105</v>
      </c>
      <c r="P7" s="995"/>
      <c r="Q7" s="93"/>
    </row>
    <row r="8" spans="1:17" ht="14.45" customHeight="1" thickBot="1">
      <c r="A8" s="988"/>
      <c r="B8" s="642" t="s">
        <v>52</v>
      </c>
      <c r="C8" s="639" t="s">
        <v>52</v>
      </c>
      <c r="D8" s="638" t="s">
        <v>69</v>
      </c>
      <c r="E8" s="648" t="s">
        <v>52</v>
      </c>
      <c r="F8" s="640" t="s">
        <v>69</v>
      </c>
      <c r="G8" s="639" t="s">
        <v>52</v>
      </c>
      <c r="H8" s="640" t="s">
        <v>69</v>
      </c>
      <c r="I8" s="637" t="s">
        <v>52</v>
      </c>
      <c r="J8" s="638" t="s">
        <v>69</v>
      </c>
      <c r="K8" s="637" t="s">
        <v>52</v>
      </c>
      <c r="L8" s="638" t="s">
        <v>69</v>
      </c>
      <c r="M8" s="637" t="s">
        <v>52</v>
      </c>
      <c r="N8" s="638" t="s">
        <v>69</v>
      </c>
      <c r="O8" s="639" t="s">
        <v>52</v>
      </c>
      <c r="P8" s="641" t="s">
        <v>69</v>
      </c>
      <c r="Q8" s="93"/>
    </row>
    <row r="9" spans="1:17" ht="14.45" customHeight="1">
      <c r="A9" s="99" t="s">
        <v>106</v>
      </c>
      <c r="B9" s="643">
        <v>9245</v>
      </c>
      <c r="C9" s="654">
        <v>383</v>
      </c>
      <c r="D9" s="655">
        <f>C9/B9*100</f>
        <v>4.1427798810167653</v>
      </c>
      <c r="E9" s="649">
        <v>2392</v>
      </c>
      <c r="F9" s="664">
        <f>E9/B9*100</f>
        <v>25.873445105462412</v>
      </c>
      <c r="G9" s="94">
        <v>4350</v>
      </c>
      <c r="H9" s="655">
        <f>G9/B9*100</f>
        <v>47.052460789616006</v>
      </c>
      <c r="I9" s="649">
        <v>1116</v>
      </c>
      <c r="J9" s="664">
        <f>I9/B9*100</f>
        <v>12.071389940508382</v>
      </c>
      <c r="K9" s="94">
        <v>369</v>
      </c>
      <c r="L9" s="655">
        <f>K9/B9*100</f>
        <v>3.9913466738777714</v>
      </c>
      <c r="M9" s="649">
        <v>208</v>
      </c>
      <c r="N9" s="655">
        <f>M9/B9*100</f>
        <v>2.24986479177934</v>
      </c>
      <c r="O9" s="649">
        <v>427</v>
      </c>
      <c r="P9" s="100">
        <f>O9/B9*100</f>
        <v>4.6187128177393184</v>
      </c>
    </row>
    <row r="10" spans="1:17" ht="14.45" customHeight="1">
      <c r="A10" s="73" t="s">
        <v>71</v>
      </c>
      <c r="B10" s="644">
        <v>9193</v>
      </c>
      <c r="C10" s="656">
        <v>408</v>
      </c>
      <c r="D10" s="657">
        <f t="shared" ref="D10:D27" si="0">C10/B10*100</f>
        <v>4.4381594691613184</v>
      </c>
      <c r="E10" s="650">
        <v>3017</v>
      </c>
      <c r="F10" s="665">
        <f t="shared" ref="F10:F27" si="1">E10/B10*100</f>
        <v>32.81844881975416</v>
      </c>
      <c r="G10" s="95">
        <v>3474</v>
      </c>
      <c r="H10" s="657">
        <f t="shared" ref="H10:H27" si="2">G10/B10*100</f>
        <v>37.789622538888281</v>
      </c>
      <c r="I10" s="650">
        <v>1478</v>
      </c>
      <c r="J10" s="665">
        <f t="shared" ref="J10:J27" si="3">I10/B10*100</f>
        <v>16.077450233873599</v>
      </c>
      <c r="K10" s="95">
        <v>492</v>
      </c>
      <c r="L10" s="657">
        <f t="shared" ref="L10:L27" si="4">K10/B10*100</f>
        <v>5.3518981834004133</v>
      </c>
      <c r="M10" s="650">
        <v>185</v>
      </c>
      <c r="N10" s="657">
        <f t="shared" ref="N10:N27" si="5">M10/B10*100</f>
        <v>2.0124007396932448</v>
      </c>
      <c r="O10" s="650">
        <v>139</v>
      </c>
      <c r="P10" s="101">
        <f t="shared" ref="P10:P27" si="6">O10/B10*100</f>
        <v>1.5120200152289784</v>
      </c>
    </row>
    <row r="11" spans="1:17" ht="14.45" customHeight="1">
      <c r="A11" s="72" t="s">
        <v>72</v>
      </c>
      <c r="B11" s="645">
        <v>2787</v>
      </c>
      <c r="C11" s="658">
        <v>597</v>
      </c>
      <c r="D11" s="659">
        <f t="shared" si="0"/>
        <v>21.420882669537136</v>
      </c>
      <c r="E11" s="651">
        <v>151</v>
      </c>
      <c r="F11" s="666">
        <f t="shared" si="1"/>
        <v>5.4180121994976673</v>
      </c>
      <c r="G11" s="96">
        <v>707</v>
      </c>
      <c r="H11" s="659">
        <f t="shared" si="2"/>
        <v>25.36777897380696</v>
      </c>
      <c r="I11" s="651">
        <v>679</v>
      </c>
      <c r="J11" s="666">
        <f t="shared" si="3"/>
        <v>24.363114459992826</v>
      </c>
      <c r="K11" s="96">
        <v>279</v>
      </c>
      <c r="L11" s="659">
        <f t="shared" si="4"/>
        <v>10.010764262648008</v>
      </c>
      <c r="M11" s="651">
        <v>133</v>
      </c>
      <c r="N11" s="659">
        <f t="shared" si="5"/>
        <v>4.7721564406171506</v>
      </c>
      <c r="O11" s="651">
        <v>241</v>
      </c>
      <c r="P11" s="102">
        <f t="shared" si="6"/>
        <v>8.6472909939002509</v>
      </c>
    </row>
    <row r="12" spans="1:17" ht="14.45" customHeight="1">
      <c r="A12" s="73" t="s">
        <v>73</v>
      </c>
      <c r="B12" s="644">
        <v>1598</v>
      </c>
      <c r="C12" s="656">
        <v>82</v>
      </c>
      <c r="D12" s="657">
        <f t="shared" si="0"/>
        <v>5.1314142678347929</v>
      </c>
      <c r="E12" s="650">
        <v>219</v>
      </c>
      <c r="F12" s="665">
        <f t="shared" si="1"/>
        <v>13.704630788485609</v>
      </c>
      <c r="G12" s="95">
        <v>640</v>
      </c>
      <c r="H12" s="657">
        <f t="shared" si="2"/>
        <v>40.050062578222779</v>
      </c>
      <c r="I12" s="650">
        <v>313</v>
      </c>
      <c r="J12" s="665">
        <f t="shared" si="3"/>
        <v>19.586983729662077</v>
      </c>
      <c r="K12" s="95">
        <v>158</v>
      </c>
      <c r="L12" s="657">
        <f t="shared" si="4"/>
        <v>9.8873591989987482</v>
      </c>
      <c r="M12" s="650">
        <v>76</v>
      </c>
      <c r="N12" s="657">
        <f t="shared" si="5"/>
        <v>4.7559449311639552</v>
      </c>
      <c r="O12" s="650">
        <v>110</v>
      </c>
      <c r="P12" s="101">
        <f t="shared" si="6"/>
        <v>6.8836045056320403</v>
      </c>
    </row>
    <row r="13" spans="1:17" ht="14.45" customHeight="1">
      <c r="A13" s="72" t="s">
        <v>74</v>
      </c>
      <c r="B13" s="645">
        <v>456</v>
      </c>
      <c r="C13" s="658">
        <v>111</v>
      </c>
      <c r="D13" s="659">
        <f t="shared" si="0"/>
        <v>24.342105263157894</v>
      </c>
      <c r="E13" s="651">
        <v>10</v>
      </c>
      <c r="F13" s="666">
        <f t="shared" si="1"/>
        <v>2.1929824561403506</v>
      </c>
      <c r="G13" s="96">
        <v>122</v>
      </c>
      <c r="H13" s="659">
        <f t="shared" si="2"/>
        <v>26.754385964912281</v>
      </c>
      <c r="I13" s="651">
        <v>131</v>
      </c>
      <c r="J13" s="666">
        <f t="shared" si="3"/>
        <v>28.728070175438596</v>
      </c>
      <c r="K13" s="96">
        <v>55</v>
      </c>
      <c r="L13" s="659">
        <f t="shared" si="4"/>
        <v>12.06140350877193</v>
      </c>
      <c r="M13" s="651">
        <v>15</v>
      </c>
      <c r="N13" s="659">
        <f t="shared" si="5"/>
        <v>3.2894736842105261</v>
      </c>
      <c r="O13" s="651">
        <v>12</v>
      </c>
      <c r="P13" s="102">
        <f t="shared" si="6"/>
        <v>2.6315789473684208</v>
      </c>
    </row>
    <row r="14" spans="1:17" ht="14.45" customHeight="1">
      <c r="A14" s="73" t="s">
        <v>75</v>
      </c>
      <c r="B14" s="644">
        <v>1157</v>
      </c>
      <c r="C14" s="656">
        <v>120</v>
      </c>
      <c r="D14" s="657">
        <f t="shared" si="0"/>
        <v>10.371650821089023</v>
      </c>
      <c r="E14" s="650">
        <v>33</v>
      </c>
      <c r="F14" s="665">
        <f t="shared" si="1"/>
        <v>2.8522039757994815</v>
      </c>
      <c r="G14" s="95">
        <v>209</v>
      </c>
      <c r="H14" s="657">
        <f t="shared" si="2"/>
        <v>18.063958513396717</v>
      </c>
      <c r="I14" s="650">
        <v>364</v>
      </c>
      <c r="J14" s="665">
        <f t="shared" si="3"/>
        <v>31.460674157303369</v>
      </c>
      <c r="K14" s="95">
        <v>209</v>
      </c>
      <c r="L14" s="657">
        <f t="shared" si="4"/>
        <v>18.063958513396717</v>
      </c>
      <c r="M14" s="650">
        <v>114</v>
      </c>
      <c r="N14" s="657">
        <f t="shared" si="5"/>
        <v>9.8530682800345737</v>
      </c>
      <c r="O14" s="650">
        <v>108</v>
      </c>
      <c r="P14" s="101">
        <f t="shared" si="6"/>
        <v>9.3344857389801206</v>
      </c>
    </row>
    <row r="15" spans="1:17" ht="14.45" customHeight="1">
      <c r="A15" s="72" t="s">
        <v>76</v>
      </c>
      <c r="B15" s="645">
        <v>4270</v>
      </c>
      <c r="C15" s="658">
        <v>419</v>
      </c>
      <c r="D15" s="659">
        <f t="shared" si="0"/>
        <v>9.812646370023419</v>
      </c>
      <c r="E15" s="651">
        <v>207</v>
      </c>
      <c r="F15" s="666">
        <f t="shared" si="1"/>
        <v>4.8477751756440277</v>
      </c>
      <c r="G15" s="96">
        <v>899</v>
      </c>
      <c r="H15" s="659">
        <f t="shared" si="2"/>
        <v>21.053864168618265</v>
      </c>
      <c r="I15" s="651">
        <v>1364</v>
      </c>
      <c r="J15" s="666">
        <f t="shared" si="3"/>
        <v>31.943793911007024</v>
      </c>
      <c r="K15" s="96">
        <v>775</v>
      </c>
      <c r="L15" s="659">
        <f t="shared" si="4"/>
        <v>18.149882903981265</v>
      </c>
      <c r="M15" s="651">
        <v>339</v>
      </c>
      <c r="N15" s="659">
        <f t="shared" si="5"/>
        <v>7.9391100702576116</v>
      </c>
      <c r="O15" s="651">
        <v>267</v>
      </c>
      <c r="P15" s="102">
        <f t="shared" si="6"/>
        <v>6.2529274004683844</v>
      </c>
    </row>
    <row r="16" spans="1:17" ht="14.45" customHeight="1">
      <c r="A16" s="73" t="s">
        <v>107</v>
      </c>
      <c r="B16" s="644">
        <v>964</v>
      </c>
      <c r="C16" s="656">
        <v>28</v>
      </c>
      <c r="D16" s="657">
        <f t="shared" si="0"/>
        <v>2.904564315352697</v>
      </c>
      <c r="E16" s="650">
        <v>52</v>
      </c>
      <c r="F16" s="665">
        <f t="shared" si="1"/>
        <v>5.394190871369295</v>
      </c>
      <c r="G16" s="95">
        <v>546</v>
      </c>
      <c r="H16" s="657">
        <f t="shared" si="2"/>
        <v>56.639004149377591</v>
      </c>
      <c r="I16" s="650">
        <v>275</v>
      </c>
      <c r="J16" s="665">
        <f t="shared" si="3"/>
        <v>28.526970954356845</v>
      </c>
      <c r="K16" s="95">
        <v>48</v>
      </c>
      <c r="L16" s="657">
        <f t="shared" si="4"/>
        <v>4.9792531120331951</v>
      </c>
      <c r="M16" s="650">
        <v>10</v>
      </c>
      <c r="N16" s="657">
        <f t="shared" si="5"/>
        <v>1.0373443983402488</v>
      </c>
      <c r="O16" s="650">
        <v>5</v>
      </c>
      <c r="P16" s="101">
        <f t="shared" si="6"/>
        <v>0.51867219917012441</v>
      </c>
    </row>
    <row r="17" spans="1:16" ht="14.45" customHeight="1">
      <c r="A17" s="72" t="s">
        <v>78</v>
      </c>
      <c r="B17" s="645">
        <v>5258</v>
      </c>
      <c r="C17" s="658">
        <v>513</v>
      </c>
      <c r="D17" s="659">
        <f t="shared" si="0"/>
        <v>9.7565614302015984</v>
      </c>
      <c r="E17" s="651">
        <v>248</v>
      </c>
      <c r="F17" s="666">
        <f t="shared" si="1"/>
        <v>4.7166222898440466</v>
      </c>
      <c r="G17" s="96">
        <v>2357</v>
      </c>
      <c r="H17" s="659">
        <f t="shared" si="2"/>
        <v>44.826930391783947</v>
      </c>
      <c r="I17" s="651">
        <v>1485</v>
      </c>
      <c r="J17" s="666">
        <f t="shared" si="3"/>
        <v>28.24267782426778</v>
      </c>
      <c r="K17" s="96">
        <v>251</v>
      </c>
      <c r="L17" s="659">
        <f t="shared" si="4"/>
        <v>4.7736782046405475</v>
      </c>
      <c r="M17" s="651">
        <v>127</v>
      </c>
      <c r="N17" s="659">
        <f t="shared" si="5"/>
        <v>2.4153670597185242</v>
      </c>
      <c r="O17" s="651">
        <v>277</v>
      </c>
      <c r="P17" s="102">
        <f t="shared" si="6"/>
        <v>5.2681627995435525</v>
      </c>
    </row>
    <row r="18" spans="1:16" ht="14.45" customHeight="1">
      <c r="A18" s="73" t="s">
        <v>108</v>
      </c>
      <c r="B18" s="644">
        <v>10600</v>
      </c>
      <c r="C18" s="656">
        <v>759</v>
      </c>
      <c r="D18" s="657">
        <f t="shared" si="0"/>
        <v>7.1603773584905657</v>
      </c>
      <c r="E18" s="650">
        <v>246</v>
      </c>
      <c r="F18" s="665">
        <f t="shared" si="1"/>
        <v>2.3207547169811318</v>
      </c>
      <c r="G18" s="95">
        <v>2525</v>
      </c>
      <c r="H18" s="657">
        <f t="shared" si="2"/>
        <v>23.820754716981131</v>
      </c>
      <c r="I18" s="650">
        <v>4487</v>
      </c>
      <c r="J18" s="665">
        <f t="shared" si="3"/>
        <v>42.330188679245282</v>
      </c>
      <c r="K18" s="95">
        <v>1384</v>
      </c>
      <c r="L18" s="657">
        <f t="shared" si="4"/>
        <v>13.056603773584904</v>
      </c>
      <c r="M18" s="650">
        <v>581</v>
      </c>
      <c r="N18" s="657">
        <f t="shared" si="5"/>
        <v>5.4811320754716979</v>
      </c>
      <c r="O18" s="650">
        <v>618</v>
      </c>
      <c r="P18" s="101">
        <f t="shared" si="6"/>
        <v>5.8301886792452828</v>
      </c>
    </row>
    <row r="19" spans="1:16" ht="14.45" customHeight="1">
      <c r="A19" s="72" t="s">
        <v>80</v>
      </c>
      <c r="B19" s="645">
        <v>2499</v>
      </c>
      <c r="C19" s="658">
        <v>182</v>
      </c>
      <c r="D19" s="659">
        <f t="shared" si="0"/>
        <v>7.2829131652661072</v>
      </c>
      <c r="E19" s="651">
        <v>216</v>
      </c>
      <c r="F19" s="666">
        <f t="shared" si="1"/>
        <v>8.6434573829531818</v>
      </c>
      <c r="G19" s="96">
        <v>1206</v>
      </c>
      <c r="H19" s="659">
        <f t="shared" si="2"/>
        <v>48.259303721488592</v>
      </c>
      <c r="I19" s="651">
        <v>526</v>
      </c>
      <c r="J19" s="666">
        <f t="shared" si="3"/>
        <v>21.048419367747098</v>
      </c>
      <c r="K19" s="96">
        <v>189</v>
      </c>
      <c r="L19" s="659">
        <f t="shared" si="4"/>
        <v>7.5630252100840334</v>
      </c>
      <c r="M19" s="651">
        <v>88</v>
      </c>
      <c r="N19" s="659">
        <f t="shared" si="5"/>
        <v>3.5214085634253705</v>
      </c>
      <c r="O19" s="651">
        <v>92</v>
      </c>
      <c r="P19" s="102">
        <f t="shared" si="6"/>
        <v>3.6814725890356144</v>
      </c>
    </row>
    <row r="20" spans="1:16" ht="14.45" customHeight="1">
      <c r="A20" s="73" t="s">
        <v>81</v>
      </c>
      <c r="B20" s="644">
        <v>472</v>
      </c>
      <c r="C20" s="656">
        <v>31</v>
      </c>
      <c r="D20" s="657">
        <f t="shared" si="0"/>
        <v>6.5677966101694922</v>
      </c>
      <c r="E20" s="650">
        <v>15</v>
      </c>
      <c r="F20" s="665">
        <f t="shared" si="1"/>
        <v>3.1779661016949152</v>
      </c>
      <c r="G20" s="95">
        <v>165</v>
      </c>
      <c r="H20" s="657">
        <f t="shared" si="2"/>
        <v>34.957627118644069</v>
      </c>
      <c r="I20" s="650">
        <v>177</v>
      </c>
      <c r="J20" s="665">
        <f t="shared" si="3"/>
        <v>37.5</v>
      </c>
      <c r="K20" s="95">
        <v>43</v>
      </c>
      <c r="L20" s="657">
        <f t="shared" si="4"/>
        <v>9.1101694915254239</v>
      </c>
      <c r="M20" s="650">
        <v>23</v>
      </c>
      <c r="N20" s="657">
        <f t="shared" si="5"/>
        <v>4.8728813559322033</v>
      </c>
      <c r="O20" s="650">
        <v>18</v>
      </c>
      <c r="P20" s="101">
        <f t="shared" si="6"/>
        <v>3.8135593220338984</v>
      </c>
    </row>
    <row r="21" spans="1:16" ht="14.45" customHeight="1">
      <c r="A21" s="72" t="s">
        <v>82</v>
      </c>
      <c r="B21" s="645">
        <v>2371</v>
      </c>
      <c r="C21" s="658">
        <v>108</v>
      </c>
      <c r="D21" s="659">
        <f t="shared" si="0"/>
        <v>4.555040067482075</v>
      </c>
      <c r="E21" s="651">
        <v>62</v>
      </c>
      <c r="F21" s="666">
        <f t="shared" si="1"/>
        <v>2.6149304091100802</v>
      </c>
      <c r="G21" s="96">
        <v>287</v>
      </c>
      <c r="H21" s="659">
        <f t="shared" si="2"/>
        <v>12.104597216364404</v>
      </c>
      <c r="I21" s="651">
        <v>1066</v>
      </c>
      <c r="J21" s="666">
        <f t="shared" si="3"/>
        <v>44.959932517924926</v>
      </c>
      <c r="K21" s="96">
        <v>586</v>
      </c>
      <c r="L21" s="659">
        <f t="shared" si="4"/>
        <v>24.71530999578237</v>
      </c>
      <c r="M21" s="651">
        <v>166</v>
      </c>
      <c r="N21" s="659">
        <f t="shared" si="5"/>
        <v>7.0012652889076339</v>
      </c>
      <c r="O21" s="651">
        <v>96</v>
      </c>
      <c r="P21" s="102">
        <f t="shared" si="6"/>
        <v>4.0489245044285109</v>
      </c>
    </row>
    <row r="22" spans="1:16" ht="14.45" customHeight="1">
      <c r="A22" s="73" t="s">
        <v>109</v>
      </c>
      <c r="B22" s="644">
        <v>1418</v>
      </c>
      <c r="C22" s="656">
        <v>38</v>
      </c>
      <c r="D22" s="657">
        <f t="shared" si="0"/>
        <v>2.6798307475317347</v>
      </c>
      <c r="E22" s="650">
        <v>86</v>
      </c>
      <c r="F22" s="665">
        <f t="shared" si="1"/>
        <v>6.0648801128349792</v>
      </c>
      <c r="G22" s="95">
        <v>727</v>
      </c>
      <c r="H22" s="657">
        <f t="shared" si="2"/>
        <v>51.269393511988717</v>
      </c>
      <c r="I22" s="650">
        <v>392</v>
      </c>
      <c r="J22" s="665">
        <f t="shared" si="3"/>
        <v>27.644569816643163</v>
      </c>
      <c r="K22" s="95">
        <v>113</v>
      </c>
      <c r="L22" s="657">
        <f t="shared" si="4"/>
        <v>7.9689703808180541</v>
      </c>
      <c r="M22" s="650">
        <v>34</v>
      </c>
      <c r="N22" s="657">
        <f t="shared" si="5"/>
        <v>2.3977433004231314</v>
      </c>
      <c r="O22" s="650">
        <v>28</v>
      </c>
      <c r="P22" s="101">
        <f t="shared" si="6"/>
        <v>1.9746121297602257</v>
      </c>
    </row>
    <row r="23" spans="1:16" ht="14.45" customHeight="1">
      <c r="A23" s="74" t="s">
        <v>110</v>
      </c>
      <c r="B23" s="646">
        <v>1792</v>
      </c>
      <c r="C23" s="660">
        <v>129</v>
      </c>
      <c r="D23" s="659">
        <f t="shared" si="0"/>
        <v>7.1986607142857135</v>
      </c>
      <c r="E23" s="652">
        <v>40</v>
      </c>
      <c r="F23" s="666">
        <f t="shared" si="1"/>
        <v>2.2321428571428572</v>
      </c>
      <c r="G23" s="97">
        <v>374</v>
      </c>
      <c r="H23" s="659">
        <f t="shared" si="2"/>
        <v>20.870535714285715</v>
      </c>
      <c r="I23" s="652">
        <v>822</v>
      </c>
      <c r="J23" s="666">
        <f t="shared" si="3"/>
        <v>45.870535714285715</v>
      </c>
      <c r="K23" s="97">
        <v>262</v>
      </c>
      <c r="L23" s="659">
        <f t="shared" si="4"/>
        <v>14.620535714285715</v>
      </c>
      <c r="M23" s="652">
        <v>74</v>
      </c>
      <c r="N23" s="659">
        <f t="shared" si="5"/>
        <v>4.1294642857142856</v>
      </c>
      <c r="O23" s="652">
        <v>91</v>
      </c>
      <c r="P23" s="102">
        <f t="shared" si="6"/>
        <v>5.078125</v>
      </c>
    </row>
    <row r="24" spans="1:16" ht="14.45" customHeight="1" thickBot="1">
      <c r="A24" s="103" t="s">
        <v>85</v>
      </c>
      <c r="B24" s="647">
        <v>1342</v>
      </c>
      <c r="C24" s="661">
        <v>16</v>
      </c>
      <c r="D24" s="657">
        <f t="shared" si="0"/>
        <v>1.1922503725782414</v>
      </c>
      <c r="E24" s="653">
        <v>30</v>
      </c>
      <c r="F24" s="665">
        <f t="shared" si="1"/>
        <v>2.2354694485842028</v>
      </c>
      <c r="G24" s="98">
        <v>317</v>
      </c>
      <c r="H24" s="657">
        <f t="shared" si="2"/>
        <v>23.621460506706406</v>
      </c>
      <c r="I24" s="653">
        <v>746</v>
      </c>
      <c r="J24" s="665">
        <f t="shared" si="3"/>
        <v>55.588673621460508</v>
      </c>
      <c r="K24" s="98">
        <v>176</v>
      </c>
      <c r="L24" s="657">
        <f t="shared" si="4"/>
        <v>13.114754098360656</v>
      </c>
      <c r="M24" s="653">
        <v>40</v>
      </c>
      <c r="N24" s="657">
        <f t="shared" si="5"/>
        <v>2.9806259314456036</v>
      </c>
      <c r="O24" s="653">
        <v>17</v>
      </c>
      <c r="P24" s="101">
        <f t="shared" si="6"/>
        <v>1.2667660208643814</v>
      </c>
    </row>
    <row r="25" spans="1:16" ht="14.45" customHeight="1">
      <c r="A25" s="104" t="s">
        <v>86</v>
      </c>
      <c r="B25" s="631">
        <v>44942</v>
      </c>
      <c r="C25" s="38">
        <v>3055</v>
      </c>
      <c r="D25" s="662">
        <f t="shared" si="0"/>
        <v>6.7976503048373464</v>
      </c>
      <c r="E25" s="54">
        <v>6424</v>
      </c>
      <c r="F25" s="667">
        <f t="shared" si="1"/>
        <v>14.2939789061457</v>
      </c>
      <c r="G25" s="38">
        <v>15681</v>
      </c>
      <c r="H25" s="662">
        <f t="shared" si="2"/>
        <v>34.891638111343511</v>
      </c>
      <c r="I25" s="54">
        <v>11950</v>
      </c>
      <c r="J25" s="667">
        <f t="shared" si="3"/>
        <v>26.589826887988966</v>
      </c>
      <c r="K25" s="38">
        <v>4029</v>
      </c>
      <c r="L25" s="662">
        <f t="shared" si="4"/>
        <v>8.9648880779671583</v>
      </c>
      <c r="M25" s="54">
        <v>1754</v>
      </c>
      <c r="N25" s="662">
        <f t="shared" si="5"/>
        <v>3.9028080637265807</v>
      </c>
      <c r="O25" s="54">
        <v>2049</v>
      </c>
      <c r="P25" s="105">
        <f t="shared" si="6"/>
        <v>4.5592096479907438</v>
      </c>
    </row>
    <row r="26" spans="1:16" ht="14.45" customHeight="1">
      <c r="A26" s="106" t="s">
        <v>87</v>
      </c>
      <c r="B26" s="632">
        <v>10480</v>
      </c>
      <c r="C26" s="39">
        <v>869</v>
      </c>
      <c r="D26" s="663">
        <f t="shared" si="0"/>
        <v>8.2919847328244263</v>
      </c>
      <c r="E26" s="56">
        <v>600</v>
      </c>
      <c r="F26" s="668">
        <f t="shared" si="1"/>
        <v>5.7251908396946565</v>
      </c>
      <c r="G26" s="39">
        <v>3224</v>
      </c>
      <c r="H26" s="663">
        <f t="shared" si="2"/>
        <v>30.763358778625953</v>
      </c>
      <c r="I26" s="56">
        <v>3471</v>
      </c>
      <c r="J26" s="668">
        <f t="shared" si="3"/>
        <v>33.12022900763359</v>
      </c>
      <c r="K26" s="39">
        <v>1360</v>
      </c>
      <c r="L26" s="663">
        <f t="shared" si="4"/>
        <v>12.977099236641221</v>
      </c>
      <c r="M26" s="56">
        <v>459</v>
      </c>
      <c r="N26" s="663">
        <f t="shared" si="5"/>
        <v>4.3797709923664119</v>
      </c>
      <c r="O26" s="56">
        <v>497</v>
      </c>
      <c r="P26" s="107">
        <f t="shared" si="6"/>
        <v>4.7423664122137401</v>
      </c>
    </row>
    <row r="27" spans="1:16" ht="14.45" customHeight="1">
      <c r="A27" s="106" t="s">
        <v>88</v>
      </c>
      <c r="B27" s="669">
        <v>55422</v>
      </c>
      <c r="C27" s="670">
        <v>3924</v>
      </c>
      <c r="D27" s="663">
        <f t="shared" si="0"/>
        <v>7.0802208509256257</v>
      </c>
      <c r="E27" s="671">
        <v>7024</v>
      </c>
      <c r="F27" s="668">
        <f t="shared" si="1"/>
        <v>12.673667496661976</v>
      </c>
      <c r="G27" s="672">
        <v>18905</v>
      </c>
      <c r="H27" s="663">
        <f t="shared" si="2"/>
        <v>34.111002850853453</v>
      </c>
      <c r="I27" s="671">
        <v>15421</v>
      </c>
      <c r="J27" s="668">
        <f t="shared" si="3"/>
        <v>27.824690556096858</v>
      </c>
      <c r="K27" s="672">
        <v>5389</v>
      </c>
      <c r="L27" s="663">
        <f t="shared" si="4"/>
        <v>9.7235754754429653</v>
      </c>
      <c r="M27" s="671">
        <v>2213</v>
      </c>
      <c r="N27" s="663">
        <f t="shared" si="5"/>
        <v>3.9929991700046914</v>
      </c>
      <c r="O27" s="671">
        <v>2546</v>
      </c>
      <c r="P27" s="107">
        <f t="shared" si="6"/>
        <v>4.5938436000144351</v>
      </c>
    </row>
    <row r="28" spans="1:16" ht="15" customHeight="1">
      <c r="A28" s="984" t="s">
        <v>624</v>
      </c>
      <c r="B28" s="984"/>
      <c r="C28" s="985"/>
      <c r="D28" s="985"/>
      <c r="E28" s="985"/>
      <c r="F28" s="985"/>
      <c r="G28" s="985"/>
      <c r="H28" s="985"/>
      <c r="I28" s="985"/>
      <c r="J28" s="985"/>
      <c r="K28" s="985"/>
      <c r="L28" s="985"/>
      <c r="M28" s="985"/>
      <c r="N28" s="985"/>
      <c r="O28" s="985"/>
      <c r="P28" s="985"/>
    </row>
    <row r="29" spans="1:16" s="515" customFormat="1" ht="15" customHeight="1">
      <c r="A29" s="948" t="s">
        <v>680</v>
      </c>
      <c r="B29" s="948"/>
      <c r="C29" s="948"/>
      <c r="D29" s="948"/>
      <c r="E29" s="948"/>
      <c r="F29" s="948"/>
      <c r="G29" s="948"/>
      <c r="H29" s="948"/>
      <c r="I29" s="948"/>
      <c r="J29" s="948"/>
      <c r="K29" s="948"/>
      <c r="L29" s="948"/>
      <c r="M29" s="948"/>
      <c r="N29" s="948"/>
      <c r="O29" s="948"/>
      <c r="P29" s="948"/>
    </row>
    <row r="30" spans="1:16" ht="23.25">
      <c r="A30" s="4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</row>
    <row r="31" spans="1:16" ht="24.75" customHeight="1">
      <c r="A31" s="949">
        <v>2021</v>
      </c>
      <c r="B31" s="949"/>
      <c r="C31" s="949"/>
      <c r="D31" s="949"/>
      <c r="E31" s="949"/>
      <c r="F31" s="949"/>
      <c r="G31" s="949"/>
      <c r="H31" s="949"/>
      <c r="I31" s="949"/>
      <c r="J31" s="949"/>
      <c r="K31" s="949"/>
      <c r="L31" s="949"/>
      <c r="M31" s="949"/>
      <c r="N31" s="949"/>
      <c r="O31" s="949"/>
      <c r="P31" s="949"/>
    </row>
    <row r="32" spans="1:16" ht="23.25">
      <c r="A32" s="40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</row>
    <row r="33" spans="1:16" ht="14.45" customHeight="1">
      <c r="A33" s="996" t="s">
        <v>625</v>
      </c>
      <c r="B33" s="996"/>
      <c r="C33" s="996"/>
      <c r="D33" s="996"/>
      <c r="E33" s="996"/>
      <c r="F33" s="996"/>
      <c r="G33" s="996"/>
      <c r="H33" s="996"/>
      <c r="I33" s="996"/>
      <c r="J33" s="996"/>
      <c r="K33" s="996"/>
      <c r="L33" s="996"/>
      <c r="M33" s="996"/>
      <c r="N33" s="996"/>
      <c r="O33" s="996"/>
      <c r="P33" s="996"/>
    </row>
    <row r="34" spans="1:16" ht="14.45" customHeight="1">
      <c r="A34" s="986" t="s">
        <v>59</v>
      </c>
      <c r="B34" s="989" t="s">
        <v>61</v>
      </c>
      <c r="C34" s="991" t="s">
        <v>89</v>
      </c>
      <c r="D34" s="991"/>
      <c r="E34" s="991"/>
      <c r="F34" s="991"/>
      <c r="G34" s="991"/>
      <c r="H34" s="991"/>
      <c r="I34" s="991"/>
      <c r="J34" s="991"/>
      <c r="K34" s="991"/>
      <c r="L34" s="991"/>
      <c r="M34" s="991"/>
      <c r="N34" s="991"/>
      <c r="O34" s="991"/>
      <c r="P34" s="992"/>
    </row>
    <row r="35" spans="1:16" ht="30" customHeight="1">
      <c r="A35" s="987"/>
      <c r="B35" s="990"/>
      <c r="C35" s="993" t="s">
        <v>99</v>
      </c>
      <c r="D35" s="993"/>
      <c r="E35" s="994" t="s">
        <v>100</v>
      </c>
      <c r="F35" s="994"/>
      <c r="G35" s="994" t="s">
        <v>101</v>
      </c>
      <c r="H35" s="994"/>
      <c r="I35" s="994" t="s">
        <v>102</v>
      </c>
      <c r="J35" s="994"/>
      <c r="K35" s="994" t="s">
        <v>103</v>
      </c>
      <c r="L35" s="994"/>
      <c r="M35" s="994" t="s">
        <v>104</v>
      </c>
      <c r="N35" s="994"/>
      <c r="O35" s="994" t="s">
        <v>105</v>
      </c>
      <c r="P35" s="995"/>
    </row>
    <row r="36" spans="1:16" ht="14.45" customHeight="1" thickBot="1">
      <c r="A36" s="988"/>
      <c r="B36" s="642" t="s">
        <v>52</v>
      </c>
      <c r="C36" s="639" t="s">
        <v>52</v>
      </c>
      <c r="D36" s="638" t="s">
        <v>69</v>
      </c>
      <c r="E36" s="648" t="s">
        <v>52</v>
      </c>
      <c r="F36" s="640" t="s">
        <v>69</v>
      </c>
      <c r="G36" s="639" t="s">
        <v>52</v>
      </c>
      <c r="H36" s="640" t="s">
        <v>69</v>
      </c>
      <c r="I36" s="637" t="s">
        <v>52</v>
      </c>
      <c r="J36" s="638" t="s">
        <v>69</v>
      </c>
      <c r="K36" s="637" t="s">
        <v>52</v>
      </c>
      <c r="L36" s="638" t="s">
        <v>69</v>
      </c>
      <c r="M36" s="637" t="s">
        <v>52</v>
      </c>
      <c r="N36" s="638" t="s">
        <v>69</v>
      </c>
      <c r="O36" s="639" t="s">
        <v>52</v>
      </c>
      <c r="P36" s="641" t="s">
        <v>69</v>
      </c>
    </row>
    <row r="37" spans="1:16" ht="14.45" customHeight="1">
      <c r="A37" s="99" t="s">
        <v>106</v>
      </c>
      <c r="B37" s="643">
        <v>9081</v>
      </c>
      <c r="C37" s="654">
        <v>493</v>
      </c>
      <c r="D37" s="655">
        <f>C37/B37*100</f>
        <v>5.4289175200969053</v>
      </c>
      <c r="E37" s="649">
        <v>2337</v>
      </c>
      <c r="F37" s="664">
        <f>E37/B37*100</f>
        <v>25.735051205814337</v>
      </c>
      <c r="G37" s="94">
        <v>4122</v>
      </c>
      <c r="H37" s="655">
        <f t="shared" ref="H37:H55" si="7">G37/B37*100</f>
        <v>45.391476709613478</v>
      </c>
      <c r="I37" s="649">
        <v>1151</v>
      </c>
      <c r="J37" s="664">
        <f t="shared" ref="J37:J55" si="8">I37/B37*100</f>
        <v>12.674815548948354</v>
      </c>
      <c r="K37" s="94">
        <v>371</v>
      </c>
      <c r="L37" s="655">
        <f t="shared" ref="L37:L55" si="9">K37/B37*100</f>
        <v>4.0854531439268804</v>
      </c>
      <c r="M37" s="649">
        <v>196</v>
      </c>
      <c r="N37" s="655">
        <f t="shared" ref="N37:N55" si="10">M37/B37*100</f>
        <v>2.1583526043387291</v>
      </c>
      <c r="O37" s="649">
        <v>411</v>
      </c>
      <c r="P37" s="100">
        <f t="shared" ref="P37:P55" si="11">O37/B37*100</f>
        <v>4.5259332672613146</v>
      </c>
    </row>
    <row r="38" spans="1:16" ht="14.45" customHeight="1">
      <c r="A38" s="73" t="s">
        <v>71</v>
      </c>
      <c r="B38" s="644">
        <v>8960</v>
      </c>
      <c r="C38" s="656">
        <v>413</v>
      </c>
      <c r="D38" s="657">
        <f t="shared" ref="D38:D55" si="12">C38/B38*100</f>
        <v>4.609375</v>
      </c>
      <c r="E38" s="650">
        <v>3096</v>
      </c>
      <c r="F38" s="665">
        <f t="shared" ref="F38:F55" si="13">E38/B38*100</f>
        <v>34.553571428571431</v>
      </c>
      <c r="G38" s="95">
        <v>3352</v>
      </c>
      <c r="H38" s="657">
        <f t="shared" si="7"/>
        <v>37.410714285714285</v>
      </c>
      <c r="I38" s="650">
        <v>1387</v>
      </c>
      <c r="J38" s="665">
        <f t="shared" si="8"/>
        <v>15.479910714285714</v>
      </c>
      <c r="K38" s="95">
        <v>421</v>
      </c>
      <c r="L38" s="657">
        <f t="shared" si="9"/>
        <v>4.6986607142857144</v>
      </c>
      <c r="M38" s="650">
        <v>167</v>
      </c>
      <c r="N38" s="657">
        <f t="shared" si="10"/>
        <v>1.8638392857142856</v>
      </c>
      <c r="O38" s="650">
        <v>124</v>
      </c>
      <c r="P38" s="101">
        <f t="shared" si="11"/>
        <v>1.3839285714285714</v>
      </c>
    </row>
    <row r="39" spans="1:16" ht="14.45" customHeight="1">
      <c r="A39" s="72" t="s">
        <v>72</v>
      </c>
      <c r="B39" s="645">
        <v>2718</v>
      </c>
      <c r="C39" s="658">
        <v>550</v>
      </c>
      <c r="D39" s="659">
        <f t="shared" si="12"/>
        <v>20.235467255334804</v>
      </c>
      <c r="E39" s="651">
        <v>176</v>
      </c>
      <c r="F39" s="666">
        <f t="shared" si="13"/>
        <v>6.4753495217071384</v>
      </c>
      <c r="G39" s="96">
        <v>722</v>
      </c>
      <c r="H39" s="659">
        <f t="shared" si="7"/>
        <v>26.563649742457692</v>
      </c>
      <c r="I39" s="651">
        <v>652</v>
      </c>
      <c r="J39" s="666">
        <f t="shared" si="8"/>
        <v>23.988226637233261</v>
      </c>
      <c r="K39" s="96">
        <v>283</v>
      </c>
      <c r="L39" s="659">
        <f t="shared" si="9"/>
        <v>10.412067696835908</v>
      </c>
      <c r="M39" s="651">
        <v>124</v>
      </c>
      <c r="N39" s="659">
        <f t="shared" si="10"/>
        <v>4.5621780721118474</v>
      </c>
      <c r="O39" s="651">
        <v>211</v>
      </c>
      <c r="P39" s="102">
        <f t="shared" si="11"/>
        <v>7.763061074319352</v>
      </c>
    </row>
    <row r="40" spans="1:16" ht="14.45" customHeight="1">
      <c r="A40" s="73" t="s">
        <v>73</v>
      </c>
      <c r="B40" s="644">
        <v>1578</v>
      </c>
      <c r="C40" s="656">
        <v>74</v>
      </c>
      <c r="D40" s="657">
        <f t="shared" si="12"/>
        <v>4.6894803548795947</v>
      </c>
      <c r="E40" s="650">
        <v>220</v>
      </c>
      <c r="F40" s="665">
        <f t="shared" si="13"/>
        <v>13.941698352344739</v>
      </c>
      <c r="G40" s="95">
        <v>679</v>
      </c>
      <c r="H40" s="657">
        <f t="shared" si="7"/>
        <v>43.029150823827628</v>
      </c>
      <c r="I40" s="650">
        <v>301</v>
      </c>
      <c r="J40" s="665">
        <f t="shared" si="8"/>
        <v>19.074778200253487</v>
      </c>
      <c r="K40" s="95">
        <v>131</v>
      </c>
      <c r="L40" s="657">
        <f t="shared" si="9"/>
        <v>8.3016476552598224</v>
      </c>
      <c r="M40" s="650">
        <v>76</v>
      </c>
      <c r="N40" s="657">
        <f t="shared" si="10"/>
        <v>4.8162230671736372</v>
      </c>
      <c r="O40" s="650">
        <v>97</v>
      </c>
      <c r="P40" s="101">
        <f t="shared" si="11"/>
        <v>6.1470215462610902</v>
      </c>
    </row>
    <row r="41" spans="1:16" ht="14.45" customHeight="1">
      <c r="A41" s="72" t="s">
        <v>74</v>
      </c>
      <c r="B41" s="645">
        <v>448</v>
      </c>
      <c r="C41" s="658">
        <v>111</v>
      </c>
      <c r="D41" s="659">
        <f t="shared" si="12"/>
        <v>24.776785714285715</v>
      </c>
      <c r="E41" s="651">
        <v>11</v>
      </c>
      <c r="F41" s="666">
        <f t="shared" si="13"/>
        <v>2.4553571428571428</v>
      </c>
      <c r="G41" s="96">
        <v>94</v>
      </c>
      <c r="H41" s="659">
        <f t="shared" si="7"/>
        <v>20.982142857142858</v>
      </c>
      <c r="I41" s="651">
        <v>146</v>
      </c>
      <c r="J41" s="666">
        <f t="shared" si="8"/>
        <v>32.589285714285715</v>
      </c>
      <c r="K41" s="96">
        <v>63</v>
      </c>
      <c r="L41" s="659">
        <f t="shared" si="9"/>
        <v>14.0625</v>
      </c>
      <c r="M41" s="651">
        <v>11</v>
      </c>
      <c r="N41" s="659">
        <f t="shared" si="10"/>
        <v>2.4553571428571428</v>
      </c>
      <c r="O41" s="651">
        <v>12</v>
      </c>
      <c r="P41" s="102">
        <f t="shared" si="11"/>
        <v>2.6785714285714284</v>
      </c>
    </row>
    <row r="42" spans="1:16" ht="14.45" customHeight="1">
      <c r="A42" s="73" t="s">
        <v>75</v>
      </c>
      <c r="B42" s="644">
        <v>1143</v>
      </c>
      <c r="C42" s="656">
        <v>110</v>
      </c>
      <c r="D42" s="657">
        <f t="shared" si="12"/>
        <v>9.6237970253718288</v>
      </c>
      <c r="E42" s="650">
        <v>40</v>
      </c>
      <c r="F42" s="665">
        <f t="shared" si="13"/>
        <v>3.499562554680665</v>
      </c>
      <c r="G42" s="95">
        <v>194</v>
      </c>
      <c r="H42" s="657">
        <f t="shared" si="7"/>
        <v>16.972878390201224</v>
      </c>
      <c r="I42" s="650">
        <v>345</v>
      </c>
      <c r="J42" s="665">
        <f t="shared" si="8"/>
        <v>30.183727034120732</v>
      </c>
      <c r="K42" s="95">
        <v>243</v>
      </c>
      <c r="L42" s="657">
        <f t="shared" si="9"/>
        <v>21.259842519685041</v>
      </c>
      <c r="M42" s="650">
        <v>95</v>
      </c>
      <c r="N42" s="657">
        <f t="shared" si="10"/>
        <v>8.3114610673665794</v>
      </c>
      <c r="O42" s="650">
        <v>116</v>
      </c>
      <c r="P42" s="101">
        <f t="shared" si="11"/>
        <v>10.148731408573928</v>
      </c>
    </row>
    <row r="43" spans="1:16" ht="14.45" customHeight="1">
      <c r="A43" s="72" t="s">
        <v>76</v>
      </c>
      <c r="B43" s="645">
        <v>4210</v>
      </c>
      <c r="C43" s="658">
        <v>580</v>
      </c>
      <c r="D43" s="659">
        <f t="shared" si="12"/>
        <v>13.776722090261281</v>
      </c>
      <c r="E43" s="651">
        <v>278</v>
      </c>
      <c r="F43" s="666">
        <f t="shared" si="13"/>
        <v>6.6033254156769594</v>
      </c>
      <c r="G43" s="96">
        <v>1051</v>
      </c>
      <c r="H43" s="659">
        <f t="shared" si="7"/>
        <v>24.964370546318289</v>
      </c>
      <c r="I43" s="651">
        <v>1286</v>
      </c>
      <c r="J43" s="666">
        <f t="shared" si="8"/>
        <v>30.546318289786221</v>
      </c>
      <c r="K43" s="96">
        <v>561</v>
      </c>
      <c r="L43" s="659">
        <f t="shared" si="9"/>
        <v>13.32541567695962</v>
      </c>
      <c r="M43" s="651">
        <v>242</v>
      </c>
      <c r="N43" s="659">
        <f t="shared" si="10"/>
        <v>5.748218527315915</v>
      </c>
      <c r="O43" s="651">
        <v>212</v>
      </c>
      <c r="P43" s="102">
        <f t="shared" si="11"/>
        <v>5.0356294536817101</v>
      </c>
    </row>
    <row r="44" spans="1:16" ht="14.45" customHeight="1">
      <c r="A44" s="73" t="s">
        <v>107</v>
      </c>
      <c r="B44" s="644">
        <v>956</v>
      </c>
      <c r="C44" s="656">
        <v>38</v>
      </c>
      <c r="D44" s="657">
        <f t="shared" si="12"/>
        <v>3.9748953974895396</v>
      </c>
      <c r="E44" s="650">
        <v>59</v>
      </c>
      <c r="F44" s="665">
        <f t="shared" si="13"/>
        <v>6.1715481171548117</v>
      </c>
      <c r="G44" s="95">
        <v>544</v>
      </c>
      <c r="H44" s="657">
        <f t="shared" si="7"/>
        <v>56.903765690376574</v>
      </c>
      <c r="I44" s="650">
        <v>250</v>
      </c>
      <c r="J44" s="665">
        <f t="shared" si="8"/>
        <v>26.15062761506276</v>
      </c>
      <c r="K44" s="95">
        <v>56</v>
      </c>
      <c r="L44" s="657">
        <f t="shared" si="9"/>
        <v>5.8577405857740583</v>
      </c>
      <c r="M44" s="650">
        <v>6</v>
      </c>
      <c r="N44" s="657">
        <f t="shared" si="10"/>
        <v>0.62761506276150625</v>
      </c>
      <c r="O44" s="650">
        <v>3</v>
      </c>
      <c r="P44" s="101">
        <f t="shared" si="11"/>
        <v>0.31380753138075312</v>
      </c>
    </row>
    <row r="45" spans="1:16" ht="14.45" customHeight="1">
      <c r="A45" s="72" t="s">
        <v>78</v>
      </c>
      <c r="B45" s="645">
        <v>5139</v>
      </c>
      <c r="C45" s="658">
        <v>515</v>
      </c>
      <c r="D45" s="659">
        <f t="shared" si="12"/>
        <v>10.021404942595835</v>
      </c>
      <c r="E45" s="651">
        <v>243</v>
      </c>
      <c r="F45" s="666">
        <f t="shared" si="13"/>
        <v>4.7285464098073557</v>
      </c>
      <c r="G45" s="96">
        <v>2287</v>
      </c>
      <c r="H45" s="659">
        <f t="shared" si="7"/>
        <v>44.502821560614905</v>
      </c>
      <c r="I45" s="651">
        <v>1457</v>
      </c>
      <c r="J45" s="666">
        <f t="shared" si="8"/>
        <v>28.351819420120645</v>
      </c>
      <c r="K45" s="96">
        <v>234</v>
      </c>
      <c r="L45" s="659">
        <f t="shared" si="9"/>
        <v>4.5534150612959721</v>
      </c>
      <c r="M45" s="651">
        <v>131</v>
      </c>
      <c r="N45" s="659">
        <f t="shared" si="10"/>
        <v>2.549134072776805</v>
      </c>
      <c r="O45" s="651">
        <v>272</v>
      </c>
      <c r="P45" s="102">
        <f t="shared" si="11"/>
        <v>5.2928585327884807</v>
      </c>
    </row>
    <row r="46" spans="1:16" ht="14.45" customHeight="1">
      <c r="A46" s="73" t="s">
        <v>108</v>
      </c>
      <c r="B46" s="644">
        <v>10538</v>
      </c>
      <c r="C46" s="656">
        <v>708</v>
      </c>
      <c r="D46" s="657">
        <f t="shared" si="12"/>
        <v>6.7185424179161135</v>
      </c>
      <c r="E46" s="650">
        <v>219</v>
      </c>
      <c r="F46" s="665">
        <f t="shared" si="13"/>
        <v>2.0781932055418486</v>
      </c>
      <c r="G46" s="95">
        <v>2430</v>
      </c>
      <c r="H46" s="657">
        <f t="shared" si="7"/>
        <v>23.059404061491744</v>
      </c>
      <c r="I46" s="650">
        <v>4437</v>
      </c>
      <c r="J46" s="665">
        <f t="shared" si="8"/>
        <v>42.104763712279372</v>
      </c>
      <c r="K46" s="95">
        <v>1437</v>
      </c>
      <c r="L46" s="657">
        <f t="shared" si="9"/>
        <v>13.636363636363635</v>
      </c>
      <c r="M46" s="650">
        <v>630</v>
      </c>
      <c r="N46" s="657">
        <f t="shared" si="10"/>
        <v>5.9783640159423044</v>
      </c>
      <c r="O46" s="650">
        <v>677</v>
      </c>
      <c r="P46" s="101">
        <f t="shared" si="11"/>
        <v>6.4243689504649844</v>
      </c>
    </row>
    <row r="47" spans="1:16" ht="14.45" customHeight="1">
      <c r="A47" s="72" t="s">
        <v>80</v>
      </c>
      <c r="B47" s="645">
        <v>2492</v>
      </c>
      <c r="C47" s="658">
        <v>174</v>
      </c>
      <c r="D47" s="659">
        <f t="shared" si="12"/>
        <v>6.9823434991974311</v>
      </c>
      <c r="E47" s="651">
        <v>380</v>
      </c>
      <c r="F47" s="666">
        <f t="shared" si="13"/>
        <v>15.248796147672552</v>
      </c>
      <c r="G47" s="96">
        <v>1034</v>
      </c>
      <c r="H47" s="659">
        <f t="shared" si="7"/>
        <v>41.492776886035315</v>
      </c>
      <c r="I47" s="651">
        <v>486</v>
      </c>
      <c r="J47" s="666">
        <f t="shared" si="8"/>
        <v>19.502407704654896</v>
      </c>
      <c r="K47" s="96">
        <v>193</v>
      </c>
      <c r="L47" s="659">
        <f t="shared" si="9"/>
        <v>7.7447833065810601</v>
      </c>
      <c r="M47" s="651">
        <v>111</v>
      </c>
      <c r="N47" s="659">
        <f t="shared" si="10"/>
        <v>4.4542536115569824</v>
      </c>
      <c r="O47" s="651">
        <v>114</v>
      </c>
      <c r="P47" s="102">
        <f t="shared" si="11"/>
        <v>4.5746388443017656</v>
      </c>
    </row>
    <row r="48" spans="1:16" ht="14.45" customHeight="1">
      <c r="A48" s="73" t="s">
        <v>81</v>
      </c>
      <c r="B48" s="644">
        <v>471</v>
      </c>
      <c r="C48" s="656">
        <v>16</v>
      </c>
      <c r="D48" s="657">
        <f t="shared" si="12"/>
        <v>3.397027600849257</v>
      </c>
      <c r="E48" s="650">
        <v>8</v>
      </c>
      <c r="F48" s="665">
        <f t="shared" si="13"/>
        <v>1.6985138004246285</v>
      </c>
      <c r="G48" s="95">
        <v>169</v>
      </c>
      <c r="H48" s="657">
        <f t="shared" si="7"/>
        <v>35.881104033970274</v>
      </c>
      <c r="I48" s="650">
        <v>176</v>
      </c>
      <c r="J48" s="665">
        <f t="shared" si="8"/>
        <v>37.367303609341825</v>
      </c>
      <c r="K48" s="95">
        <v>52</v>
      </c>
      <c r="L48" s="657">
        <f t="shared" si="9"/>
        <v>11.040339702760086</v>
      </c>
      <c r="M48" s="650">
        <v>27</v>
      </c>
      <c r="N48" s="657">
        <f t="shared" si="10"/>
        <v>5.7324840764331215</v>
      </c>
      <c r="O48" s="650">
        <v>23</v>
      </c>
      <c r="P48" s="101">
        <f t="shared" si="11"/>
        <v>4.8832271762208075</v>
      </c>
    </row>
    <row r="49" spans="1:16" ht="14.45" customHeight="1">
      <c r="A49" s="72" t="s">
        <v>82</v>
      </c>
      <c r="B49" s="645">
        <v>2358</v>
      </c>
      <c r="C49" s="658">
        <v>91</v>
      </c>
      <c r="D49" s="659">
        <f t="shared" si="12"/>
        <v>3.859202714164546</v>
      </c>
      <c r="E49" s="651">
        <v>51</v>
      </c>
      <c r="F49" s="666">
        <f t="shared" si="13"/>
        <v>2.1628498727735366</v>
      </c>
      <c r="G49" s="96">
        <v>292</v>
      </c>
      <c r="H49" s="659">
        <f t="shared" si="7"/>
        <v>12.383375742154367</v>
      </c>
      <c r="I49" s="651">
        <v>1069</v>
      </c>
      <c r="J49" s="666">
        <f t="shared" si="8"/>
        <v>45.335029686174728</v>
      </c>
      <c r="K49" s="96">
        <v>593</v>
      </c>
      <c r="L49" s="659">
        <f t="shared" si="9"/>
        <v>25.148430873621713</v>
      </c>
      <c r="M49" s="651">
        <v>159</v>
      </c>
      <c r="N49" s="659">
        <f t="shared" si="10"/>
        <v>6.7430025445292623</v>
      </c>
      <c r="O49" s="651">
        <v>103</v>
      </c>
      <c r="P49" s="102">
        <f t="shared" si="11"/>
        <v>4.3681085665818493</v>
      </c>
    </row>
    <row r="50" spans="1:16" ht="14.45" customHeight="1">
      <c r="A50" s="73" t="s">
        <v>109</v>
      </c>
      <c r="B50" s="644">
        <v>1411</v>
      </c>
      <c r="C50" s="656">
        <v>38</v>
      </c>
      <c r="D50" s="657">
        <f t="shared" si="12"/>
        <v>2.6931254429482636</v>
      </c>
      <c r="E50" s="650">
        <v>88</v>
      </c>
      <c r="F50" s="665">
        <f t="shared" si="13"/>
        <v>6.2367115520907159</v>
      </c>
      <c r="G50" s="95">
        <v>706</v>
      </c>
      <c r="H50" s="657">
        <f t="shared" si="7"/>
        <v>50.035435861091429</v>
      </c>
      <c r="I50" s="650">
        <v>382</v>
      </c>
      <c r="J50" s="665">
        <f t="shared" si="8"/>
        <v>27.072997873848337</v>
      </c>
      <c r="K50" s="95">
        <v>119</v>
      </c>
      <c r="L50" s="657">
        <f t="shared" si="9"/>
        <v>8.4337349397590362</v>
      </c>
      <c r="M50" s="650">
        <v>43</v>
      </c>
      <c r="N50" s="657">
        <f t="shared" si="10"/>
        <v>3.047484053862509</v>
      </c>
      <c r="O50" s="650">
        <v>35</v>
      </c>
      <c r="P50" s="101">
        <f t="shared" si="11"/>
        <v>2.4805102763997167</v>
      </c>
    </row>
    <row r="51" spans="1:16" ht="14.45" customHeight="1">
      <c r="A51" s="74" t="s">
        <v>110</v>
      </c>
      <c r="B51" s="646">
        <v>1789</v>
      </c>
      <c r="C51" s="660">
        <v>132</v>
      </c>
      <c r="D51" s="659">
        <f t="shared" si="12"/>
        <v>7.3784237003912807</v>
      </c>
      <c r="E51" s="652">
        <v>38</v>
      </c>
      <c r="F51" s="666">
        <f t="shared" si="13"/>
        <v>2.1240916713247624</v>
      </c>
      <c r="G51" s="97">
        <v>334</v>
      </c>
      <c r="H51" s="659">
        <f t="shared" si="7"/>
        <v>18.669647847959752</v>
      </c>
      <c r="I51" s="652">
        <v>799</v>
      </c>
      <c r="J51" s="666">
        <f t="shared" si="8"/>
        <v>44.661822247065395</v>
      </c>
      <c r="K51" s="97">
        <v>302</v>
      </c>
      <c r="L51" s="659">
        <f t="shared" si="9"/>
        <v>16.880939072107324</v>
      </c>
      <c r="M51" s="652">
        <v>77</v>
      </c>
      <c r="N51" s="659">
        <f t="shared" si="10"/>
        <v>4.3040804918949132</v>
      </c>
      <c r="O51" s="652">
        <v>107</v>
      </c>
      <c r="P51" s="102">
        <f>O51/B51*100</f>
        <v>5.9809949692565683</v>
      </c>
    </row>
    <row r="52" spans="1:16" ht="14.45" customHeight="1" thickBot="1">
      <c r="A52" s="103" t="s">
        <v>85</v>
      </c>
      <c r="B52" s="647">
        <v>1335</v>
      </c>
      <c r="C52" s="661">
        <v>16</v>
      </c>
      <c r="D52" s="657">
        <f t="shared" si="12"/>
        <v>1.1985018726591761</v>
      </c>
      <c r="E52" s="653">
        <v>37</v>
      </c>
      <c r="F52" s="665">
        <f t="shared" si="13"/>
        <v>2.7715355805243447</v>
      </c>
      <c r="G52" s="98">
        <v>290</v>
      </c>
      <c r="H52" s="657">
        <f t="shared" si="7"/>
        <v>21.722846441947567</v>
      </c>
      <c r="I52" s="653">
        <v>772</v>
      </c>
      <c r="J52" s="665">
        <f t="shared" si="8"/>
        <v>57.827715355805239</v>
      </c>
      <c r="K52" s="98">
        <v>173</v>
      </c>
      <c r="L52" s="657">
        <f t="shared" si="9"/>
        <v>12.95880149812734</v>
      </c>
      <c r="M52" s="653">
        <v>28</v>
      </c>
      <c r="N52" s="657">
        <f t="shared" si="10"/>
        <v>2.0973782771535583</v>
      </c>
      <c r="O52" s="653">
        <v>19</v>
      </c>
      <c r="P52" s="101">
        <f t="shared" si="11"/>
        <v>1.4232209737827715</v>
      </c>
    </row>
    <row r="53" spans="1:16" ht="14.45" customHeight="1">
      <c r="A53" s="104" t="s">
        <v>86</v>
      </c>
      <c r="B53" s="631">
        <v>44271</v>
      </c>
      <c r="C53" s="38">
        <v>3252</v>
      </c>
      <c r="D53" s="662">
        <f t="shared" si="12"/>
        <v>7.3456664633733144</v>
      </c>
      <c r="E53" s="54">
        <v>6650</v>
      </c>
      <c r="F53" s="667">
        <f t="shared" si="13"/>
        <v>15.021119920489712</v>
      </c>
      <c r="G53" s="38">
        <v>15067</v>
      </c>
      <c r="H53" s="662">
        <f t="shared" si="7"/>
        <v>34.033565991280973</v>
      </c>
      <c r="I53" s="54">
        <v>11670</v>
      </c>
      <c r="J53" s="667">
        <f t="shared" si="8"/>
        <v>26.360371349190213</v>
      </c>
      <c r="K53" s="38">
        <v>3877</v>
      </c>
      <c r="L53" s="662">
        <f t="shared" si="9"/>
        <v>8.7574258543967822</v>
      </c>
      <c r="M53" s="54">
        <v>1687</v>
      </c>
      <c r="N53" s="662">
        <f t="shared" si="10"/>
        <v>3.8106209482505475</v>
      </c>
      <c r="O53" s="54">
        <v>2068</v>
      </c>
      <c r="P53" s="105">
        <f t="shared" si="11"/>
        <v>4.6712294730184549</v>
      </c>
    </row>
    <row r="54" spans="1:16" ht="14.45" customHeight="1">
      <c r="A54" s="106" t="s">
        <v>87</v>
      </c>
      <c r="B54" s="632">
        <v>10356</v>
      </c>
      <c r="C54" s="39">
        <v>807</v>
      </c>
      <c r="D54" s="663">
        <f t="shared" si="12"/>
        <v>7.792584009269989</v>
      </c>
      <c r="E54" s="56">
        <v>631</v>
      </c>
      <c r="F54" s="668">
        <f t="shared" si="13"/>
        <v>6.0930861336423332</v>
      </c>
      <c r="G54" s="39">
        <v>3233</v>
      </c>
      <c r="H54" s="663">
        <f t="shared" si="7"/>
        <v>31.218617226728469</v>
      </c>
      <c r="I54" s="56">
        <v>3426</v>
      </c>
      <c r="J54" s="668">
        <f t="shared" si="8"/>
        <v>33.082271147161066</v>
      </c>
      <c r="K54" s="39">
        <v>1355</v>
      </c>
      <c r="L54" s="663">
        <f t="shared" si="9"/>
        <v>13.084202394747008</v>
      </c>
      <c r="M54" s="56">
        <v>436</v>
      </c>
      <c r="N54" s="663">
        <f t="shared" si="10"/>
        <v>4.2101197373503281</v>
      </c>
      <c r="O54" s="56">
        <v>468</v>
      </c>
      <c r="P54" s="107">
        <f t="shared" si="11"/>
        <v>4.5191193511008105</v>
      </c>
    </row>
    <row r="55" spans="1:16" ht="14.45" customHeight="1">
      <c r="A55" s="106" t="s">
        <v>88</v>
      </c>
      <c r="B55" s="669">
        <f>B53+B54</f>
        <v>54627</v>
      </c>
      <c r="C55" s="670">
        <f>C53+C54</f>
        <v>4059</v>
      </c>
      <c r="D55" s="663">
        <f t="shared" si="12"/>
        <v>7.4303915646109067</v>
      </c>
      <c r="E55" s="671">
        <f>E53+E54</f>
        <v>7281</v>
      </c>
      <c r="F55" s="668">
        <f t="shared" si="13"/>
        <v>13.328573782195619</v>
      </c>
      <c r="G55" s="672">
        <f>G53+G54</f>
        <v>18300</v>
      </c>
      <c r="H55" s="663">
        <f t="shared" si="7"/>
        <v>33.499917623153387</v>
      </c>
      <c r="I55" s="671">
        <f>I53+I54</f>
        <v>15096</v>
      </c>
      <c r="J55" s="668">
        <f t="shared" si="8"/>
        <v>27.634686144214399</v>
      </c>
      <c r="K55" s="672">
        <f>K53+K54</f>
        <v>5232</v>
      </c>
      <c r="L55" s="663">
        <f t="shared" si="9"/>
        <v>9.5776813663572966</v>
      </c>
      <c r="M55" s="671">
        <f>M53+M54</f>
        <v>2123</v>
      </c>
      <c r="N55" s="663">
        <f t="shared" si="10"/>
        <v>3.8863565636040787</v>
      </c>
      <c r="O55" s="671">
        <f>O53+O54</f>
        <v>2536</v>
      </c>
      <c r="P55" s="107">
        <f t="shared" si="11"/>
        <v>4.6423929558643167</v>
      </c>
    </row>
    <row r="56" spans="1:16" ht="14.45" customHeight="1">
      <c r="A56" s="984" t="s">
        <v>624</v>
      </c>
      <c r="B56" s="984"/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5"/>
      <c r="N56" s="985"/>
      <c r="O56" s="985"/>
      <c r="P56" s="985"/>
    </row>
    <row r="57" spans="1:16" ht="14.45" customHeight="1">
      <c r="A57" s="948" t="s">
        <v>683</v>
      </c>
      <c r="B57" s="948"/>
      <c r="C57" s="948"/>
      <c r="D57" s="948"/>
      <c r="E57" s="948"/>
      <c r="F57" s="948"/>
      <c r="G57" s="948"/>
      <c r="H57" s="948"/>
      <c r="I57" s="948"/>
      <c r="J57" s="948"/>
      <c r="K57" s="948"/>
      <c r="L57" s="948"/>
      <c r="M57" s="948"/>
      <c r="N57" s="948"/>
      <c r="O57" s="948"/>
      <c r="P57" s="948"/>
    </row>
    <row r="58" spans="1:16" ht="23.25" customHeight="1"/>
    <row r="59" spans="1:16" ht="24" customHeight="1">
      <c r="A59" s="949">
        <v>2020</v>
      </c>
      <c r="B59" s="949"/>
      <c r="C59" s="949"/>
      <c r="D59" s="949"/>
      <c r="E59" s="949"/>
      <c r="F59" s="949"/>
      <c r="G59" s="949"/>
      <c r="H59" s="949"/>
      <c r="I59" s="949"/>
      <c r="J59" s="949"/>
      <c r="K59" s="949"/>
      <c r="L59" s="949"/>
      <c r="M59" s="949"/>
      <c r="N59" s="949"/>
      <c r="O59" s="949"/>
      <c r="P59" s="949"/>
    </row>
    <row r="60" spans="1:16" ht="23.25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</row>
    <row r="61" spans="1:16" ht="14.45" customHeight="1">
      <c r="A61" s="996" t="s">
        <v>626</v>
      </c>
      <c r="B61" s="996"/>
      <c r="C61" s="996"/>
      <c r="D61" s="996"/>
      <c r="E61" s="996"/>
      <c r="F61" s="996"/>
      <c r="G61" s="996"/>
      <c r="H61" s="996"/>
      <c r="I61" s="996"/>
      <c r="J61" s="996"/>
      <c r="K61" s="996"/>
      <c r="L61" s="996"/>
      <c r="M61" s="996"/>
      <c r="N61" s="996"/>
      <c r="O61" s="996"/>
      <c r="P61" s="996"/>
    </row>
    <row r="62" spans="1:16" ht="14.45" customHeight="1">
      <c r="A62" s="986" t="s">
        <v>59</v>
      </c>
      <c r="B62" s="989" t="s">
        <v>61</v>
      </c>
      <c r="C62" s="991" t="s">
        <v>89</v>
      </c>
      <c r="D62" s="991"/>
      <c r="E62" s="991"/>
      <c r="F62" s="991"/>
      <c r="G62" s="991"/>
      <c r="H62" s="991"/>
      <c r="I62" s="991"/>
      <c r="J62" s="991"/>
      <c r="K62" s="991"/>
      <c r="L62" s="991"/>
      <c r="M62" s="991"/>
      <c r="N62" s="991"/>
      <c r="O62" s="991"/>
      <c r="P62" s="992"/>
    </row>
    <row r="63" spans="1:16" ht="30" customHeight="1">
      <c r="A63" s="987"/>
      <c r="B63" s="990"/>
      <c r="C63" s="993" t="s">
        <v>99</v>
      </c>
      <c r="D63" s="993"/>
      <c r="E63" s="994" t="s">
        <v>100</v>
      </c>
      <c r="F63" s="994"/>
      <c r="G63" s="994" t="s">
        <v>101</v>
      </c>
      <c r="H63" s="994"/>
      <c r="I63" s="994" t="s">
        <v>102</v>
      </c>
      <c r="J63" s="994"/>
      <c r="K63" s="994" t="s">
        <v>103</v>
      </c>
      <c r="L63" s="994"/>
      <c r="M63" s="994" t="s">
        <v>104</v>
      </c>
      <c r="N63" s="994"/>
      <c r="O63" s="994" t="s">
        <v>105</v>
      </c>
      <c r="P63" s="995"/>
    </row>
    <row r="64" spans="1:16" ht="14.45" customHeight="1" thickBot="1">
      <c r="A64" s="988"/>
      <c r="B64" s="642" t="s">
        <v>52</v>
      </c>
      <c r="C64" s="639" t="s">
        <v>52</v>
      </c>
      <c r="D64" s="638" t="s">
        <v>69</v>
      </c>
      <c r="E64" s="648" t="s">
        <v>52</v>
      </c>
      <c r="F64" s="640" t="s">
        <v>69</v>
      </c>
      <c r="G64" s="639" t="s">
        <v>52</v>
      </c>
      <c r="H64" s="640" t="s">
        <v>69</v>
      </c>
      <c r="I64" s="637" t="s">
        <v>52</v>
      </c>
      <c r="J64" s="638" t="s">
        <v>69</v>
      </c>
      <c r="K64" s="637" t="s">
        <v>52</v>
      </c>
      <c r="L64" s="638" t="s">
        <v>69</v>
      </c>
      <c r="M64" s="637" t="s">
        <v>52</v>
      </c>
      <c r="N64" s="638" t="s">
        <v>69</v>
      </c>
      <c r="O64" s="639" t="s">
        <v>52</v>
      </c>
      <c r="P64" s="641" t="s">
        <v>69</v>
      </c>
    </row>
    <row r="65" spans="1:16" ht="14.45" customHeight="1">
      <c r="A65" s="99" t="s">
        <v>106</v>
      </c>
      <c r="B65" s="643">
        <v>8878</v>
      </c>
      <c r="C65" s="654">
        <v>718</v>
      </c>
      <c r="D65" s="655">
        <f t="shared" ref="D65:D83" si="14">C65/B65*100</f>
        <v>8.0874070736652399</v>
      </c>
      <c r="E65" s="649">
        <v>2365</v>
      </c>
      <c r="F65" s="664">
        <f t="shared" ref="F65:F83" si="15">E65/B65*100</f>
        <v>26.638882631223247</v>
      </c>
      <c r="G65" s="94">
        <v>3874</v>
      </c>
      <c r="H65" s="655">
        <f t="shared" ref="H65:H83" si="16">G65/B65*100</f>
        <v>43.635954043703535</v>
      </c>
      <c r="I65" s="649">
        <v>1085</v>
      </c>
      <c r="J65" s="664">
        <f t="shared" ref="J65:J83" si="17">I65/B65*100</f>
        <v>12.221220995719758</v>
      </c>
      <c r="K65" s="94">
        <v>319</v>
      </c>
      <c r="L65" s="655">
        <f t="shared" ref="L65:L83" si="18">K65/B65*100</f>
        <v>3.5931516107231358</v>
      </c>
      <c r="M65" s="649">
        <v>179</v>
      </c>
      <c r="N65" s="655">
        <f t="shared" ref="N65:N83" si="19">M65/B65*100</f>
        <v>2.0162198693399414</v>
      </c>
      <c r="O65" s="649">
        <v>338</v>
      </c>
      <c r="P65" s="100">
        <f t="shared" ref="P65:P83" si="20">O65/B65*100</f>
        <v>3.8071637756251406</v>
      </c>
    </row>
    <row r="66" spans="1:16" ht="14.45" customHeight="1">
      <c r="A66" s="73" t="s">
        <v>71</v>
      </c>
      <c r="B66" s="644">
        <v>8766</v>
      </c>
      <c r="C66" s="656">
        <v>417</v>
      </c>
      <c r="D66" s="657">
        <f t="shared" si="14"/>
        <v>4.7570157426420261</v>
      </c>
      <c r="E66" s="650">
        <v>3251</v>
      </c>
      <c r="F66" s="665">
        <f t="shared" si="15"/>
        <v>37.086470454026923</v>
      </c>
      <c r="G66" s="95">
        <v>3178</v>
      </c>
      <c r="H66" s="657">
        <f t="shared" si="16"/>
        <v>36.253707506274239</v>
      </c>
      <c r="I66" s="650">
        <v>1244</v>
      </c>
      <c r="J66" s="665">
        <f t="shared" si="17"/>
        <v>14.191193246634725</v>
      </c>
      <c r="K66" s="95">
        <v>413</v>
      </c>
      <c r="L66" s="657">
        <f t="shared" si="18"/>
        <v>4.7113848961898244</v>
      </c>
      <c r="M66" s="650">
        <v>154</v>
      </c>
      <c r="N66" s="657">
        <f t="shared" si="19"/>
        <v>1.756787588409765</v>
      </c>
      <c r="O66" s="650">
        <v>109</v>
      </c>
      <c r="P66" s="101">
        <f t="shared" si="20"/>
        <v>1.2434405658224961</v>
      </c>
    </row>
    <row r="67" spans="1:16" ht="14.45" customHeight="1">
      <c r="A67" s="72" t="s">
        <v>72</v>
      </c>
      <c r="B67" s="645">
        <v>2663</v>
      </c>
      <c r="C67" s="658">
        <v>573</v>
      </c>
      <c r="D67" s="659">
        <f t="shared" si="14"/>
        <v>21.517085993240705</v>
      </c>
      <c r="E67" s="651">
        <v>159</v>
      </c>
      <c r="F67" s="666">
        <f t="shared" si="15"/>
        <v>5.9707097258730757</v>
      </c>
      <c r="G67" s="96">
        <v>728</v>
      </c>
      <c r="H67" s="659">
        <f t="shared" si="16"/>
        <v>27.337589185129552</v>
      </c>
      <c r="I67" s="651">
        <v>628</v>
      </c>
      <c r="J67" s="666">
        <f t="shared" si="17"/>
        <v>23.582425835523846</v>
      </c>
      <c r="K67" s="96">
        <v>276</v>
      </c>
      <c r="L67" s="659">
        <f t="shared" si="18"/>
        <v>10.364250844911755</v>
      </c>
      <c r="M67" s="651">
        <v>104</v>
      </c>
      <c r="N67" s="659">
        <f t="shared" si="19"/>
        <v>3.9053698835899362</v>
      </c>
      <c r="O67" s="651">
        <v>195</v>
      </c>
      <c r="P67" s="102">
        <f t="shared" si="20"/>
        <v>7.3225685317311298</v>
      </c>
    </row>
    <row r="68" spans="1:16" ht="14.45" customHeight="1">
      <c r="A68" s="73" t="s">
        <v>73</v>
      </c>
      <c r="B68" s="644">
        <v>1565</v>
      </c>
      <c r="C68" s="656">
        <v>77</v>
      </c>
      <c r="D68" s="657">
        <f t="shared" si="14"/>
        <v>4.9201277955271561</v>
      </c>
      <c r="E68" s="650">
        <v>217</v>
      </c>
      <c r="F68" s="665">
        <f t="shared" si="15"/>
        <v>13.865814696485623</v>
      </c>
      <c r="G68" s="95">
        <v>665</v>
      </c>
      <c r="H68" s="657">
        <f t="shared" si="16"/>
        <v>42.492012779552716</v>
      </c>
      <c r="I68" s="650">
        <v>300</v>
      </c>
      <c r="J68" s="665">
        <f t="shared" si="17"/>
        <v>19.169329073482427</v>
      </c>
      <c r="K68" s="95">
        <v>147</v>
      </c>
      <c r="L68" s="657">
        <f t="shared" si="18"/>
        <v>9.3929712460063897</v>
      </c>
      <c r="M68" s="650">
        <v>73</v>
      </c>
      <c r="N68" s="657">
        <f t="shared" si="19"/>
        <v>4.6645367412140573</v>
      </c>
      <c r="O68" s="650">
        <v>86</v>
      </c>
      <c r="P68" s="101">
        <f t="shared" si="20"/>
        <v>5.4952076677316297</v>
      </c>
    </row>
    <row r="69" spans="1:16" ht="14.45" customHeight="1">
      <c r="A69" s="72" t="s">
        <v>74</v>
      </c>
      <c r="B69" s="645">
        <v>437</v>
      </c>
      <c r="C69" s="658">
        <v>107</v>
      </c>
      <c r="D69" s="659">
        <f t="shared" si="14"/>
        <v>24.485125858123567</v>
      </c>
      <c r="E69" s="651">
        <v>14</v>
      </c>
      <c r="F69" s="666">
        <f t="shared" si="15"/>
        <v>3.2036613272311212</v>
      </c>
      <c r="G69" s="96">
        <v>85</v>
      </c>
      <c r="H69" s="659">
        <f t="shared" si="16"/>
        <v>19.450800915331808</v>
      </c>
      <c r="I69" s="651">
        <v>140</v>
      </c>
      <c r="J69" s="666">
        <f t="shared" si="17"/>
        <v>32.036613272311214</v>
      </c>
      <c r="K69" s="96">
        <v>66</v>
      </c>
      <c r="L69" s="659">
        <f t="shared" si="18"/>
        <v>15.102974828375288</v>
      </c>
      <c r="M69" s="651">
        <v>11</v>
      </c>
      <c r="N69" s="659">
        <f t="shared" si="19"/>
        <v>2.5171624713958809</v>
      </c>
      <c r="O69" s="651">
        <v>14</v>
      </c>
      <c r="P69" s="102">
        <f t="shared" si="20"/>
        <v>3.2036613272311212</v>
      </c>
    </row>
    <row r="70" spans="1:16" ht="14.45" customHeight="1">
      <c r="A70" s="73" t="s">
        <v>75</v>
      </c>
      <c r="B70" s="644">
        <v>1126</v>
      </c>
      <c r="C70" s="656">
        <v>118</v>
      </c>
      <c r="D70" s="657">
        <f t="shared" si="14"/>
        <v>10.479573712255773</v>
      </c>
      <c r="E70" s="650">
        <v>51</v>
      </c>
      <c r="F70" s="665">
        <f t="shared" si="15"/>
        <v>4.5293072824156306</v>
      </c>
      <c r="G70" s="95">
        <v>177</v>
      </c>
      <c r="H70" s="657">
        <f t="shared" si="16"/>
        <v>15.719360568383658</v>
      </c>
      <c r="I70" s="650">
        <v>368</v>
      </c>
      <c r="J70" s="665">
        <f t="shared" si="17"/>
        <v>32.682060390763766</v>
      </c>
      <c r="K70" s="95">
        <v>194</v>
      </c>
      <c r="L70" s="657">
        <f t="shared" si="18"/>
        <v>17.229129662522201</v>
      </c>
      <c r="M70" s="650">
        <v>115</v>
      </c>
      <c r="N70" s="657">
        <f t="shared" si="19"/>
        <v>10.213143872113676</v>
      </c>
      <c r="O70" s="650">
        <v>103</v>
      </c>
      <c r="P70" s="101">
        <f t="shared" si="20"/>
        <v>9.1474245115452941</v>
      </c>
    </row>
    <row r="71" spans="1:16" ht="14.45" customHeight="1">
      <c r="A71" s="72" t="s">
        <v>76</v>
      </c>
      <c r="B71" s="645">
        <v>4157</v>
      </c>
      <c r="C71" s="658">
        <v>536</v>
      </c>
      <c r="D71" s="659">
        <f t="shared" si="14"/>
        <v>12.893913880202067</v>
      </c>
      <c r="E71" s="651">
        <v>316</v>
      </c>
      <c r="F71" s="666">
        <f t="shared" si="15"/>
        <v>7.601635795044503</v>
      </c>
      <c r="G71" s="96">
        <v>1185</v>
      </c>
      <c r="H71" s="659">
        <f t="shared" si="16"/>
        <v>28.506134231416887</v>
      </c>
      <c r="I71" s="651">
        <v>1191</v>
      </c>
      <c r="J71" s="666">
        <f t="shared" si="17"/>
        <v>28.650469088284819</v>
      </c>
      <c r="K71" s="96">
        <v>478</v>
      </c>
      <c r="L71" s="659">
        <f t="shared" si="18"/>
        <v>11.498676930478711</v>
      </c>
      <c r="M71" s="651">
        <v>215</v>
      </c>
      <c r="N71" s="659">
        <f t="shared" si="19"/>
        <v>5.1719990377676206</v>
      </c>
      <c r="O71" s="651">
        <v>236</v>
      </c>
      <c r="P71" s="102">
        <f t="shared" si="20"/>
        <v>5.6771710368053885</v>
      </c>
    </row>
    <row r="72" spans="1:16" ht="14.45" customHeight="1">
      <c r="A72" s="73" t="s">
        <v>107</v>
      </c>
      <c r="B72" s="644">
        <v>952</v>
      </c>
      <c r="C72" s="656">
        <v>23</v>
      </c>
      <c r="D72" s="657">
        <f t="shared" si="14"/>
        <v>2.4159663865546221</v>
      </c>
      <c r="E72" s="650">
        <v>64</v>
      </c>
      <c r="F72" s="665">
        <f t="shared" si="15"/>
        <v>6.7226890756302522</v>
      </c>
      <c r="G72" s="95">
        <v>512</v>
      </c>
      <c r="H72" s="657">
        <f t="shared" si="16"/>
        <v>53.781512605042018</v>
      </c>
      <c r="I72" s="650">
        <v>284</v>
      </c>
      <c r="J72" s="665">
        <f t="shared" si="17"/>
        <v>29.831932773109244</v>
      </c>
      <c r="K72" s="95">
        <v>56</v>
      </c>
      <c r="L72" s="657">
        <f t="shared" si="18"/>
        <v>5.8823529411764701</v>
      </c>
      <c r="M72" s="650">
        <v>8</v>
      </c>
      <c r="N72" s="657">
        <f t="shared" si="19"/>
        <v>0.84033613445378152</v>
      </c>
      <c r="O72" s="650">
        <v>5</v>
      </c>
      <c r="P72" s="101">
        <f t="shared" si="20"/>
        <v>0.52521008403361347</v>
      </c>
    </row>
    <row r="73" spans="1:16" ht="14.45" customHeight="1">
      <c r="A73" s="72" t="s">
        <v>78</v>
      </c>
      <c r="B73" s="645">
        <v>5045</v>
      </c>
      <c r="C73" s="658">
        <v>543</v>
      </c>
      <c r="D73" s="659">
        <f t="shared" si="14"/>
        <v>10.763131813676907</v>
      </c>
      <c r="E73" s="651">
        <v>226</v>
      </c>
      <c r="F73" s="666">
        <f t="shared" si="15"/>
        <v>4.4796828543111991</v>
      </c>
      <c r="G73" s="96">
        <v>2182</v>
      </c>
      <c r="H73" s="659">
        <f t="shared" si="16"/>
        <v>43.250743310208129</v>
      </c>
      <c r="I73" s="651">
        <v>1462</v>
      </c>
      <c r="J73" s="666">
        <f t="shared" si="17"/>
        <v>28.979187314172449</v>
      </c>
      <c r="K73" s="96">
        <v>257</v>
      </c>
      <c r="L73" s="659">
        <f t="shared" si="18"/>
        <v>5.0941526263627352</v>
      </c>
      <c r="M73" s="651">
        <v>123</v>
      </c>
      <c r="N73" s="659">
        <f t="shared" si="19"/>
        <v>2.4380574826560952</v>
      </c>
      <c r="O73" s="651">
        <v>252</v>
      </c>
      <c r="P73" s="102">
        <f t="shared" si="20"/>
        <v>4.9950445986124876</v>
      </c>
    </row>
    <row r="74" spans="1:16" ht="14.45" customHeight="1">
      <c r="A74" s="73" t="s">
        <v>108</v>
      </c>
      <c r="B74" s="644">
        <v>10347</v>
      </c>
      <c r="C74" s="656">
        <v>736</v>
      </c>
      <c r="D74" s="657">
        <f t="shared" si="14"/>
        <v>7.1131729003575925</v>
      </c>
      <c r="E74" s="650">
        <v>410</v>
      </c>
      <c r="F74" s="665">
        <f t="shared" si="15"/>
        <v>3.9625012080796362</v>
      </c>
      <c r="G74" s="95">
        <v>2450</v>
      </c>
      <c r="H74" s="657">
        <f t="shared" si="16"/>
        <v>23.67836087754905</v>
      </c>
      <c r="I74" s="650">
        <v>3978</v>
      </c>
      <c r="J74" s="665">
        <f t="shared" si="17"/>
        <v>38.445926355465353</v>
      </c>
      <c r="K74" s="95">
        <v>1413</v>
      </c>
      <c r="L74" s="657">
        <f t="shared" si="18"/>
        <v>13.656132212235431</v>
      </c>
      <c r="M74" s="650">
        <v>619</v>
      </c>
      <c r="N74" s="657">
        <f t="shared" si="19"/>
        <v>5.9824103604909631</v>
      </c>
      <c r="O74" s="650">
        <v>741</v>
      </c>
      <c r="P74" s="101">
        <f t="shared" si="20"/>
        <v>7.1614960858219776</v>
      </c>
    </row>
    <row r="75" spans="1:16" ht="14.45" customHeight="1">
      <c r="A75" s="72" t="s">
        <v>80</v>
      </c>
      <c r="B75" s="645">
        <v>2470</v>
      </c>
      <c r="C75" s="658">
        <v>144</v>
      </c>
      <c r="D75" s="659">
        <f t="shared" si="14"/>
        <v>5.8299595141700404</v>
      </c>
      <c r="E75" s="651">
        <v>380</v>
      </c>
      <c r="F75" s="666">
        <f t="shared" si="15"/>
        <v>15.384615384615385</v>
      </c>
      <c r="G75" s="96">
        <v>1023</v>
      </c>
      <c r="H75" s="659">
        <f t="shared" si="16"/>
        <v>41.417004048582996</v>
      </c>
      <c r="I75" s="651">
        <v>513</v>
      </c>
      <c r="J75" s="666">
        <f t="shared" si="17"/>
        <v>20.76923076923077</v>
      </c>
      <c r="K75" s="96">
        <v>203</v>
      </c>
      <c r="L75" s="659">
        <f t="shared" si="18"/>
        <v>8.2186234817813766</v>
      </c>
      <c r="M75" s="651">
        <v>108</v>
      </c>
      <c r="N75" s="659">
        <f t="shared" si="19"/>
        <v>4.3724696356275299</v>
      </c>
      <c r="O75" s="651">
        <v>99</v>
      </c>
      <c r="P75" s="102">
        <f t="shared" si="20"/>
        <v>4.0080971659919031</v>
      </c>
    </row>
    <row r="76" spans="1:16" ht="14.45" customHeight="1">
      <c r="A76" s="73" t="s">
        <v>81</v>
      </c>
      <c r="B76" s="644">
        <v>470</v>
      </c>
      <c r="C76" s="656">
        <v>33</v>
      </c>
      <c r="D76" s="657">
        <f t="shared" si="14"/>
        <v>7.0212765957446814</v>
      </c>
      <c r="E76" s="650">
        <v>9</v>
      </c>
      <c r="F76" s="665">
        <f t="shared" si="15"/>
        <v>1.9148936170212765</v>
      </c>
      <c r="G76" s="95">
        <v>172</v>
      </c>
      <c r="H76" s="657">
        <f t="shared" si="16"/>
        <v>36.595744680851062</v>
      </c>
      <c r="I76" s="650">
        <v>155</v>
      </c>
      <c r="J76" s="665">
        <f t="shared" si="17"/>
        <v>32.978723404255319</v>
      </c>
      <c r="K76" s="95">
        <v>54</v>
      </c>
      <c r="L76" s="657">
        <f t="shared" si="18"/>
        <v>11.48936170212766</v>
      </c>
      <c r="M76" s="650">
        <v>25</v>
      </c>
      <c r="N76" s="657">
        <f t="shared" si="19"/>
        <v>5.3191489361702127</v>
      </c>
      <c r="O76" s="650">
        <v>22</v>
      </c>
      <c r="P76" s="101">
        <f t="shared" si="20"/>
        <v>4.6808510638297873</v>
      </c>
    </row>
    <row r="77" spans="1:16" ht="14.45" customHeight="1">
      <c r="A77" s="72" t="s">
        <v>82</v>
      </c>
      <c r="B77" s="645">
        <v>2348</v>
      </c>
      <c r="C77" s="658">
        <v>91</v>
      </c>
      <c r="D77" s="659">
        <f t="shared" si="14"/>
        <v>3.8756388415672918</v>
      </c>
      <c r="E77" s="651">
        <v>58</v>
      </c>
      <c r="F77" s="666">
        <f t="shared" si="15"/>
        <v>2.4701873935264054</v>
      </c>
      <c r="G77" s="96">
        <v>294</v>
      </c>
      <c r="H77" s="659">
        <f t="shared" si="16"/>
        <v>12.52129471890971</v>
      </c>
      <c r="I77" s="651">
        <v>1038</v>
      </c>
      <c r="J77" s="666">
        <f t="shared" si="17"/>
        <v>44.207836456558773</v>
      </c>
      <c r="K77" s="96">
        <v>615</v>
      </c>
      <c r="L77" s="659">
        <f t="shared" si="18"/>
        <v>26.192504258943782</v>
      </c>
      <c r="M77" s="651">
        <v>143</v>
      </c>
      <c r="N77" s="659">
        <f t="shared" si="19"/>
        <v>6.090289608177172</v>
      </c>
      <c r="O77" s="651">
        <v>109</v>
      </c>
      <c r="P77" s="102">
        <f t="shared" si="20"/>
        <v>4.6422487223168654</v>
      </c>
    </row>
    <row r="78" spans="1:16" ht="14.45" customHeight="1">
      <c r="A78" s="73" t="s">
        <v>109</v>
      </c>
      <c r="B78" s="644">
        <v>1414</v>
      </c>
      <c r="C78" s="656">
        <v>41</v>
      </c>
      <c r="D78" s="657">
        <f t="shared" si="14"/>
        <v>2.8995756718528995</v>
      </c>
      <c r="E78" s="650">
        <v>100</v>
      </c>
      <c r="F78" s="665">
        <f t="shared" si="15"/>
        <v>7.0721357850070721</v>
      </c>
      <c r="G78" s="95">
        <v>771</v>
      </c>
      <c r="H78" s="657">
        <f t="shared" si="16"/>
        <v>54.526166902404526</v>
      </c>
      <c r="I78" s="650">
        <v>350</v>
      </c>
      <c r="J78" s="665">
        <f t="shared" si="17"/>
        <v>24.752475247524753</v>
      </c>
      <c r="K78" s="95">
        <v>104</v>
      </c>
      <c r="L78" s="657">
        <f t="shared" si="18"/>
        <v>7.355021216407355</v>
      </c>
      <c r="M78" s="650">
        <v>25</v>
      </c>
      <c r="N78" s="657">
        <f t="shared" si="19"/>
        <v>1.768033946251768</v>
      </c>
      <c r="O78" s="650">
        <v>23</v>
      </c>
      <c r="P78" s="101">
        <f t="shared" si="20"/>
        <v>1.6265912305516266</v>
      </c>
    </row>
    <row r="79" spans="1:16" ht="14.45" customHeight="1">
      <c r="A79" s="74" t="s">
        <v>110</v>
      </c>
      <c r="B79" s="646">
        <v>1774</v>
      </c>
      <c r="C79" s="660">
        <v>161</v>
      </c>
      <c r="D79" s="659">
        <f>C79/B79*100</f>
        <v>9.0755355129650503</v>
      </c>
      <c r="E79" s="652">
        <v>71</v>
      </c>
      <c r="F79" s="666">
        <f t="shared" si="15"/>
        <v>4.0022547914317927</v>
      </c>
      <c r="G79" s="97">
        <v>413</v>
      </c>
      <c r="H79" s="659">
        <f t="shared" si="16"/>
        <v>23.280721533258173</v>
      </c>
      <c r="I79" s="652">
        <v>655</v>
      </c>
      <c r="J79" s="666">
        <f t="shared" si="17"/>
        <v>36.922209695603158</v>
      </c>
      <c r="K79" s="97">
        <v>274</v>
      </c>
      <c r="L79" s="659">
        <f t="shared" si="18"/>
        <v>15.445321307779031</v>
      </c>
      <c r="M79" s="652">
        <v>75</v>
      </c>
      <c r="N79" s="659">
        <f t="shared" si="19"/>
        <v>4.2277339346110487</v>
      </c>
      <c r="O79" s="652">
        <v>125</v>
      </c>
      <c r="P79" s="102">
        <f t="shared" si="20"/>
        <v>7.0462232243517473</v>
      </c>
    </row>
    <row r="80" spans="1:16" ht="14.45" customHeight="1" thickBot="1">
      <c r="A80" s="103" t="s">
        <v>85</v>
      </c>
      <c r="B80" s="647">
        <v>1330</v>
      </c>
      <c r="C80" s="661">
        <v>5</v>
      </c>
      <c r="D80" s="657">
        <f t="shared" si="14"/>
        <v>0.37593984962406013</v>
      </c>
      <c r="E80" s="653">
        <v>46</v>
      </c>
      <c r="F80" s="665">
        <f t="shared" si="15"/>
        <v>3.4586466165413534</v>
      </c>
      <c r="G80" s="98">
        <v>279</v>
      </c>
      <c r="H80" s="657">
        <f t="shared" si="16"/>
        <v>20.977443609022554</v>
      </c>
      <c r="I80" s="653">
        <v>783</v>
      </c>
      <c r="J80" s="665">
        <f t="shared" si="17"/>
        <v>58.872180451127818</v>
      </c>
      <c r="K80" s="98">
        <v>180</v>
      </c>
      <c r="L80" s="657">
        <f t="shared" si="18"/>
        <v>13.533834586466165</v>
      </c>
      <c r="M80" s="653">
        <v>29</v>
      </c>
      <c r="N80" s="657">
        <f t="shared" si="19"/>
        <v>2.1804511278195489</v>
      </c>
      <c r="O80" s="653">
        <v>8</v>
      </c>
      <c r="P80" s="101">
        <f t="shared" si="20"/>
        <v>0.60150375939849632</v>
      </c>
    </row>
    <row r="81" spans="1:16" ht="14.45" customHeight="1">
      <c r="A81" s="104" t="s">
        <v>86</v>
      </c>
      <c r="B81" s="631">
        <v>43470</v>
      </c>
      <c r="C81" s="38">
        <v>3513</v>
      </c>
      <c r="D81" s="662">
        <f t="shared" si="14"/>
        <v>8.0814354727398197</v>
      </c>
      <c r="E81" s="54">
        <v>7093</v>
      </c>
      <c r="F81" s="667">
        <f t="shared" si="15"/>
        <v>16.317000230043707</v>
      </c>
      <c r="G81" s="38">
        <v>14739</v>
      </c>
      <c r="H81" s="662">
        <f t="shared" si="16"/>
        <v>33.90614216701173</v>
      </c>
      <c r="I81" s="54">
        <v>10791</v>
      </c>
      <c r="J81" s="667">
        <f t="shared" si="17"/>
        <v>24.824016563146998</v>
      </c>
      <c r="K81" s="38">
        <v>3671</v>
      </c>
      <c r="L81" s="662">
        <f t="shared" si="18"/>
        <v>8.4449045318610541</v>
      </c>
      <c r="M81" s="54">
        <v>1624</v>
      </c>
      <c r="N81" s="662">
        <f t="shared" si="19"/>
        <v>3.7359098228663443</v>
      </c>
      <c r="O81" s="54">
        <v>2039</v>
      </c>
      <c r="P81" s="105">
        <f t="shared" si="20"/>
        <v>4.690591212330343</v>
      </c>
    </row>
    <row r="82" spans="1:16" ht="14.45" customHeight="1">
      <c r="A82" s="106" t="s">
        <v>87</v>
      </c>
      <c r="B82" s="632">
        <v>10272</v>
      </c>
      <c r="C82" s="39">
        <v>810</v>
      </c>
      <c r="D82" s="663">
        <f t="shared" si="14"/>
        <v>7.8855140186915893</v>
      </c>
      <c r="E82" s="56">
        <v>644</v>
      </c>
      <c r="F82" s="668">
        <f t="shared" si="15"/>
        <v>6.269470404984423</v>
      </c>
      <c r="G82" s="39">
        <v>3249</v>
      </c>
      <c r="H82" s="663">
        <f t="shared" si="16"/>
        <v>31.629672897196258</v>
      </c>
      <c r="I82" s="56">
        <v>3383</v>
      </c>
      <c r="J82" s="668">
        <f t="shared" si="17"/>
        <v>32.934190031152646</v>
      </c>
      <c r="K82" s="39">
        <v>1378</v>
      </c>
      <c r="L82" s="663">
        <f t="shared" si="18"/>
        <v>13.415109034267914</v>
      </c>
      <c r="M82" s="56">
        <v>382</v>
      </c>
      <c r="N82" s="663">
        <f t="shared" si="19"/>
        <v>3.7188473520249219</v>
      </c>
      <c r="O82" s="56">
        <v>426</v>
      </c>
      <c r="P82" s="107">
        <f t="shared" si="20"/>
        <v>4.1471962616822431</v>
      </c>
    </row>
    <row r="83" spans="1:16" ht="14.45" customHeight="1">
      <c r="A83" s="106" t="s">
        <v>88</v>
      </c>
      <c r="B83" s="669">
        <f>B81+B82</f>
        <v>53742</v>
      </c>
      <c r="C83" s="670">
        <f>C81+C82</f>
        <v>4323</v>
      </c>
      <c r="D83" s="663">
        <f t="shared" si="14"/>
        <v>8.0439879423914249</v>
      </c>
      <c r="E83" s="671">
        <f>E81+E82</f>
        <v>7737</v>
      </c>
      <c r="F83" s="668">
        <f t="shared" si="15"/>
        <v>14.396561348665848</v>
      </c>
      <c r="G83" s="672">
        <f>G81+G82</f>
        <v>17988</v>
      </c>
      <c r="H83" s="663">
        <f t="shared" si="16"/>
        <v>33.471028246064535</v>
      </c>
      <c r="I83" s="671">
        <f>I81+I82</f>
        <v>14174</v>
      </c>
      <c r="J83" s="668">
        <f t="shared" si="17"/>
        <v>26.374158014216071</v>
      </c>
      <c r="K83" s="672">
        <f>K81+K82</f>
        <v>5049</v>
      </c>
      <c r="L83" s="663">
        <f t="shared" si="18"/>
        <v>9.3948866808083071</v>
      </c>
      <c r="M83" s="671">
        <f>M81+M82</f>
        <v>2006</v>
      </c>
      <c r="N83" s="663">
        <f t="shared" si="19"/>
        <v>3.7326485802538047</v>
      </c>
      <c r="O83" s="671">
        <f>O81+O82</f>
        <v>2465</v>
      </c>
      <c r="P83" s="107">
        <f t="shared" si="20"/>
        <v>4.5867291876000156</v>
      </c>
    </row>
    <row r="84" spans="1:16" ht="14.45" customHeight="1">
      <c r="A84" s="984" t="s">
        <v>624</v>
      </c>
      <c r="B84" s="984"/>
      <c r="C84" s="985"/>
      <c r="D84" s="985"/>
      <c r="E84" s="985"/>
      <c r="F84" s="985"/>
      <c r="G84" s="985"/>
      <c r="H84" s="985"/>
      <c r="I84" s="985"/>
      <c r="J84" s="985"/>
      <c r="K84" s="985"/>
      <c r="L84" s="985"/>
      <c r="M84" s="985"/>
      <c r="N84" s="985"/>
      <c r="O84" s="985"/>
      <c r="P84" s="985"/>
    </row>
    <row r="85" spans="1:16" ht="14.45" customHeight="1">
      <c r="A85" s="948" t="s">
        <v>682</v>
      </c>
      <c r="B85" s="948"/>
      <c r="C85" s="948"/>
      <c r="D85" s="948"/>
      <c r="E85" s="948"/>
      <c r="F85" s="948"/>
      <c r="G85" s="948"/>
      <c r="H85" s="948"/>
      <c r="I85" s="948"/>
      <c r="J85" s="948"/>
      <c r="K85" s="948"/>
      <c r="L85" s="948"/>
      <c r="M85" s="948"/>
      <c r="N85" s="948"/>
      <c r="O85" s="948"/>
      <c r="P85" s="948"/>
    </row>
    <row r="87" spans="1:16" ht="24" customHeight="1">
      <c r="A87" s="949">
        <v>2019</v>
      </c>
      <c r="B87" s="949"/>
      <c r="C87" s="949"/>
      <c r="D87" s="949"/>
      <c r="E87" s="949"/>
      <c r="F87" s="949"/>
      <c r="G87" s="949"/>
      <c r="H87" s="949"/>
      <c r="I87" s="949"/>
      <c r="J87" s="949"/>
      <c r="K87" s="949"/>
      <c r="L87" s="949"/>
      <c r="M87" s="949"/>
      <c r="N87" s="949"/>
      <c r="O87" s="949"/>
      <c r="P87" s="949"/>
    </row>
    <row r="88" spans="1:16" ht="23.2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</row>
    <row r="89" spans="1:16" ht="14.45" customHeight="1">
      <c r="A89" s="996" t="s">
        <v>627</v>
      </c>
      <c r="B89" s="996"/>
      <c r="C89" s="996"/>
      <c r="D89" s="996"/>
      <c r="E89" s="996"/>
      <c r="F89" s="996"/>
      <c r="G89" s="996"/>
      <c r="H89" s="996"/>
      <c r="I89" s="996"/>
      <c r="J89" s="996"/>
      <c r="K89" s="996"/>
      <c r="L89" s="996"/>
      <c r="M89" s="996"/>
      <c r="N89" s="996"/>
      <c r="O89" s="996"/>
      <c r="P89" s="996"/>
    </row>
    <row r="90" spans="1:16" ht="14.45" customHeight="1">
      <c r="A90" s="986" t="s">
        <v>59</v>
      </c>
      <c r="B90" s="989" t="s">
        <v>61</v>
      </c>
      <c r="C90" s="991" t="s">
        <v>89</v>
      </c>
      <c r="D90" s="991"/>
      <c r="E90" s="991"/>
      <c r="F90" s="991"/>
      <c r="G90" s="991"/>
      <c r="H90" s="991"/>
      <c r="I90" s="991"/>
      <c r="J90" s="991"/>
      <c r="K90" s="991"/>
      <c r="L90" s="991"/>
      <c r="M90" s="991"/>
      <c r="N90" s="991"/>
      <c r="O90" s="991"/>
      <c r="P90" s="992"/>
    </row>
    <row r="91" spans="1:16" ht="30" customHeight="1">
      <c r="A91" s="987"/>
      <c r="B91" s="990"/>
      <c r="C91" s="993" t="s">
        <v>99</v>
      </c>
      <c r="D91" s="993"/>
      <c r="E91" s="994" t="s">
        <v>100</v>
      </c>
      <c r="F91" s="994"/>
      <c r="G91" s="994" t="s">
        <v>101</v>
      </c>
      <c r="H91" s="994"/>
      <c r="I91" s="994" t="s">
        <v>102</v>
      </c>
      <c r="J91" s="994"/>
      <c r="K91" s="994" t="s">
        <v>103</v>
      </c>
      <c r="L91" s="994"/>
      <c r="M91" s="994" t="s">
        <v>104</v>
      </c>
      <c r="N91" s="994"/>
      <c r="O91" s="994" t="s">
        <v>105</v>
      </c>
      <c r="P91" s="995"/>
    </row>
    <row r="92" spans="1:16" ht="14.45" customHeight="1" thickBot="1">
      <c r="A92" s="988"/>
      <c r="B92" s="642" t="s">
        <v>52</v>
      </c>
      <c r="C92" s="639" t="s">
        <v>52</v>
      </c>
      <c r="D92" s="638" t="s">
        <v>69</v>
      </c>
      <c r="E92" s="648" t="s">
        <v>52</v>
      </c>
      <c r="F92" s="640" t="s">
        <v>69</v>
      </c>
      <c r="G92" s="639" t="s">
        <v>52</v>
      </c>
      <c r="H92" s="640" t="s">
        <v>69</v>
      </c>
      <c r="I92" s="637" t="s">
        <v>52</v>
      </c>
      <c r="J92" s="638" t="s">
        <v>69</v>
      </c>
      <c r="K92" s="637" t="s">
        <v>52</v>
      </c>
      <c r="L92" s="638" t="s">
        <v>69</v>
      </c>
      <c r="M92" s="637" t="s">
        <v>52</v>
      </c>
      <c r="N92" s="638" t="s">
        <v>69</v>
      </c>
      <c r="O92" s="639" t="s">
        <v>52</v>
      </c>
      <c r="P92" s="641" t="s">
        <v>69</v>
      </c>
    </row>
    <row r="93" spans="1:16" ht="14.45" customHeight="1">
      <c r="A93" s="99" t="s">
        <v>106</v>
      </c>
      <c r="B93" s="643">
        <v>8712</v>
      </c>
      <c r="C93" s="654">
        <v>1002</v>
      </c>
      <c r="D93" s="655">
        <v>11.501377410468319</v>
      </c>
      <c r="E93" s="649">
        <v>2353</v>
      </c>
      <c r="F93" s="664">
        <v>27.008723599632688</v>
      </c>
      <c r="G93" s="94">
        <v>3411</v>
      </c>
      <c r="H93" s="655">
        <v>39.1</v>
      </c>
      <c r="I93" s="649">
        <v>1104</v>
      </c>
      <c r="J93" s="664">
        <v>12.672176308539946</v>
      </c>
      <c r="K93" s="94">
        <v>319</v>
      </c>
      <c r="L93" s="655">
        <v>3.6616161616161618</v>
      </c>
      <c r="M93" s="649">
        <v>203</v>
      </c>
      <c r="N93" s="655">
        <v>2.3301193755739207</v>
      </c>
      <c r="O93" s="649">
        <v>320</v>
      </c>
      <c r="P93" s="100">
        <v>3.6730945821854912</v>
      </c>
    </row>
    <row r="94" spans="1:16" ht="14.45" customHeight="1">
      <c r="A94" s="73" t="s">
        <v>71</v>
      </c>
      <c r="B94" s="644">
        <v>8594</v>
      </c>
      <c r="C94" s="656">
        <v>440</v>
      </c>
      <c r="D94" s="657">
        <v>5.1198510588782868</v>
      </c>
      <c r="E94" s="650">
        <v>3275</v>
      </c>
      <c r="F94" s="665">
        <v>38.107982313241791</v>
      </c>
      <c r="G94" s="95">
        <v>3070</v>
      </c>
      <c r="H94" s="657">
        <v>35.722597160809869</v>
      </c>
      <c r="I94" s="650">
        <v>1196</v>
      </c>
      <c r="J94" s="665">
        <v>13.916686060041888</v>
      </c>
      <c r="K94" s="95">
        <v>390</v>
      </c>
      <c r="L94" s="657">
        <v>4.5380498021875733</v>
      </c>
      <c r="M94" s="650">
        <v>141</v>
      </c>
      <c r="N94" s="657">
        <v>1.7000000000000002</v>
      </c>
      <c r="O94" s="650">
        <v>82</v>
      </c>
      <c r="P94" s="101">
        <v>0.95415406097277178</v>
      </c>
    </row>
    <row r="95" spans="1:16" ht="14.45" customHeight="1">
      <c r="A95" s="72" t="s">
        <v>72</v>
      </c>
      <c r="B95" s="645">
        <v>2600</v>
      </c>
      <c r="C95" s="658">
        <v>542</v>
      </c>
      <c r="D95" s="659">
        <v>20.846153846153843</v>
      </c>
      <c r="E95" s="651">
        <v>155</v>
      </c>
      <c r="F95" s="666">
        <v>5.9615384615384617</v>
      </c>
      <c r="G95" s="96">
        <v>764</v>
      </c>
      <c r="H95" s="659">
        <v>29.384615384615387</v>
      </c>
      <c r="I95" s="651">
        <v>599</v>
      </c>
      <c r="J95" s="666">
        <v>23.038461538461537</v>
      </c>
      <c r="K95" s="96">
        <v>239</v>
      </c>
      <c r="L95" s="659">
        <v>9.1923076923076934</v>
      </c>
      <c r="M95" s="651">
        <v>121</v>
      </c>
      <c r="N95" s="659">
        <v>4.6538461538461533</v>
      </c>
      <c r="O95" s="651">
        <v>180</v>
      </c>
      <c r="P95" s="102">
        <v>6.9230769230769234</v>
      </c>
    </row>
    <row r="96" spans="1:16" ht="14.45" customHeight="1">
      <c r="A96" s="73" t="s">
        <v>73</v>
      </c>
      <c r="B96" s="644">
        <v>1538</v>
      </c>
      <c r="C96" s="656">
        <v>90</v>
      </c>
      <c r="D96" s="657">
        <v>5.851755526657997</v>
      </c>
      <c r="E96" s="650">
        <v>235</v>
      </c>
      <c r="F96" s="665">
        <v>15.279583875162551</v>
      </c>
      <c r="G96" s="95">
        <v>656</v>
      </c>
      <c r="H96" s="657">
        <v>42.652795838751629</v>
      </c>
      <c r="I96" s="650">
        <v>300</v>
      </c>
      <c r="J96" s="665">
        <v>19.505851755526656</v>
      </c>
      <c r="K96" s="95">
        <v>134</v>
      </c>
      <c r="L96" s="657">
        <v>8.7126137841352413</v>
      </c>
      <c r="M96" s="650">
        <v>59</v>
      </c>
      <c r="N96" s="657">
        <v>3.836150845253576</v>
      </c>
      <c r="O96" s="650">
        <v>64</v>
      </c>
      <c r="P96" s="101">
        <v>4.1612483745123541</v>
      </c>
    </row>
    <row r="97" spans="1:16" ht="14.45" customHeight="1">
      <c r="A97" s="72" t="s">
        <v>74</v>
      </c>
      <c r="B97" s="645">
        <v>431</v>
      </c>
      <c r="C97" s="658">
        <v>119</v>
      </c>
      <c r="D97" s="659">
        <v>27.610208816705335</v>
      </c>
      <c r="E97" s="651">
        <v>11</v>
      </c>
      <c r="F97" s="666">
        <v>2.5522041763341066</v>
      </c>
      <c r="G97" s="96">
        <v>72</v>
      </c>
      <c r="H97" s="659">
        <v>16.705336426914151</v>
      </c>
      <c r="I97" s="651">
        <v>145</v>
      </c>
      <c r="J97" s="666">
        <v>33.642691415313223</v>
      </c>
      <c r="K97" s="96">
        <v>49</v>
      </c>
      <c r="L97" s="659">
        <v>11.36890951276102</v>
      </c>
      <c r="M97" s="651">
        <v>20</v>
      </c>
      <c r="N97" s="659">
        <v>4.6403712296983759</v>
      </c>
      <c r="O97" s="651">
        <v>15</v>
      </c>
      <c r="P97" s="102">
        <v>3.4802784222737819</v>
      </c>
    </row>
    <row r="98" spans="1:16" ht="14.45" customHeight="1">
      <c r="A98" s="73" t="s">
        <v>75</v>
      </c>
      <c r="B98" s="644">
        <v>1099</v>
      </c>
      <c r="C98" s="656">
        <v>118</v>
      </c>
      <c r="D98" s="657">
        <v>10.737033666969973</v>
      </c>
      <c r="E98" s="650">
        <v>45</v>
      </c>
      <c r="F98" s="665">
        <v>4.0946314831665154</v>
      </c>
      <c r="G98" s="95">
        <v>179</v>
      </c>
      <c r="H98" s="657">
        <v>16.287534121929028</v>
      </c>
      <c r="I98" s="650">
        <v>303</v>
      </c>
      <c r="J98" s="665">
        <v>27.570518653321201</v>
      </c>
      <c r="K98" s="95">
        <v>231</v>
      </c>
      <c r="L98" s="657">
        <v>21.019108280254777</v>
      </c>
      <c r="M98" s="650">
        <v>108</v>
      </c>
      <c r="N98" s="657">
        <v>9.8271155595996369</v>
      </c>
      <c r="O98" s="650">
        <v>115</v>
      </c>
      <c r="P98" s="101">
        <v>10.464058234758872</v>
      </c>
    </row>
    <row r="99" spans="1:16" ht="14.45" customHeight="1">
      <c r="A99" s="72" t="s">
        <v>76</v>
      </c>
      <c r="B99" s="645">
        <v>4098</v>
      </c>
      <c r="C99" s="658">
        <v>557</v>
      </c>
      <c r="D99" s="659">
        <v>13.591996095656416</v>
      </c>
      <c r="E99" s="651">
        <v>327</v>
      </c>
      <c r="F99" s="666">
        <v>7.9795021961932653</v>
      </c>
      <c r="G99" s="96">
        <v>1058</v>
      </c>
      <c r="H99" s="659">
        <v>25.817471937530499</v>
      </c>
      <c r="I99" s="651">
        <v>1214</v>
      </c>
      <c r="J99" s="666">
        <v>29.624206930209855</v>
      </c>
      <c r="K99" s="96">
        <v>477</v>
      </c>
      <c r="L99" s="659">
        <v>11.700000000000001</v>
      </c>
      <c r="M99" s="651">
        <v>210</v>
      </c>
      <c r="N99" s="659">
        <v>5.1244509516837482</v>
      </c>
      <c r="O99" s="651">
        <v>255</v>
      </c>
      <c r="P99" s="102">
        <v>6.2225475841874083</v>
      </c>
    </row>
    <row r="100" spans="1:16" ht="14.45" customHeight="1">
      <c r="A100" s="73" t="s">
        <v>107</v>
      </c>
      <c r="B100" s="644">
        <v>945</v>
      </c>
      <c r="C100" s="656">
        <v>35</v>
      </c>
      <c r="D100" s="657">
        <v>3.7037037037037033</v>
      </c>
      <c r="E100" s="650">
        <v>59</v>
      </c>
      <c r="F100" s="665">
        <v>6.2433862433862428</v>
      </c>
      <c r="G100" s="95">
        <v>484</v>
      </c>
      <c r="H100" s="657">
        <v>51.216931216931215</v>
      </c>
      <c r="I100" s="650">
        <v>277</v>
      </c>
      <c r="J100" s="665">
        <v>29.31216931216931</v>
      </c>
      <c r="K100" s="95">
        <v>60</v>
      </c>
      <c r="L100" s="657">
        <v>6.3492063492063489</v>
      </c>
      <c r="M100" s="650">
        <v>15</v>
      </c>
      <c r="N100" s="657">
        <v>1.5873015873015872</v>
      </c>
      <c r="O100" s="650">
        <v>15</v>
      </c>
      <c r="P100" s="101">
        <v>1.5873015873015872</v>
      </c>
    </row>
    <row r="101" spans="1:16" ht="14.45" customHeight="1">
      <c r="A101" s="72" t="s">
        <v>78</v>
      </c>
      <c r="B101" s="645">
        <v>4915</v>
      </c>
      <c r="C101" s="658">
        <v>632</v>
      </c>
      <c r="D101" s="659">
        <v>12.858596134282807</v>
      </c>
      <c r="E101" s="651">
        <v>196</v>
      </c>
      <c r="F101" s="666">
        <v>3.9877924720244149</v>
      </c>
      <c r="G101" s="96">
        <v>2076</v>
      </c>
      <c r="H101" s="659">
        <v>42.238046795523907</v>
      </c>
      <c r="I101" s="651">
        <v>1462</v>
      </c>
      <c r="J101" s="666">
        <v>29.745676500508644</v>
      </c>
      <c r="K101" s="96">
        <v>217</v>
      </c>
      <c r="L101" s="659">
        <v>4.4150559511698884</v>
      </c>
      <c r="M101" s="651">
        <v>97</v>
      </c>
      <c r="N101" s="659">
        <v>1.9735503560528993</v>
      </c>
      <c r="O101" s="651">
        <v>235</v>
      </c>
      <c r="P101" s="102">
        <v>4.7812817904374372</v>
      </c>
    </row>
    <row r="102" spans="1:16" ht="14.45" customHeight="1">
      <c r="A102" s="73" t="s">
        <v>108</v>
      </c>
      <c r="B102" s="644">
        <v>10162</v>
      </c>
      <c r="C102" s="656">
        <v>839</v>
      </c>
      <c r="D102" s="657">
        <v>8.2000000000000011</v>
      </c>
      <c r="E102" s="650">
        <v>456</v>
      </c>
      <c r="F102" s="665">
        <v>4.4873056484943907</v>
      </c>
      <c r="G102" s="95">
        <v>2298</v>
      </c>
      <c r="H102" s="657">
        <v>22.613658728596732</v>
      </c>
      <c r="I102" s="650">
        <v>3808</v>
      </c>
      <c r="J102" s="665">
        <v>37.472938397953158</v>
      </c>
      <c r="K102" s="95">
        <v>1419</v>
      </c>
      <c r="L102" s="657">
        <v>13.963786656170047</v>
      </c>
      <c r="M102" s="650">
        <v>578</v>
      </c>
      <c r="N102" s="657">
        <v>5.6878567211178899</v>
      </c>
      <c r="O102" s="650">
        <v>764</v>
      </c>
      <c r="P102" s="101">
        <v>7.5182050777406033</v>
      </c>
    </row>
    <row r="103" spans="1:16" ht="14.45" customHeight="1">
      <c r="A103" s="72" t="s">
        <v>80</v>
      </c>
      <c r="B103" s="645">
        <v>2457</v>
      </c>
      <c r="C103" s="658">
        <v>186</v>
      </c>
      <c r="D103" s="659">
        <v>7.57020757020757</v>
      </c>
      <c r="E103" s="651">
        <v>346</v>
      </c>
      <c r="F103" s="666">
        <v>14.082214082214081</v>
      </c>
      <c r="G103" s="96">
        <v>938</v>
      </c>
      <c r="H103" s="659">
        <v>38.176638176638178</v>
      </c>
      <c r="I103" s="651">
        <v>540</v>
      </c>
      <c r="J103" s="666">
        <v>21.978021978021978</v>
      </c>
      <c r="K103" s="96">
        <v>205</v>
      </c>
      <c r="L103" s="659">
        <v>8.3435083435083435</v>
      </c>
      <c r="M103" s="651">
        <v>121</v>
      </c>
      <c r="N103" s="659">
        <v>4.9247049247049253</v>
      </c>
      <c r="O103" s="651">
        <v>121</v>
      </c>
      <c r="P103" s="102">
        <v>4.9247049247049253</v>
      </c>
    </row>
    <row r="104" spans="1:16" ht="14.45" customHeight="1">
      <c r="A104" s="73" t="s">
        <v>81</v>
      </c>
      <c r="B104" s="644">
        <v>464</v>
      </c>
      <c r="C104" s="656">
        <v>35</v>
      </c>
      <c r="D104" s="657">
        <v>7.5431034482758621</v>
      </c>
      <c r="E104" s="650">
        <v>7</v>
      </c>
      <c r="F104" s="665">
        <v>1.5086206896551724</v>
      </c>
      <c r="G104" s="95">
        <v>152</v>
      </c>
      <c r="H104" s="657">
        <v>32.758620689655174</v>
      </c>
      <c r="I104" s="650">
        <v>165</v>
      </c>
      <c r="J104" s="665">
        <v>35.560344827586206</v>
      </c>
      <c r="K104" s="95">
        <v>53</v>
      </c>
      <c r="L104" s="657">
        <v>11.422413793103448</v>
      </c>
      <c r="M104" s="650">
        <v>27</v>
      </c>
      <c r="N104" s="657">
        <v>5.818965517241379</v>
      </c>
      <c r="O104" s="650">
        <v>25</v>
      </c>
      <c r="P104" s="101">
        <v>5.387931034482758</v>
      </c>
    </row>
    <row r="105" spans="1:16" ht="14.45" customHeight="1">
      <c r="A105" s="72" t="s">
        <v>82</v>
      </c>
      <c r="B105" s="645">
        <v>2341</v>
      </c>
      <c r="C105" s="658">
        <v>106</v>
      </c>
      <c r="D105" s="659">
        <v>4.5279794959419046</v>
      </c>
      <c r="E105" s="651">
        <v>59</v>
      </c>
      <c r="F105" s="666">
        <v>2.5202904741563432</v>
      </c>
      <c r="G105" s="96">
        <v>282</v>
      </c>
      <c r="H105" s="659">
        <v>12.046134130713371</v>
      </c>
      <c r="I105" s="651">
        <v>955</v>
      </c>
      <c r="J105" s="666">
        <v>40.794532251174715</v>
      </c>
      <c r="K105" s="96">
        <v>666</v>
      </c>
      <c r="L105" s="659">
        <v>28.449380606578384</v>
      </c>
      <c r="M105" s="651">
        <v>156</v>
      </c>
      <c r="N105" s="659">
        <v>6.6638188808201617</v>
      </c>
      <c r="O105" s="651">
        <v>117</v>
      </c>
      <c r="P105" s="102">
        <v>4.997864160615122</v>
      </c>
    </row>
    <row r="106" spans="1:16" ht="14.45" customHeight="1">
      <c r="A106" s="73" t="s">
        <v>109</v>
      </c>
      <c r="B106" s="644">
        <v>1418</v>
      </c>
      <c r="C106" s="656">
        <v>43</v>
      </c>
      <c r="D106" s="657">
        <v>3.0324400564174896</v>
      </c>
      <c r="E106" s="650">
        <v>121</v>
      </c>
      <c r="F106" s="665">
        <v>8.5331452750352614</v>
      </c>
      <c r="G106" s="95">
        <v>804</v>
      </c>
      <c r="H106" s="657">
        <v>56.69957686882934</v>
      </c>
      <c r="I106" s="650">
        <v>310</v>
      </c>
      <c r="J106" s="665">
        <v>21.861777150916783</v>
      </c>
      <c r="K106" s="95">
        <v>85</v>
      </c>
      <c r="L106" s="657">
        <v>5.9943582510578279</v>
      </c>
      <c r="M106" s="650">
        <v>27</v>
      </c>
      <c r="N106" s="657">
        <v>1.9040902679830749</v>
      </c>
      <c r="O106" s="650">
        <v>28</v>
      </c>
      <c r="P106" s="101">
        <v>1.9746121297602257</v>
      </c>
    </row>
    <row r="107" spans="1:16" ht="14.45" customHeight="1">
      <c r="A107" s="74" t="s">
        <v>110</v>
      </c>
      <c r="B107" s="646">
        <v>1768</v>
      </c>
      <c r="C107" s="660">
        <v>191</v>
      </c>
      <c r="D107" s="659">
        <v>10.80316742081448</v>
      </c>
      <c r="E107" s="652">
        <v>89</v>
      </c>
      <c r="F107" s="666">
        <v>5.0339366515837103</v>
      </c>
      <c r="G107" s="97">
        <v>413</v>
      </c>
      <c r="H107" s="659">
        <v>23.359728506787331</v>
      </c>
      <c r="I107" s="652">
        <v>634</v>
      </c>
      <c r="J107" s="666">
        <v>35.859728506787327</v>
      </c>
      <c r="K107" s="97">
        <v>259</v>
      </c>
      <c r="L107" s="659">
        <v>14.649321266968327</v>
      </c>
      <c r="M107" s="652">
        <v>68</v>
      </c>
      <c r="N107" s="659">
        <v>3.8461538461538463</v>
      </c>
      <c r="O107" s="652">
        <v>114</v>
      </c>
      <c r="P107" s="102">
        <v>6.4479638009049784</v>
      </c>
    </row>
    <row r="108" spans="1:16" ht="14.45" customHeight="1" thickBot="1">
      <c r="A108" s="103" t="s">
        <v>85</v>
      </c>
      <c r="B108" s="647">
        <v>1328</v>
      </c>
      <c r="C108" s="661">
        <v>7</v>
      </c>
      <c r="D108" s="657">
        <v>0.52710843373493976</v>
      </c>
      <c r="E108" s="653">
        <v>55</v>
      </c>
      <c r="F108" s="665">
        <v>4.1415662650602414</v>
      </c>
      <c r="G108" s="98">
        <v>276</v>
      </c>
      <c r="H108" s="657">
        <v>20.783132530120483</v>
      </c>
      <c r="I108" s="653">
        <v>776</v>
      </c>
      <c r="J108" s="665">
        <v>58.433734939759042</v>
      </c>
      <c r="K108" s="98">
        <v>186</v>
      </c>
      <c r="L108" s="657">
        <v>14.006024096385541</v>
      </c>
      <c r="M108" s="653">
        <v>17</v>
      </c>
      <c r="N108" s="657">
        <v>1.2801204819277108</v>
      </c>
      <c r="O108" s="653">
        <v>11</v>
      </c>
      <c r="P108" s="101">
        <v>0.82831325301204828</v>
      </c>
    </row>
    <row r="109" spans="1:16" ht="14.45" customHeight="1">
      <c r="A109" s="104" t="s">
        <v>86</v>
      </c>
      <c r="B109" s="631">
        <v>42700</v>
      </c>
      <c r="C109" s="38">
        <v>4119</v>
      </c>
      <c r="D109" s="662">
        <v>9.6463700234192036</v>
      </c>
      <c r="E109" s="54">
        <v>7105</v>
      </c>
      <c r="F109" s="667">
        <v>16.639344262295083</v>
      </c>
      <c r="G109" s="38">
        <v>13667</v>
      </c>
      <c r="H109" s="662">
        <v>32.007025761124119</v>
      </c>
      <c r="I109" s="54">
        <v>10571</v>
      </c>
      <c r="J109" s="667">
        <v>24.756440281030446</v>
      </c>
      <c r="K109" s="38">
        <v>3619</v>
      </c>
      <c r="L109" s="662">
        <v>8.475409836065575</v>
      </c>
      <c r="M109" s="54">
        <v>1573</v>
      </c>
      <c r="N109" s="662">
        <v>3.6838407494145202</v>
      </c>
      <c r="O109" s="54">
        <v>2046</v>
      </c>
      <c r="P109" s="105">
        <v>4.7915690866510543</v>
      </c>
    </row>
    <row r="110" spans="1:16" ht="14.45" customHeight="1">
      <c r="A110" s="106" t="s">
        <v>87</v>
      </c>
      <c r="B110" s="632">
        <v>10170</v>
      </c>
      <c r="C110" s="39">
        <v>823</v>
      </c>
      <c r="D110" s="663">
        <v>8.0924287118977389</v>
      </c>
      <c r="E110" s="56">
        <v>684</v>
      </c>
      <c r="F110" s="668">
        <v>6.7256637168141591</v>
      </c>
      <c r="G110" s="39">
        <v>3266</v>
      </c>
      <c r="H110" s="663">
        <v>32.114060963618485</v>
      </c>
      <c r="I110" s="56">
        <v>3217</v>
      </c>
      <c r="J110" s="668">
        <v>31.632251720747295</v>
      </c>
      <c r="K110" s="39">
        <v>1370</v>
      </c>
      <c r="L110" s="663">
        <v>13.470993117010815</v>
      </c>
      <c r="M110" s="56">
        <v>395</v>
      </c>
      <c r="N110" s="663">
        <v>3.8839724680432646</v>
      </c>
      <c r="O110" s="56">
        <v>415</v>
      </c>
      <c r="P110" s="107">
        <v>4.0806293018682398</v>
      </c>
    </row>
    <row r="111" spans="1:16" ht="14.45" customHeight="1">
      <c r="A111" s="106" t="s">
        <v>88</v>
      </c>
      <c r="B111" s="669">
        <v>52870</v>
      </c>
      <c r="C111" s="670">
        <v>4942</v>
      </c>
      <c r="D111" s="663">
        <v>9.3474560242103273</v>
      </c>
      <c r="E111" s="671">
        <v>7789</v>
      </c>
      <c r="F111" s="668">
        <v>14.732362398335541</v>
      </c>
      <c r="G111" s="672">
        <v>16933</v>
      </c>
      <c r="H111" s="663">
        <v>32.027614904482689</v>
      </c>
      <c r="I111" s="671">
        <v>13788</v>
      </c>
      <c r="J111" s="668">
        <v>26.079061849820313</v>
      </c>
      <c r="K111" s="672">
        <v>4989</v>
      </c>
      <c r="L111" s="663">
        <v>9.4363533194628335</v>
      </c>
      <c r="M111" s="671">
        <v>1968</v>
      </c>
      <c r="N111" s="663">
        <v>3.7223378097219593</v>
      </c>
      <c r="O111" s="671">
        <v>2461</v>
      </c>
      <c r="P111" s="107">
        <v>4.6548136939663323</v>
      </c>
    </row>
    <row r="112" spans="1:16" ht="14.45" customHeight="1">
      <c r="A112" s="984" t="s">
        <v>624</v>
      </c>
      <c r="B112" s="984"/>
      <c r="C112" s="985"/>
      <c r="D112" s="985"/>
      <c r="E112" s="985"/>
      <c r="F112" s="985"/>
      <c r="G112" s="985"/>
      <c r="H112" s="985"/>
      <c r="I112" s="985"/>
      <c r="J112" s="985"/>
      <c r="K112" s="985"/>
      <c r="L112" s="985"/>
      <c r="M112" s="985"/>
      <c r="N112" s="985"/>
      <c r="O112" s="985"/>
      <c r="P112" s="985"/>
    </row>
    <row r="113" spans="1:16" ht="14.45" customHeight="1">
      <c r="A113" s="948" t="s">
        <v>681</v>
      </c>
      <c r="B113" s="948"/>
      <c r="C113" s="948"/>
      <c r="D113" s="948"/>
      <c r="E113" s="948"/>
      <c r="F113" s="948"/>
      <c r="G113" s="948"/>
      <c r="H113" s="948"/>
      <c r="I113" s="948"/>
      <c r="J113" s="948"/>
      <c r="K113" s="948"/>
      <c r="L113" s="948"/>
      <c r="M113" s="948"/>
      <c r="N113" s="948"/>
      <c r="O113" s="948"/>
      <c r="P113" s="948"/>
    </row>
    <row r="114" spans="1:16" ht="23.25" customHeight="1"/>
    <row r="115" spans="1:16" ht="24" customHeight="1">
      <c r="A115" s="949">
        <v>2018</v>
      </c>
      <c r="B115" s="949"/>
      <c r="C115" s="949"/>
      <c r="D115" s="949"/>
      <c r="E115" s="949"/>
      <c r="F115" s="949"/>
      <c r="G115" s="949"/>
      <c r="H115" s="949"/>
      <c r="I115" s="949"/>
      <c r="J115" s="949"/>
      <c r="K115" s="949"/>
      <c r="L115" s="949"/>
      <c r="M115" s="949"/>
      <c r="N115" s="949"/>
      <c r="O115" s="949"/>
      <c r="P115" s="949"/>
    </row>
    <row r="116" spans="1:16" ht="23.25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</row>
    <row r="117" spans="1:16" ht="14.45" customHeight="1">
      <c r="A117" s="996" t="s">
        <v>628</v>
      </c>
      <c r="B117" s="996"/>
      <c r="C117" s="996"/>
      <c r="D117" s="996"/>
      <c r="E117" s="996"/>
      <c r="F117" s="996"/>
      <c r="G117" s="996"/>
      <c r="H117" s="996"/>
      <c r="I117" s="996"/>
      <c r="J117" s="996"/>
      <c r="K117" s="996"/>
      <c r="L117" s="996"/>
      <c r="M117" s="996"/>
      <c r="N117" s="996"/>
      <c r="O117" s="996"/>
      <c r="P117" s="996"/>
    </row>
    <row r="118" spans="1:16" ht="14.45" customHeight="1">
      <c r="A118" s="986" t="s">
        <v>59</v>
      </c>
      <c r="B118" s="989" t="s">
        <v>61</v>
      </c>
      <c r="C118" s="991" t="s">
        <v>89</v>
      </c>
      <c r="D118" s="991"/>
      <c r="E118" s="991"/>
      <c r="F118" s="991"/>
      <c r="G118" s="991"/>
      <c r="H118" s="991"/>
      <c r="I118" s="991"/>
      <c r="J118" s="991"/>
      <c r="K118" s="991"/>
      <c r="L118" s="991"/>
      <c r="M118" s="991"/>
      <c r="N118" s="991"/>
      <c r="O118" s="991"/>
      <c r="P118" s="992"/>
    </row>
    <row r="119" spans="1:16" ht="30" customHeight="1">
      <c r="A119" s="987"/>
      <c r="B119" s="990"/>
      <c r="C119" s="993" t="s">
        <v>99</v>
      </c>
      <c r="D119" s="993"/>
      <c r="E119" s="994" t="s">
        <v>100</v>
      </c>
      <c r="F119" s="994"/>
      <c r="G119" s="994" t="s">
        <v>101</v>
      </c>
      <c r="H119" s="994"/>
      <c r="I119" s="994" t="s">
        <v>102</v>
      </c>
      <c r="J119" s="994"/>
      <c r="K119" s="994" t="s">
        <v>103</v>
      </c>
      <c r="L119" s="994"/>
      <c r="M119" s="994" t="s">
        <v>104</v>
      </c>
      <c r="N119" s="994"/>
      <c r="O119" s="994" t="s">
        <v>105</v>
      </c>
      <c r="P119" s="995"/>
    </row>
    <row r="120" spans="1:16" ht="14.45" customHeight="1" thickBot="1">
      <c r="A120" s="988"/>
      <c r="B120" s="642" t="s">
        <v>52</v>
      </c>
      <c r="C120" s="639" t="s">
        <v>52</v>
      </c>
      <c r="D120" s="638" t="s">
        <v>69</v>
      </c>
      <c r="E120" s="648" t="s">
        <v>52</v>
      </c>
      <c r="F120" s="640" t="s">
        <v>69</v>
      </c>
      <c r="G120" s="639" t="s">
        <v>52</v>
      </c>
      <c r="H120" s="640" t="s">
        <v>69</v>
      </c>
      <c r="I120" s="637" t="s">
        <v>52</v>
      </c>
      <c r="J120" s="638" t="s">
        <v>69</v>
      </c>
      <c r="K120" s="637" t="s">
        <v>52</v>
      </c>
      <c r="L120" s="638" t="s">
        <v>69</v>
      </c>
      <c r="M120" s="637" t="s">
        <v>52</v>
      </c>
      <c r="N120" s="638" t="s">
        <v>69</v>
      </c>
      <c r="O120" s="639" t="s">
        <v>52</v>
      </c>
      <c r="P120" s="641" t="s">
        <v>69</v>
      </c>
    </row>
    <row r="121" spans="1:16" ht="14.45" customHeight="1">
      <c r="A121" s="99" t="s">
        <v>106</v>
      </c>
      <c r="B121" s="643">
        <v>8518</v>
      </c>
      <c r="C121" s="654">
        <v>1052</v>
      </c>
      <c r="D121" s="655">
        <v>12.35031697581592</v>
      </c>
      <c r="E121" s="649">
        <v>2192</v>
      </c>
      <c r="F121" s="664">
        <v>25.733740314627845</v>
      </c>
      <c r="G121" s="94">
        <v>3289</v>
      </c>
      <c r="H121" s="655">
        <v>38.612350316975821</v>
      </c>
      <c r="I121" s="649">
        <v>1056</v>
      </c>
      <c r="J121" s="664">
        <v>12.397276355952101</v>
      </c>
      <c r="K121" s="94">
        <v>331</v>
      </c>
      <c r="L121" s="655">
        <v>3.885888706269077</v>
      </c>
      <c r="M121" s="649">
        <v>165</v>
      </c>
      <c r="N121" s="655">
        <v>1.9370744306175156</v>
      </c>
      <c r="O121" s="649">
        <v>433</v>
      </c>
      <c r="P121" s="100">
        <v>5.0833528997417234</v>
      </c>
    </row>
    <row r="122" spans="1:16" ht="14.45" customHeight="1">
      <c r="A122" s="73" t="s">
        <v>71</v>
      </c>
      <c r="B122" s="644">
        <v>8495</v>
      </c>
      <c r="C122" s="656">
        <v>404</v>
      </c>
      <c r="D122" s="657">
        <v>4.7557386698057682</v>
      </c>
      <c r="E122" s="650">
        <v>3355</v>
      </c>
      <c r="F122" s="665">
        <v>39.493819894055328</v>
      </c>
      <c r="G122" s="95">
        <v>3063</v>
      </c>
      <c r="H122" s="657">
        <v>36.05650382577987</v>
      </c>
      <c r="I122" s="650">
        <v>1124</v>
      </c>
      <c r="J122" s="665">
        <v>13.231312536786344</v>
      </c>
      <c r="K122" s="95">
        <v>350</v>
      </c>
      <c r="L122" s="657">
        <v>4.1200706297822247</v>
      </c>
      <c r="M122" s="650">
        <v>117</v>
      </c>
      <c r="N122" s="657">
        <v>1.3772807533843439</v>
      </c>
      <c r="O122" s="650">
        <v>82</v>
      </c>
      <c r="P122" s="101">
        <v>0.96527369040612121</v>
      </c>
    </row>
    <row r="123" spans="1:16" ht="14.45" customHeight="1">
      <c r="A123" s="72" t="s">
        <v>72</v>
      </c>
      <c r="B123" s="645">
        <v>2560</v>
      </c>
      <c r="C123" s="658">
        <v>557</v>
      </c>
      <c r="D123" s="659">
        <v>21.7578125</v>
      </c>
      <c r="E123" s="651">
        <v>153</v>
      </c>
      <c r="F123" s="666">
        <v>5.9765625</v>
      </c>
      <c r="G123" s="96">
        <v>712</v>
      </c>
      <c r="H123" s="659">
        <v>27.8125</v>
      </c>
      <c r="I123" s="651">
        <v>619</v>
      </c>
      <c r="J123" s="666">
        <v>24.1796875</v>
      </c>
      <c r="K123" s="96">
        <v>239</v>
      </c>
      <c r="L123" s="659">
        <v>9.3359375</v>
      </c>
      <c r="M123" s="651">
        <v>113</v>
      </c>
      <c r="N123" s="659">
        <v>4.4140625</v>
      </c>
      <c r="O123" s="651">
        <v>167</v>
      </c>
      <c r="P123" s="102">
        <v>6.5234375</v>
      </c>
    </row>
    <row r="124" spans="1:16" ht="14.45" customHeight="1">
      <c r="A124" s="73" t="s">
        <v>73</v>
      </c>
      <c r="B124" s="644">
        <v>1513</v>
      </c>
      <c r="C124" s="656">
        <v>83</v>
      </c>
      <c r="D124" s="657">
        <v>5.4857898215465957</v>
      </c>
      <c r="E124" s="650">
        <v>237</v>
      </c>
      <c r="F124" s="665">
        <v>15.664243225380039</v>
      </c>
      <c r="G124" s="95">
        <v>668</v>
      </c>
      <c r="H124" s="657">
        <v>44.150693985459355</v>
      </c>
      <c r="I124" s="650">
        <v>286</v>
      </c>
      <c r="J124" s="665">
        <v>18.902842035690682</v>
      </c>
      <c r="K124" s="95">
        <v>123</v>
      </c>
      <c r="L124" s="657">
        <v>8.1295439524124262</v>
      </c>
      <c r="M124" s="650">
        <v>67</v>
      </c>
      <c r="N124" s="657">
        <v>4.4282881692002647</v>
      </c>
      <c r="O124" s="650">
        <v>49</v>
      </c>
      <c r="P124" s="101">
        <v>3.2385988103106409</v>
      </c>
    </row>
    <row r="125" spans="1:16" ht="14.45" customHeight="1">
      <c r="A125" s="72" t="s">
        <v>74</v>
      </c>
      <c r="B125" s="645">
        <v>426</v>
      </c>
      <c r="C125" s="658">
        <v>132</v>
      </c>
      <c r="D125" s="659">
        <v>30.985915492957744</v>
      </c>
      <c r="E125" s="651">
        <v>10</v>
      </c>
      <c r="F125" s="666">
        <v>2.3474178403755865</v>
      </c>
      <c r="G125" s="96">
        <v>63</v>
      </c>
      <c r="H125" s="659">
        <v>14.788732394366196</v>
      </c>
      <c r="I125" s="651">
        <v>117</v>
      </c>
      <c r="J125" s="666">
        <v>27.464788732394368</v>
      </c>
      <c r="K125" s="96">
        <v>60</v>
      </c>
      <c r="L125" s="659">
        <v>14.084507042253522</v>
      </c>
      <c r="M125" s="651">
        <v>26</v>
      </c>
      <c r="N125" s="659">
        <v>6.103286384976526</v>
      </c>
      <c r="O125" s="651">
        <v>18</v>
      </c>
      <c r="P125" s="102">
        <v>4.225352112676056</v>
      </c>
    </row>
    <row r="126" spans="1:16" ht="14.45" customHeight="1">
      <c r="A126" s="73" t="s">
        <v>75</v>
      </c>
      <c r="B126" s="644">
        <v>1070</v>
      </c>
      <c r="C126" s="656">
        <v>111</v>
      </c>
      <c r="D126" s="657">
        <v>10.373831775700934</v>
      </c>
      <c r="E126" s="650">
        <v>31</v>
      </c>
      <c r="F126" s="665">
        <v>2.8971962616822431</v>
      </c>
      <c r="G126" s="95">
        <v>148</v>
      </c>
      <c r="H126" s="657">
        <v>13.831775700934578</v>
      </c>
      <c r="I126" s="650">
        <v>325</v>
      </c>
      <c r="J126" s="665">
        <v>30.373831775700932</v>
      </c>
      <c r="K126" s="95">
        <v>234</v>
      </c>
      <c r="L126" s="657">
        <v>21.869158878504674</v>
      </c>
      <c r="M126" s="650">
        <v>107</v>
      </c>
      <c r="N126" s="657">
        <v>10</v>
      </c>
      <c r="O126" s="650">
        <v>114</v>
      </c>
      <c r="P126" s="101">
        <v>10.654205607476635</v>
      </c>
    </row>
    <row r="127" spans="1:16" ht="14.45" customHeight="1">
      <c r="A127" s="72" t="s">
        <v>76</v>
      </c>
      <c r="B127" s="645">
        <v>4049</v>
      </c>
      <c r="C127" s="658">
        <v>686</v>
      </c>
      <c r="D127" s="659">
        <v>16.942454927142506</v>
      </c>
      <c r="E127" s="651">
        <v>342</v>
      </c>
      <c r="F127" s="666">
        <v>8.4465300074092369</v>
      </c>
      <c r="G127" s="96">
        <v>1028</v>
      </c>
      <c r="H127" s="659">
        <v>25.38898493455174</v>
      </c>
      <c r="I127" s="651">
        <v>1155</v>
      </c>
      <c r="J127" s="666">
        <v>28.525561867127685</v>
      </c>
      <c r="K127" s="96">
        <v>464</v>
      </c>
      <c r="L127" s="659">
        <v>11.459619659175106</v>
      </c>
      <c r="M127" s="651">
        <v>186</v>
      </c>
      <c r="N127" s="659">
        <v>4.5937268461348486</v>
      </c>
      <c r="O127" s="651">
        <v>188</v>
      </c>
      <c r="P127" s="102">
        <v>4.6431217584588786</v>
      </c>
    </row>
    <row r="128" spans="1:16" ht="14.45" customHeight="1">
      <c r="A128" s="73" t="s">
        <v>107</v>
      </c>
      <c r="B128" s="644">
        <v>944</v>
      </c>
      <c r="C128" s="656">
        <v>26</v>
      </c>
      <c r="D128" s="657">
        <v>2.754237288135593</v>
      </c>
      <c r="E128" s="650">
        <v>53</v>
      </c>
      <c r="F128" s="665">
        <v>5.6144067796610173</v>
      </c>
      <c r="G128" s="95">
        <v>486</v>
      </c>
      <c r="H128" s="657">
        <v>51.483050847457626</v>
      </c>
      <c r="I128" s="650">
        <v>272</v>
      </c>
      <c r="J128" s="665">
        <v>28.8135593220339</v>
      </c>
      <c r="K128" s="95">
        <v>73</v>
      </c>
      <c r="L128" s="657">
        <v>7.7330508474576272</v>
      </c>
      <c r="M128" s="650">
        <v>16</v>
      </c>
      <c r="N128" s="657">
        <v>1.6949152542372881</v>
      </c>
      <c r="O128" s="650">
        <v>18</v>
      </c>
      <c r="P128" s="101">
        <v>1.9067796610169492</v>
      </c>
    </row>
    <row r="129" spans="1:16" ht="14.45" customHeight="1">
      <c r="A129" s="72" t="s">
        <v>78</v>
      </c>
      <c r="B129" s="645">
        <v>4817</v>
      </c>
      <c r="C129" s="658">
        <v>576</v>
      </c>
      <c r="D129" s="659">
        <v>11.957649989620094</v>
      </c>
      <c r="E129" s="651">
        <v>192</v>
      </c>
      <c r="F129" s="666">
        <v>3.9858833298733654</v>
      </c>
      <c r="G129" s="96">
        <v>1992</v>
      </c>
      <c r="H129" s="659">
        <v>41.353539547436164</v>
      </c>
      <c r="I129" s="651">
        <v>1473</v>
      </c>
      <c r="J129" s="666">
        <v>30.579198671372222</v>
      </c>
      <c r="K129" s="96">
        <v>245</v>
      </c>
      <c r="L129" s="659">
        <v>5.0861532073904918</v>
      </c>
      <c r="M129" s="651">
        <v>105</v>
      </c>
      <c r="N129" s="659">
        <v>2.1797799460244969</v>
      </c>
      <c r="O129" s="651">
        <v>234</v>
      </c>
      <c r="P129" s="102">
        <v>4.8577953082831637</v>
      </c>
    </row>
    <row r="130" spans="1:16" ht="14.45" customHeight="1">
      <c r="A130" s="73" t="s">
        <v>108</v>
      </c>
      <c r="B130" s="644">
        <v>10007</v>
      </c>
      <c r="C130" s="656">
        <v>895</v>
      </c>
      <c r="D130" s="657">
        <v>8.9437393824322982</v>
      </c>
      <c r="E130" s="650">
        <v>481</v>
      </c>
      <c r="F130" s="665">
        <v>4.8066353552513243</v>
      </c>
      <c r="G130" s="95">
        <v>2117</v>
      </c>
      <c r="H130" s="657">
        <v>21.15519136604377</v>
      </c>
      <c r="I130" s="650">
        <v>3820</v>
      </c>
      <c r="J130" s="665">
        <v>38.173278704906565</v>
      </c>
      <c r="K130" s="95">
        <v>1321</v>
      </c>
      <c r="L130" s="657">
        <v>13.200759468372139</v>
      </c>
      <c r="M130" s="650">
        <v>605</v>
      </c>
      <c r="N130" s="657">
        <v>6.0457679624263019</v>
      </c>
      <c r="O130" s="650">
        <v>768</v>
      </c>
      <c r="P130" s="101">
        <v>7.6746277605676028</v>
      </c>
    </row>
    <row r="131" spans="1:16" ht="14.45" customHeight="1">
      <c r="A131" s="72" t="s">
        <v>80</v>
      </c>
      <c r="B131" s="645">
        <v>2428</v>
      </c>
      <c r="C131" s="658">
        <v>182</v>
      </c>
      <c r="D131" s="659">
        <v>7.495881383855024</v>
      </c>
      <c r="E131" s="651">
        <v>295</v>
      </c>
      <c r="F131" s="666">
        <v>12.149917627677102</v>
      </c>
      <c r="G131" s="96">
        <v>836</v>
      </c>
      <c r="H131" s="659">
        <v>34.431630971993407</v>
      </c>
      <c r="I131" s="651">
        <v>545</v>
      </c>
      <c r="J131" s="666">
        <v>22.44645799011532</v>
      </c>
      <c r="K131" s="96">
        <v>247</v>
      </c>
      <c r="L131" s="659">
        <v>10.172981878088962</v>
      </c>
      <c r="M131" s="651">
        <v>135</v>
      </c>
      <c r="N131" s="659">
        <v>5.5601317957166394</v>
      </c>
      <c r="O131" s="651">
        <v>188</v>
      </c>
      <c r="P131" s="102">
        <v>7.7429983525535411</v>
      </c>
    </row>
    <row r="132" spans="1:16" ht="14.45" customHeight="1">
      <c r="A132" s="73" t="s">
        <v>81</v>
      </c>
      <c r="B132" s="644">
        <v>464</v>
      </c>
      <c r="C132" s="656">
        <v>28</v>
      </c>
      <c r="D132" s="657">
        <v>6.0344827586206895</v>
      </c>
      <c r="E132" s="650">
        <v>9</v>
      </c>
      <c r="F132" s="665">
        <v>1.9396551724137931</v>
      </c>
      <c r="G132" s="95">
        <v>166</v>
      </c>
      <c r="H132" s="657">
        <v>35.775862068965516</v>
      </c>
      <c r="I132" s="650">
        <v>160</v>
      </c>
      <c r="J132" s="665">
        <v>34.482758620689658</v>
      </c>
      <c r="K132" s="95">
        <v>59</v>
      </c>
      <c r="L132" s="657">
        <v>12.71551724137931</v>
      </c>
      <c r="M132" s="650">
        <v>23</v>
      </c>
      <c r="N132" s="657">
        <v>4.9568965517241379</v>
      </c>
      <c r="O132" s="650">
        <v>19</v>
      </c>
      <c r="P132" s="101">
        <v>4.0948275862068968</v>
      </c>
    </row>
    <row r="133" spans="1:16" ht="14.45" customHeight="1">
      <c r="A133" s="72" t="s">
        <v>82</v>
      </c>
      <c r="B133" s="645">
        <v>2321</v>
      </c>
      <c r="C133" s="658">
        <v>62</v>
      </c>
      <c r="D133" s="659">
        <v>2.6712623869021974</v>
      </c>
      <c r="E133" s="651">
        <v>81</v>
      </c>
      <c r="F133" s="666">
        <v>3.4898750538560965</v>
      </c>
      <c r="G133" s="96">
        <v>301</v>
      </c>
      <c r="H133" s="659">
        <v>12.968548039638087</v>
      </c>
      <c r="I133" s="651">
        <v>949</v>
      </c>
      <c r="J133" s="666">
        <v>40.887548470486855</v>
      </c>
      <c r="K133" s="96">
        <v>675</v>
      </c>
      <c r="L133" s="659">
        <v>29.082292115467475</v>
      </c>
      <c r="M133" s="651">
        <v>139</v>
      </c>
      <c r="N133" s="659">
        <v>5.9887979319258937</v>
      </c>
      <c r="O133" s="651">
        <v>114</v>
      </c>
      <c r="P133" s="102">
        <v>4.9116760017233956</v>
      </c>
    </row>
    <row r="134" spans="1:16" ht="14.45" customHeight="1">
      <c r="A134" s="73" t="s">
        <v>109</v>
      </c>
      <c r="B134" s="644">
        <v>1413</v>
      </c>
      <c r="C134" s="656">
        <v>21</v>
      </c>
      <c r="D134" s="657">
        <v>1.48619957537155</v>
      </c>
      <c r="E134" s="650">
        <v>163</v>
      </c>
      <c r="F134" s="665">
        <v>11.53573956121727</v>
      </c>
      <c r="G134" s="95">
        <v>845</v>
      </c>
      <c r="H134" s="657">
        <v>59.801840056617131</v>
      </c>
      <c r="I134" s="650">
        <v>265</v>
      </c>
      <c r="J134" s="665">
        <v>18.754423213021941</v>
      </c>
      <c r="K134" s="95">
        <v>81</v>
      </c>
      <c r="L134" s="657">
        <v>5.7324840764331215</v>
      </c>
      <c r="M134" s="650">
        <v>18</v>
      </c>
      <c r="N134" s="657">
        <v>1.2738853503184715</v>
      </c>
      <c r="O134" s="650">
        <v>20</v>
      </c>
      <c r="P134" s="101">
        <v>1.4154281670205235</v>
      </c>
    </row>
    <row r="135" spans="1:16" ht="14.45" customHeight="1">
      <c r="A135" s="74" t="s">
        <v>110</v>
      </c>
      <c r="B135" s="646">
        <v>1740</v>
      </c>
      <c r="C135" s="660">
        <v>179</v>
      </c>
      <c r="D135" s="659">
        <v>10.287356321839081</v>
      </c>
      <c r="E135" s="652">
        <v>92</v>
      </c>
      <c r="F135" s="666">
        <v>5.2873563218390807</v>
      </c>
      <c r="G135" s="97">
        <v>411</v>
      </c>
      <c r="H135" s="659">
        <v>23.620689655172413</v>
      </c>
      <c r="I135" s="652">
        <v>608</v>
      </c>
      <c r="J135" s="666">
        <v>34.94252873563218</v>
      </c>
      <c r="K135" s="97">
        <v>256</v>
      </c>
      <c r="L135" s="659">
        <v>14.712643678160919</v>
      </c>
      <c r="M135" s="652">
        <v>75</v>
      </c>
      <c r="N135" s="659">
        <v>4.3103448275862073</v>
      </c>
      <c r="O135" s="652">
        <v>119</v>
      </c>
      <c r="P135" s="102">
        <v>6.8390804597701154</v>
      </c>
    </row>
    <row r="136" spans="1:16" ht="14.45" customHeight="1" thickBot="1">
      <c r="A136" s="103" t="s">
        <v>85</v>
      </c>
      <c r="B136" s="647">
        <v>1320</v>
      </c>
      <c r="C136" s="661">
        <v>3</v>
      </c>
      <c r="D136" s="657">
        <v>0.22727272727272727</v>
      </c>
      <c r="E136" s="653">
        <v>47</v>
      </c>
      <c r="F136" s="665">
        <v>3.5606060606060606</v>
      </c>
      <c r="G136" s="98">
        <v>288</v>
      </c>
      <c r="H136" s="657">
        <v>21.818181818181817</v>
      </c>
      <c r="I136" s="653">
        <v>782</v>
      </c>
      <c r="J136" s="665">
        <v>59.242424242424242</v>
      </c>
      <c r="K136" s="98">
        <v>179</v>
      </c>
      <c r="L136" s="657">
        <v>13.560606060606062</v>
      </c>
      <c r="M136" s="653">
        <v>14</v>
      </c>
      <c r="N136" s="657">
        <v>1.0606060606060608</v>
      </c>
      <c r="O136" s="653">
        <v>7</v>
      </c>
      <c r="P136" s="101">
        <v>0.53030303030303039</v>
      </c>
    </row>
    <row r="137" spans="1:16" ht="14.45" customHeight="1">
      <c r="A137" s="104" t="s">
        <v>86</v>
      </c>
      <c r="B137" s="631">
        <v>42014</v>
      </c>
      <c r="C137" s="38">
        <v>4245</v>
      </c>
      <c r="D137" s="662">
        <v>10.103774932165468</v>
      </c>
      <c r="E137" s="54">
        <v>6999</v>
      </c>
      <c r="F137" s="667">
        <v>16.658732803351263</v>
      </c>
      <c r="G137" s="38">
        <v>13113</v>
      </c>
      <c r="H137" s="662">
        <v>31.211024896463087</v>
      </c>
      <c r="I137" s="54">
        <v>10383</v>
      </c>
      <c r="J137" s="667">
        <v>24.71319084114819</v>
      </c>
      <c r="K137" s="38">
        <v>3567</v>
      </c>
      <c r="L137" s="662">
        <v>8.4900271338125393</v>
      </c>
      <c r="M137" s="54">
        <v>1544</v>
      </c>
      <c r="N137" s="662">
        <v>3.6749654876945779</v>
      </c>
      <c r="O137" s="54">
        <v>2163</v>
      </c>
      <c r="P137" s="105">
        <v>5.1482839053648783</v>
      </c>
    </row>
    <row r="138" spans="1:16" ht="14.45" customHeight="1">
      <c r="A138" s="106" t="s">
        <v>87</v>
      </c>
      <c r="B138" s="632">
        <v>10071</v>
      </c>
      <c r="C138" s="39">
        <v>752</v>
      </c>
      <c r="D138" s="663">
        <v>7.4669844106841428</v>
      </c>
      <c r="E138" s="56">
        <v>734</v>
      </c>
      <c r="F138" s="668">
        <v>7.2882534008539377</v>
      </c>
      <c r="G138" s="39">
        <v>3300</v>
      </c>
      <c r="H138" s="663">
        <v>32.767351802204345</v>
      </c>
      <c r="I138" s="56">
        <v>3173</v>
      </c>
      <c r="J138" s="668">
        <v>31.506305232846788</v>
      </c>
      <c r="K138" s="39">
        <v>1370</v>
      </c>
      <c r="L138" s="663">
        <v>13.603415748187867</v>
      </c>
      <c r="M138" s="56">
        <v>367</v>
      </c>
      <c r="N138" s="663">
        <v>3.6441267004269688</v>
      </c>
      <c r="O138" s="56">
        <v>375</v>
      </c>
      <c r="P138" s="107">
        <v>3.723562704795949</v>
      </c>
    </row>
    <row r="139" spans="1:16" ht="14.45" customHeight="1">
      <c r="A139" s="106" t="s">
        <v>88</v>
      </c>
      <c r="B139" s="669">
        <v>52085</v>
      </c>
      <c r="C139" s="670">
        <v>4997</v>
      </c>
      <c r="D139" s="663">
        <v>9.593932994144188</v>
      </c>
      <c r="E139" s="671">
        <v>7733</v>
      </c>
      <c r="F139" s="668">
        <v>14.846884899683211</v>
      </c>
      <c r="G139" s="672">
        <v>16413</v>
      </c>
      <c r="H139" s="663">
        <v>31.511951617548238</v>
      </c>
      <c r="I139" s="671">
        <v>13556</v>
      </c>
      <c r="J139" s="668">
        <v>26.02668714601133</v>
      </c>
      <c r="K139" s="672">
        <v>4937</v>
      </c>
      <c r="L139" s="663">
        <v>9.478736680426227</v>
      </c>
      <c r="M139" s="671">
        <v>1911</v>
      </c>
      <c r="N139" s="663">
        <v>3.6690025919170588</v>
      </c>
      <c r="O139" s="671">
        <v>2538</v>
      </c>
      <c r="P139" s="107">
        <v>4.9116760017233956</v>
      </c>
    </row>
    <row r="140" spans="1:16" ht="14.45" customHeight="1">
      <c r="A140" s="984" t="s">
        <v>629</v>
      </c>
      <c r="B140" s="984"/>
      <c r="C140" s="985"/>
      <c r="D140" s="985"/>
      <c r="E140" s="985"/>
      <c r="F140" s="985"/>
      <c r="G140" s="985"/>
      <c r="H140" s="985"/>
      <c r="I140" s="985"/>
      <c r="J140" s="985"/>
      <c r="K140" s="985"/>
      <c r="L140" s="985"/>
      <c r="M140" s="985"/>
      <c r="N140" s="985"/>
      <c r="O140" s="985"/>
      <c r="P140" s="985"/>
    </row>
    <row r="141" spans="1:16" ht="14.45" customHeight="1">
      <c r="A141" s="948" t="s">
        <v>684</v>
      </c>
      <c r="B141" s="948"/>
      <c r="C141" s="948"/>
      <c r="D141" s="948"/>
      <c r="E141" s="948"/>
      <c r="F141" s="948"/>
      <c r="G141" s="948"/>
      <c r="H141" s="948"/>
      <c r="I141" s="948"/>
      <c r="J141" s="948"/>
      <c r="K141" s="948"/>
      <c r="L141" s="948"/>
      <c r="M141" s="948"/>
      <c r="N141" s="948"/>
      <c r="O141" s="948"/>
      <c r="P141" s="948"/>
    </row>
  </sheetData>
  <sortState ref="C32:Q47">
    <sortCondition ref="Q32:Q47" customList="8,9,11,12,4,2,6,13,3,5,7,10,14,15,1,16"/>
  </sortState>
  <mergeCells count="70">
    <mergeCell ref="A3:P3"/>
    <mergeCell ref="A6:A8"/>
    <mergeCell ref="B6:B7"/>
    <mergeCell ref="C6:P6"/>
    <mergeCell ref="C7:D7"/>
    <mergeCell ref="E7:F7"/>
    <mergeCell ref="G7:H7"/>
    <mergeCell ref="I7:J7"/>
    <mergeCell ref="K7:L7"/>
    <mergeCell ref="M7:N7"/>
    <mergeCell ref="O7:P7"/>
    <mergeCell ref="A5:P5"/>
    <mergeCell ref="A28:P28"/>
    <mergeCell ref="A31:P31"/>
    <mergeCell ref="A34:A36"/>
    <mergeCell ref="B34:B35"/>
    <mergeCell ref="C34:P34"/>
    <mergeCell ref="C35:D35"/>
    <mergeCell ref="E35:F35"/>
    <mergeCell ref="G35:H35"/>
    <mergeCell ref="I35:J35"/>
    <mergeCell ref="K35:L35"/>
    <mergeCell ref="M35:N35"/>
    <mergeCell ref="O35:P35"/>
    <mergeCell ref="A33:P33"/>
    <mergeCell ref="A29:P29"/>
    <mergeCell ref="A56:P56"/>
    <mergeCell ref="A57:P57"/>
    <mergeCell ref="A59:P59"/>
    <mergeCell ref="A62:A64"/>
    <mergeCell ref="B62:B63"/>
    <mergeCell ref="C62:P62"/>
    <mergeCell ref="C63:D63"/>
    <mergeCell ref="E63:F63"/>
    <mergeCell ref="G63:H63"/>
    <mergeCell ref="I63:J63"/>
    <mergeCell ref="K63:L63"/>
    <mergeCell ref="M63:N63"/>
    <mergeCell ref="O63:P63"/>
    <mergeCell ref="A61:P61"/>
    <mergeCell ref="A84:P84"/>
    <mergeCell ref="A85:P85"/>
    <mergeCell ref="A87:P87"/>
    <mergeCell ref="A90:A92"/>
    <mergeCell ref="B90:B91"/>
    <mergeCell ref="C90:P90"/>
    <mergeCell ref="C91:D91"/>
    <mergeCell ref="E91:F91"/>
    <mergeCell ref="G91:H91"/>
    <mergeCell ref="I91:J91"/>
    <mergeCell ref="K91:L91"/>
    <mergeCell ref="M91:N91"/>
    <mergeCell ref="O91:P91"/>
    <mergeCell ref="A89:P89"/>
    <mergeCell ref="A140:P140"/>
    <mergeCell ref="A141:P141"/>
    <mergeCell ref="A112:P112"/>
    <mergeCell ref="A113:P113"/>
    <mergeCell ref="A115:P115"/>
    <mergeCell ref="A118:A120"/>
    <mergeCell ref="B118:B119"/>
    <mergeCell ref="C118:P118"/>
    <mergeCell ref="C119:D119"/>
    <mergeCell ref="E119:F119"/>
    <mergeCell ref="G119:H119"/>
    <mergeCell ref="I119:J119"/>
    <mergeCell ref="K119:L119"/>
    <mergeCell ref="M119:N119"/>
    <mergeCell ref="O119:P119"/>
    <mergeCell ref="A117:P117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61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" defaultRowHeight="15"/>
  <cols>
    <col min="1" max="1" width="23.5" style="434" customWidth="1"/>
    <col min="2" max="47" width="11.125" style="434" customWidth="1"/>
    <col min="48" max="16384" width="11" style="434"/>
  </cols>
  <sheetData>
    <row r="1" spans="1:47" ht="14.45" customHeight="1">
      <c r="A1" s="454" t="s">
        <v>593</v>
      </c>
    </row>
    <row r="2" spans="1:47" ht="14.45" customHeight="1">
      <c r="A2" s="1"/>
    </row>
    <row r="3" spans="1:47" ht="24" customHeight="1">
      <c r="A3" s="1004">
        <v>2022</v>
      </c>
      <c r="B3" s="1005"/>
      <c r="C3" s="1005"/>
      <c r="D3" s="1005"/>
      <c r="E3" s="1005"/>
      <c r="F3" s="1005"/>
      <c r="G3" s="1005"/>
      <c r="H3" s="1005"/>
      <c r="I3" s="1005"/>
      <c r="J3" s="1005"/>
      <c r="K3" s="1005"/>
      <c r="L3" s="1005"/>
      <c r="M3" s="1005"/>
      <c r="N3" s="1005"/>
      <c r="O3" s="1005"/>
      <c r="P3" s="1005"/>
      <c r="Q3" s="1005"/>
      <c r="R3" s="1005"/>
      <c r="S3" s="1005"/>
      <c r="T3" s="1005"/>
      <c r="U3" s="1005"/>
      <c r="V3" s="1005"/>
      <c r="W3" s="1005"/>
      <c r="X3" s="1005"/>
      <c r="Y3" s="1005"/>
      <c r="Z3" s="1005"/>
      <c r="AA3" s="1005"/>
      <c r="AB3" s="1005"/>
      <c r="AC3" s="1005"/>
      <c r="AD3" s="1005"/>
      <c r="AE3" s="1005"/>
      <c r="AF3" s="1005"/>
      <c r="AG3" s="1005"/>
      <c r="AH3" s="1005"/>
      <c r="AI3" s="1005"/>
      <c r="AJ3" s="1005"/>
      <c r="AK3" s="1005"/>
      <c r="AL3" s="1005"/>
      <c r="AM3" s="1005"/>
      <c r="AN3" s="1005"/>
      <c r="AO3" s="1005"/>
      <c r="AP3" s="1005"/>
      <c r="AQ3" s="1005"/>
      <c r="AR3" s="1005"/>
      <c r="AS3" s="1005"/>
      <c r="AT3" s="1005"/>
      <c r="AU3" s="1005"/>
    </row>
    <row r="4" spans="1:47" ht="14.45" customHeight="1">
      <c r="A4" s="1"/>
    </row>
    <row r="5" spans="1:47" ht="14.25" customHeight="1">
      <c r="A5" s="999" t="s">
        <v>630</v>
      </c>
      <c r="B5" s="999"/>
      <c r="C5" s="999"/>
      <c r="D5" s="999"/>
      <c r="E5" s="999"/>
      <c r="F5" s="999"/>
      <c r="G5" s="999"/>
      <c r="H5" s="999"/>
      <c r="I5" s="999"/>
      <c r="J5" s="999"/>
      <c r="K5" s="999"/>
      <c r="L5" s="999"/>
      <c r="M5" s="999"/>
      <c r="N5" s="999"/>
      <c r="O5" s="999"/>
      <c r="P5" s="999"/>
      <c r="Q5" s="999"/>
      <c r="R5" s="999"/>
      <c r="S5" s="999"/>
      <c r="T5" s="999"/>
      <c r="U5" s="999"/>
      <c r="V5" s="999"/>
      <c r="W5" s="999"/>
      <c r="X5" s="999"/>
      <c r="Y5" s="999"/>
      <c r="Z5" s="999"/>
      <c r="AA5" s="999"/>
      <c r="AB5" s="999"/>
      <c r="AC5" s="999"/>
      <c r="AD5" s="999"/>
      <c r="AE5" s="999"/>
      <c r="AF5" s="999"/>
      <c r="AG5" s="999"/>
      <c r="AH5" s="999"/>
      <c r="AI5" s="999"/>
      <c r="AJ5" s="999"/>
      <c r="AK5" s="999"/>
      <c r="AL5" s="999"/>
      <c r="AM5" s="999"/>
      <c r="AN5" s="999"/>
      <c r="AO5" s="999"/>
      <c r="AP5" s="999"/>
      <c r="AQ5" s="999"/>
      <c r="AR5" s="999"/>
      <c r="AS5" s="999"/>
      <c r="AT5" s="999"/>
      <c r="AU5" s="999"/>
    </row>
    <row r="6" spans="1:47" ht="14.45" customHeight="1" thickBot="1">
      <c r="A6" s="1006" t="s">
        <v>59</v>
      </c>
      <c r="B6" s="1008" t="s">
        <v>89</v>
      </c>
      <c r="C6" s="1008"/>
      <c r="D6" s="1008"/>
      <c r="E6" s="1008"/>
      <c r="F6" s="1008"/>
      <c r="G6" s="1008"/>
      <c r="H6" s="1008"/>
      <c r="I6" s="1008"/>
      <c r="J6" s="1008"/>
      <c r="K6" s="1008"/>
      <c r="L6" s="1008"/>
      <c r="M6" s="1008"/>
      <c r="N6" s="1008"/>
      <c r="O6" s="1008"/>
      <c r="P6" s="1008"/>
      <c r="Q6" s="1008"/>
      <c r="R6" s="1008"/>
      <c r="S6" s="1008"/>
      <c r="T6" s="1008"/>
      <c r="U6" s="1008"/>
      <c r="V6" s="1008"/>
      <c r="W6" s="1008"/>
      <c r="X6" s="1008"/>
      <c r="Y6" s="1008"/>
      <c r="Z6" s="1008"/>
      <c r="AA6" s="1008"/>
      <c r="AB6" s="1008"/>
      <c r="AC6" s="1008"/>
      <c r="AD6" s="1008"/>
      <c r="AE6" s="1008"/>
      <c r="AF6" s="1008"/>
      <c r="AG6" s="1008"/>
      <c r="AH6" s="1008"/>
      <c r="AI6" s="1008"/>
      <c r="AJ6" s="1008"/>
      <c r="AK6" s="1008"/>
      <c r="AL6" s="1008"/>
      <c r="AM6" s="1008"/>
      <c r="AN6" s="1008"/>
      <c r="AO6" s="1008"/>
      <c r="AP6" s="1008"/>
      <c r="AQ6" s="1008"/>
      <c r="AR6" s="1008"/>
      <c r="AS6" s="1008"/>
      <c r="AT6" s="1008"/>
      <c r="AU6" s="1009"/>
    </row>
    <row r="7" spans="1:47" ht="14.45" customHeight="1" thickBot="1">
      <c r="A7" s="1007"/>
      <c r="B7" s="1010" t="s">
        <v>61</v>
      </c>
      <c r="C7" s="1013" t="s">
        <v>62</v>
      </c>
      <c r="D7" s="1014"/>
      <c r="E7" s="1014"/>
      <c r="F7" s="1014"/>
      <c r="G7" s="1014"/>
      <c r="H7" s="1014"/>
      <c r="I7" s="1014"/>
      <c r="J7" s="1014"/>
      <c r="K7" s="1014"/>
      <c r="L7" s="1014"/>
      <c r="M7" s="1014"/>
      <c r="N7" s="1014"/>
      <c r="O7" s="1014"/>
      <c r="P7" s="1014"/>
      <c r="Q7" s="1014"/>
      <c r="R7" s="1014"/>
      <c r="S7" s="1014"/>
      <c r="T7" s="1014"/>
      <c r="U7" s="1014"/>
      <c r="V7" s="1014"/>
      <c r="W7" s="1014"/>
      <c r="X7" s="1014"/>
      <c r="Y7" s="1014"/>
      <c r="Z7" s="1014"/>
      <c r="AA7" s="1014"/>
      <c r="AB7" s="1014"/>
      <c r="AC7" s="1014"/>
      <c r="AD7" s="1014"/>
      <c r="AE7" s="1014"/>
      <c r="AF7" s="1014"/>
      <c r="AG7" s="1014"/>
      <c r="AH7" s="1014"/>
      <c r="AI7" s="1014"/>
      <c r="AJ7" s="1014"/>
      <c r="AK7" s="1014"/>
      <c r="AL7" s="1014"/>
      <c r="AM7" s="1014"/>
      <c r="AN7" s="1014"/>
      <c r="AO7" s="1014"/>
      <c r="AP7" s="1014"/>
      <c r="AQ7" s="1014"/>
      <c r="AR7" s="1014"/>
      <c r="AS7" s="1014"/>
      <c r="AT7" s="1014"/>
      <c r="AU7" s="1015"/>
    </row>
    <row r="8" spans="1:47" ht="14.45" customHeight="1" thickBot="1">
      <c r="A8" s="1007"/>
      <c r="B8" s="1011"/>
      <c r="C8" s="1008" t="s">
        <v>90</v>
      </c>
      <c r="D8" s="1008"/>
      <c r="E8" s="1008"/>
      <c r="F8" s="1008"/>
      <c r="G8" s="1008"/>
      <c r="H8" s="1008"/>
      <c r="I8" s="1008"/>
      <c r="J8" s="1008"/>
      <c r="K8" s="1008"/>
      <c r="L8" s="1008"/>
      <c r="M8" s="1008"/>
      <c r="N8" s="1008"/>
      <c r="O8" s="1008"/>
      <c r="P8" s="1008"/>
      <c r="Q8" s="1008"/>
      <c r="R8" s="1016" t="s">
        <v>91</v>
      </c>
      <c r="S8" s="1016"/>
      <c r="T8" s="1016"/>
      <c r="U8" s="1016"/>
      <c r="V8" s="1016"/>
      <c r="W8" s="1016"/>
      <c r="X8" s="1016"/>
      <c r="Y8" s="1016"/>
      <c r="Z8" s="1016"/>
      <c r="AA8" s="1016"/>
      <c r="AB8" s="1016"/>
      <c r="AC8" s="1016"/>
      <c r="AD8" s="1016"/>
      <c r="AE8" s="1016"/>
      <c r="AF8" s="1016"/>
      <c r="AG8" s="1016" t="s">
        <v>111</v>
      </c>
      <c r="AH8" s="1016"/>
      <c r="AI8" s="1016"/>
      <c r="AJ8" s="1016"/>
      <c r="AK8" s="1016"/>
      <c r="AL8" s="1016"/>
      <c r="AM8" s="1016"/>
      <c r="AN8" s="1016"/>
      <c r="AO8" s="1016"/>
      <c r="AP8" s="1016"/>
      <c r="AQ8" s="1016"/>
      <c r="AR8" s="1016"/>
      <c r="AS8" s="1016"/>
      <c r="AT8" s="1016"/>
      <c r="AU8" s="1017"/>
    </row>
    <row r="9" spans="1:47" ht="14.45" customHeight="1" thickBot="1">
      <c r="A9" s="1007"/>
      <c r="B9" s="1011"/>
      <c r="C9" s="1016" t="s">
        <v>61</v>
      </c>
      <c r="D9" s="1019" t="s">
        <v>62</v>
      </c>
      <c r="E9" s="1020"/>
      <c r="F9" s="1020"/>
      <c r="G9" s="1020"/>
      <c r="H9" s="1020"/>
      <c r="I9" s="1020"/>
      <c r="J9" s="1020"/>
      <c r="K9" s="1020"/>
      <c r="L9" s="1020"/>
      <c r="M9" s="1020"/>
      <c r="N9" s="1020"/>
      <c r="O9" s="1020"/>
      <c r="P9" s="1020"/>
      <c r="Q9" s="1021"/>
      <c r="R9" s="1022" t="s">
        <v>61</v>
      </c>
      <c r="S9" s="1014" t="s">
        <v>62</v>
      </c>
      <c r="T9" s="1014"/>
      <c r="U9" s="1014"/>
      <c r="V9" s="1014"/>
      <c r="W9" s="1014"/>
      <c r="X9" s="1014"/>
      <c r="Y9" s="1014"/>
      <c r="Z9" s="1014"/>
      <c r="AA9" s="1014"/>
      <c r="AB9" s="1014"/>
      <c r="AC9" s="1014"/>
      <c r="AD9" s="1014"/>
      <c r="AE9" s="1014"/>
      <c r="AF9" s="1023"/>
      <c r="AG9" s="1022" t="s">
        <v>61</v>
      </c>
      <c r="AH9" s="1013" t="s">
        <v>62</v>
      </c>
      <c r="AI9" s="1014"/>
      <c r="AJ9" s="1014"/>
      <c r="AK9" s="1014"/>
      <c r="AL9" s="1014"/>
      <c r="AM9" s="1014"/>
      <c r="AN9" s="1014"/>
      <c r="AO9" s="1014"/>
      <c r="AP9" s="1014"/>
      <c r="AQ9" s="1014"/>
      <c r="AR9" s="1014"/>
      <c r="AS9" s="1014"/>
      <c r="AT9" s="1014"/>
      <c r="AU9" s="1015"/>
    </row>
    <row r="10" spans="1:47" ht="30" customHeight="1" thickBot="1">
      <c r="A10" s="1007"/>
      <c r="B10" s="1012"/>
      <c r="C10" s="1018"/>
      <c r="D10" s="1024" t="s">
        <v>99</v>
      </c>
      <c r="E10" s="1024"/>
      <c r="F10" s="1002" t="s">
        <v>100</v>
      </c>
      <c r="G10" s="1002"/>
      <c r="H10" s="1002" t="s">
        <v>101</v>
      </c>
      <c r="I10" s="1002"/>
      <c r="J10" s="1002" t="s">
        <v>102</v>
      </c>
      <c r="K10" s="1002"/>
      <c r="L10" s="1002" t="s">
        <v>103</v>
      </c>
      <c r="M10" s="1002"/>
      <c r="N10" s="1002" t="s">
        <v>104</v>
      </c>
      <c r="O10" s="1002"/>
      <c r="P10" s="1002" t="s">
        <v>105</v>
      </c>
      <c r="Q10" s="1002"/>
      <c r="R10" s="1018"/>
      <c r="S10" s="1003" t="s">
        <v>99</v>
      </c>
      <c r="T10" s="1000"/>
      <c r="U10" s="1001" t="s">
        <v>112</v>
      </c>
      <c r="V10" s="1001"/>
      <c r="W10" s="1001" t="s">
        <v>101</v>
      </c>
      <c r="X10" s="1001"/>
      <c r="Y10" s="1001" t="s">
        <v>102</v>
      </c>
      <c r="Z10" s="1001"/>
      <c r="AA10" s="1001" t="s">
        <v>103</v>
      </c>
      <c r="AB10" s="1001"/>
      <c r="AC10" s="1001" t="s">
        <v>104</v>
      </c>
      <c r="AD10" s="1001"/>
      <c r="AE10" s="1001" t="s">
        <v>105</v>
      </c>
      <c r="AF10" s="1001"/>
      <c r="AG10" s="1018"/>
      <c r="AH10" s="1000" t="s">
        <v>99</v>
      </c>
      <c r="AI10" s="1000"/>
      <c r="AJ10" s="1001" t="s">
        <v>112</v>
      </c>
      <c r="AK10" s="1001"/>
      <c r="AL10" s="1001" t="s">
        <v>101</v>
      </c>
      <c r="AM10" s="1001"/>
      <c r="AN10" s="1001" t="s">
        <v>102</v>
      </c>
      <c r="AO10" s="1001"/>
      <c r="AP10" s="1001" t="s">
        <v>103</v>
      </c>
      <c r="AQ10" s="1001"/>
      <c r="AR10" s="1001" t="s">
        <v>104</v>
      </c>
      <c r="AS10" s="1001"/>
      <c r="AT10" s="1002" t="s">
        <v>105</v>
      </c>
      <c r="AU10" s="1025"/>
    </row>
    <row r="11" spans="1:47" ht="14.45" customHeight="1" thickBot="1">
      <c r="A11" s="1007"/>
      <c r="B11" s="674" t="s">
        <v>52</v>
      </c>
      <c r="C11" s="674" t="s">
        <v>52</v>
      </c>
      <c r="D11" s="732" t="s">
        <v>52</v>
      </c>
      <c r="E11" s="731" t="s">
        <v>69</v>
      </c>
      <c r="F11" s="733" t="s">
        <v>52</v>
      </c>
      <c r="G11" s="734" t="s">
        <v>69</v>
      </c>
      <c r="H11" s="733" t="s">
        <v>52</v>
      </c>
      <c r="I11" s="734" t="s">
        <v>69</v>
      </c>
      <c r="J11" s="733" t="s">
        <v>52</v>
      </c>
      <c r="K11" s="734" t="s">
        <v>69</v>
      </c>
      <c r="L11" s="733" t="s">
        <v>52</v>
      </c>
      <c r="M11" s="734" t="s">
        <v>69</v>
      </c>
      <c r="N11" s="733" t="s">
        <v>52</v>
      </c>
      <c r="O11" s="734" t="s">
        <v>69</v>
      </c>
      <c r="P11" s="732" t="s">
        <v>52</v>
      </c>
      <c r="Q11" s="731" t="s">
        <v>69</v>
      </c>
      <c r="R11" s="674" t="s">
        <v>52</v>
      </c>
      <c r="S11" s="733" t="s">
        <v>52</v>
      </c>
      <c r="T11" s="734" t="s">
        <v>69</v>
      </c>
      <c r="U11" s="733" t="s">
        <v>52</v>
      </c>
      <c r="V11" s="734" t="s">
        <v>69</v>
      </c>
      <c r="W11" s="733" t="s">
        <v>52</v>
      </c>
      <c r="X11" s="734" t="s">
        <v>69</v>
      </c>
      <c r="Y11" s="733" t="s">
        <v>52</v>
      </c>
      <c r="Z11" s="734" t="s">
        <v>69</v>
      </c>
      <c r="AA11" s="735" t="s">
        <v>52</v>
      </c>
      <c r="AB11" s="734" t="s">
        <v>69</v>
      </c>
      <c r="AC11" s="732" t="s">
        <v>52</v>
      </c>
      <c r="AD11" s="736" t="s">
        <v>69</v>
      </c>
      <c r="AE11" s="732" t="s">
        <v>52</v>
      </c>
      <c r="AF11" s="731" t="s">
        <v>69</v>
      </c>
      <c r="AG11" s="673" t="s">
        <v>52</v>
      </c>
      <c r="AH11" s="732" t="s">
        <v>52</v>
      </c>
      <c r="AI11" s="736" t="s">
        <v>69</v>
      </c>
      <c r="AJ11" s="732" t="s">
        <v>52</v>
      </c>
      <c r="AK11" s="736" t="s">
        <v>69</v>
      </c>
      <c r="AL11" s="732" t="s">
        <v>52</v>
      </c>
      <c r="AM11" s="736" t="s">
        <v>69</v>
      </c>
      <c r="AN11" s="735" t="s">
        <v>52</v>
      </c>
      <c r="AO11" s="734" t="s">
        <v>69</v>
      </c>
      <c r="AP11" s="735" t="s">
        <v>52</v>
      </c>
      <c r="AQ11" s="734" t="s">
        <v>69</v>
      </c>
      <c r="AR11" s="732" t="s">
        <v>52</v>
      </c>
      <c r="AS11" s="736" t="s">
        <v>69</v>
      </c>
      <c r="AT11" s="732" t="s">
        <v>52</v>
      </c>
      <c r="AU11" s="737" t="s">
        <v>69</v>
      </c>
    </row>
    <row r="12" spans="1:47" ht="14.45" customHeight="1">
      <c r="A12" s="131" t="s">
        <v>70</v>
      </c>
      <c r="B12" s="675">
        <v>9245</v>
      </c>
      <c r="C12" s="680">
        <v>2271</v>
      </c>
      <c r="D12" s="109">
        <v>150</v>
      </c>
      <c r="E12" s="686">
        <f>D12/C12*100</f>
        <v>6.6050198150594461</v>
      </c>
      <c r="F12" s="691">
        <v>497</v>
      </c>
      <c r="G12" s="692">
        <f>F12/C12*100</f>
        <v>21.884632320563629</v>
      </c>
      <c r="H12" s="109">
        <v>956</v>
      </c>
      <c r="I12" s="686">
        <f>H12/C12*100</f>
        <v>42.095992954645531</v>
      </c>
      <c r="J12" s="691">
        <v>186</v>
      </c>
      <c r="K12" s="692">
        <f>J12/C12*100</f>
        <v>8.1902245706737133</v>
      </c>
      <c r="L12" s="109">
        <v>88</v>
      </c>
      <c r="M12" s="686">
        <f>L12/C12*100</f>
        <v>3.8749449581682076</v>
      </c>
      <c r="N12" s="691" t="s">
        <v>97</v>
      </c>
      <c r="O12" s="692" t="s">
        <v>97</v>
      </c>
      <c r="P12" s="109" t="s">
        <v>97</v>
      </c>
      <c r="Q12" s="686" t="s">
        <v>97</v>
      </c>
      <c r="R12" s="680">
        <v>5377</v>
      </c>
      <c r="S12" s="109">
        <v>213</v>
      </c>
      <c r="T12" s="686">
        <f>S12/R12*100</f>
        <v>3.9613167193602381</v>
      </c>
      <c r="U12" s="691">
        <v>1546</v>
      </c>
      <c r="V12" s="692">
        <f>U12/R12*100</f>
        <v>28.752092244746141</v>
      </c>
      <c r="W12" s="109">
        <v>2437</v>
      </c>
      <c r="X12" s="686">
        <f>W12/R12*100</f>
        <v>45.322670634182636</v>
      </c>
      <c r="Y12" s="691">
        <v>687</v>
      </c>
      <c r="Z12" s="692">
        <f>Y12/R12*100</f>
        <v>12.776641249767529</v>
      </c>
      <c r="AA12" s="109">
        <v>256</v>
      </c>
      <c r="AB12" s="711">
        <f>AA12/R12*100</f>
        <v>4.7610191556630088</v>
      </c>
      <c r="AC12" s="691" t="s">
        <v>97</v>
      </c>
      <c r="AD12" s="720" t="s">
        <v>97</v>
      </c>
      <c r="AE12" s="109" t="s">
        <v>97</v>
      </c>
      <c r="AF12" s="711" t="s">
        <v>97</v>
      </c>
      <c r="AG12" s="680">
        <v>1597</v>
      </c>
      <c r="AH12" s="109">
        <v>20</v>
      </c>
      <c r="AI12" s="686">
        <f>AH12/AG12*100</f>
        <v>1.2523481527864746</v>
      </c>
      <c r="AJ12" s="691">
        <v>349</v>
      </c>
      <c r="AK12" s="692">
        <f>AJ12/AG12*100</f>
        <v>21.853475266123983</v>
      </c>
      <c r="AL12" s="109">
        <v>957</v>
      </c>
      <c r="AM12" s="686">
        <f>AL12/AG12*100</f>
        <v>59.924859110832806</v>
      </c>
      <c r="AN12" s="691">
        <v>243</v>
      </c>
      <c r="AO12" s="692">
        <f>AN12/AG12*100</f>
        <v>15.216030056355667</v>
      </c>
      <c r="AP12" s="109">
        <v>25</v>
      </c>
      <c r="AQ12" s="686">
        <f>AP12/AG12*100</f>
        <v>1.5654351909830932</v>
      </c>
      <c r="AR12" s="691" t="s">
        <v>97</v>
      </c>
      <c r="AS12" s="728" t="s">
        <v>97</v>
      </c>
      <c r="AT12" s="109" t="s">
        <v>97</v>
      </c>
      <c r="AU12" s="110" t="s">
        <v>97</v>
      </c>
    </row>
    <row r="13" spans="1:47" ht="14.45" customHeight="1">
      <c r="A13" s="132" t="s">
        <v>71</v>
      </c>
      <c r="B13" s="676">
        <v>9193</v>
      </c>
      <c r="C13" s="681">
        <v>1848</v>
      </c>
      <c r="D13" s="112">
        <v>242</v>
      </c>
      <c r="E13" s="687">
        <f t="shared" ref="E13:E30" si="0">D13/C13*100</f>
        <v>13.095238095238097</v>
      </c>
      <c r="F13" s="693">
        <v>532</v>
      </c>
      <c r="G13" s="694">
        <f t="shared" ref="G13:G30" si="1">F13/C13*100</f>
        <v>28.787878787878789</v>
      </c>
      <c r="H13" s="112">
        <v>581</v>
      </c>
      <c r="I13" s="687">
        <f t="shared" ref="I13:I30" si="2">H13/C13*100</f>
        <v>31.439393939393938</v>
      </c>
      <c r="J13" s="693">
        <v>246</v>
      </c>
      <c r="K13" s="694">
        <f t="shared" ref="K13:K30" si="3">J13/C13*100</f>
        <v>13.311688311688311</v>
      </c>
      <c r="L13" s="112">
        <v>104</v>
      </c>
      <c r="M13" s="687">
        <f t="shared" ref="M13:M30" si="4">L13/C13*100</f>
        <v>5.6277056277056277</v>
      </c>
      <c r="N13" s="693">
        <v>59</v>
      </c>
      <c r="O13" s="694">
        <f t="shared" ref="O13:O30" si="5">N13/C13*100</f>
        <v>3.1926406926406927</v>
      </c>
      <c r="P13" s="112">
        <v>84</v>
      </c>
      <c r="Q13" s="687">
        <f t="shared" ref="Q13:Q30" si="6">P13/C13*100</f>
        <v>4.5454545454545459</v>
      </c>
      <c r="R13" s="681">
        <v>4421</v>
      </c>
      <c r="S13" s="112">
        <v>126</v>
      </c>
      <c r="T13" s="687">
        <f t="shared" ref="T13:T30" si="7">S13/R13*100</f>
        <v>2.8500339289753449</v>
      </c>
      <c r="U13" s="693">
        <v>1476</v>
      </c>
      <c r="V13" s="694">
        <f t="shared" ref="V13:V30" si="8">U13/R13*100</f>
        <v>33.386111739425466</v>
      </c>
      <c r="W13" s="112">
        <v>1572</v>
      </c>
      <c r="X13" s="687">
        <f t="shared" ref="X13:X30" si="9">W13/R13*100</f>
        <v>35.557566161501924</v>
      </c>
      <c r="Y13" s="693">
        <v>762</v>
      </c>
      <c r="Z13" s="694">
        <f t="shared" ref="Z13:Z30" si="10">Y13/R13*100</f>
        <v>17.235919475231849</v>
      </c>
      <c r="AA13" s="112">
        <v>317</v>
      </c>
      <c r="AB13" s="712">
        <f t="shared" ref="AB13:AB30" si="11">AA13/R13*100</f>
        <v>7.1703234562316212</v>
      </c>
      <c r="AC13" s="693">
        <v>116</v>
      </c>
      <c r="AD13" s="721">
        <f t="shared" ref="AD13:AD30" si="12">AC13/R13*100</f>
        <v>2.6238407600090476</v>
      </c>
      <c r="AE13" s="112">
        <v>52</v>
      </c>
      <c r="AF13" s="687">
        <f t="shared" ref="AF13:AF30" si="13">AE13/R13*100</f>
        <v>1.1762044786247454</v>
      </c>
      <c r="AG13" s="681">
        <v>2924</v>
      </c>
      <c r="AH13" s="112">
        <v>40</v>
      </c>
      <c r="AI13" s="687">
        <f t="shared" ref="AI13:AI30" si="14">AH13/AG13*100</f>
        <v>1.3679890560875512</v>
      </c>
      <c r="AJ13" s="693">
        <v>1009</v>
      </c>
      <c r="AK13" s="694">
        <f t="shared" ref="AK13:AK30" si="15">AJ13/AG13*100</f>
        <v>34.507523939808479</v>
      </c>
      <c r="AL13" s="112">
        <v>1321</v>
      </c>
      <c r="AM13" s="687">
        <f t="shared" ref="AM13:AM30" si="16">AL13/AG13*100</f>
        <v>45.177838577291382</v>
      </c>
      <c r="AN13" s="693">
        <v>470</v>
      </c>
      <c r="AO13" s="694">
        <f t="shared" ref="AO13:AO30" si="17">AN13/AG13*100</f>
        <v>16.07387140902873</v>
      </c>
      <c r="AP13" s="112">
        <v>71</v>
      </c>
      <c r="AQ13" s="687">
        <f t="shared" ref="AQ13:AQ30" si="18">AP13/AG13*100</f>
        <v>2.4281805745554035</v>
      </c>
      <c r="AR13" s="693">
        <v>10</v>
      </c>
      <c r="AS13" s="694">
        <f t="shared" ref="AS13:AS30" si="19">AR13/AG13*100</f>
        <v>0.34199726402188779</v>
      </c>
      <c r="AT13" s="112">
        <v>3</v>
      </c>
      <c r="AU13" s="114">
        <f t="shared" ref="AU13:AU30" si="20">AT13/AG13*100</f>
        <v>0.10259917920656635</v>
      </c>
    </row>
    <row r="14" spans="1:47" ht="14.45" customHeight="1">
      <c r="A14" s="131" t="s">
        <v>72</v>
      </c>
      <c r="B14" s="677">
        <v>2787</v>
      </c>
      <c r="C14" s="682">
        <v>915</v>
      </c>
      <c r="D14" s="115">
        <v>387</v>
      </c>
      <c r="E14" s="688">
        <f t="shared" si="0"/>
        <v>42.295081967213115</v>
      </c>
      <c r="F14" s="695">
        <v>69</v>
      </c>
      <c r="G14" s="696">
        <f t="shared" si="1"/>
        <v>7.5409836065573774</v>
      </c>
      <c r="H14" s="115">
        <v>149</v>
      </c>
      <c r="I14" s="688">
        <f t="shared" si="2"/>
        <v>16.284153005464479</v>
      </c>
      <c r="J14" s="695">
        <v>79</v>
      </c>
      <c r="K14" s="696">
        <f t="shared" si="3"/>
        <v>8.6338797814207648</v>
      </c>
      <c r="L14" s="115">
        <v>42</v>
      </c>
      <c r="M14" s="688">
        <f t="shared" si="4"/>
        <v>4.5901639344262293</v>
      </c>
      <c r="N14" s="695">
        <v>32</v>
      </c>
      <c r="O14" s="696">
        <f t="shared" si="5"/>
        <v>3.4972677595628414</v>
      </c>
      <c r="P14" s="115">
        <v>157</v>
      </c>
      <c r="Q14" s="688">
        <f t="shared" si="6"/>
        <v>17.158469945355193</v>
      </c>
      <c r="R14" s="682">
        <v>1026</v>
      </c>
      <c r="S14" s="119">
        <v>163</v>
      </c>
      <c r="T14" s="703">
        <f t="shared" si="7"/>
        <v>15.886939571150096</v>
      </c>
      <c r="U14" s="705">
        <v>54</v>
      </c>
      <c r="V14" s="706">
        <f t="shared" si="8"/>
        <v>5.2631578947368416</v>
      </c>
      <c r="W14" s="119">
        <v>188</v>
      </c>
      <c r="X14" s="703">
        <f t="shared" si="9"/>
        <v>18.323586744639375</v>
      </c>
      <c r="Y14" s="705">
        <v>267</v>
      </c>
      <c r="Z14" s="706">
        <f t="shared" si="10"/>
        <v>26.023391812865498</v>
      </c>
      <c r="AA14" s="119">
        <v>192</v>
      </c>
      <c r="AB14" s="713">
        <f t="shared" si="11"/>
        <v>18.71345029239766</v>
      </c>
      <c r="AC14" s="705">
        <v>81</v>
      </c>
      <c r="AD14" s="722">
        <f t="shared" si="12"/>
        <v>7.8947368421052628</v>
      </c>
      <c r="AE14" s="119">
        <v>81</v>
      </c>
      <c r="AF14" s="713">
        <f t="shared" si="13"/>
        <v>7.8947368421052628</v>
      </c>
      <c r="AG14" s="682">
        <v>846</v>
      </c>
      <c r="AH14" s="119">
        <v>47</v>
      </c>
      <c r="AI14" s="703">
        <f t="shared" si="14"/>
        <v>5.5555555555555554</v>
      </c>
      <c r="AJ14" s="705">
        <v>28</v>
      </c>
      <c r="AK14" s="706">
        <f t="shared" si="15"/>
        <v>3.3096926713947989</v>
      </c>
      <c r="AL14" s="119">
        <v>370</v>
      </c>
      <c r="AM14" s="703">
        <f t="shared" si="16"/>
        <v>43.735224586288417</v>
      </c>
      <c r="AN14" s="705">
        <v>333</v>
      </c>
      <c r="AO14" s="706">
        <f t="shared" si="17"/>
        <v>39.361702127659576</v>
      </c>
      <c r="AP14" s="119">
        <v>45</v>
      </c>
      <c r="AQ14" s="703">
        <f t="shared" si="18"/>
        <v>5.3191489361702127</v>
      </c>
      <c r="AR14" s="705">
        <v>20</v>
      </c>
      <c r="AS14" s="722">
        <f t="shared" si="19"/>
        <v>2.3640661938534278</v>
      </c>
      <c r="AT14" s="119">
        <v>3</v>
      </c>
      <c r="AU14" s="118">
        <f t="shared" si="20"/>
        <v>0.3546099290780142</v>
      </c>
    </row>
    <row r="15" spans="1:47" ht="14.45" customHeight="1">
      <c r="A15" s="132" t="s">
        <v>73</v>
      </c>
      <c r="B15" s="676">
        <v>1598</v>
      </c>
      <c r="C15" s="681">
        <v>153</v>
      </c>
      <c r="D15" s="112">
        <v>16</v>
      </c>
      <c r="E15" s="687">
        <f t="shared" si="0"/>
        <v>10.457516339869281</v>
      </c>
      <c r="F15" s="693">
        <v>14</v>
      </c>
      <c r="G15" s="694">
        <f t="shared" si="1"/>
        <v>9.1503267973856204</v>
      </c>
      <c r="H15" s="112">
        <v>50</v>
      </c>
      <c r="I15" s="687">
        <f t="shared" si="2"/>
        <v>32.679738562091501</v>
      </c>
      <c r="J15" s="693">
        <v>24</v>
      </c>
      <c r="K15" s="694">
        <f t="shared" si="3"/>
        <v>15.686274509803921</v>
      </c>
      <c r="L15" s="112">
        <v>9</v>
      </c>
      <c r="M15" s="687">
        <f t="shared" si="4"/>
        <v>5.8823529411764701</v>
      </c>
      <c r="N15" s="693">
        <v>6</v>
      </c>
      <c r="O15" s="694">
        <f t="shared" si="5"/>
        <v>3.9215686274509802</v>
      </c>
      <c r="P15" s="112">
        <v>34</v>
      </c>
      <c r="Q15" s="687">
        <f t="shared" si="6"/>
        <v>22.222222222222221</v>
      </c>
      <c r="R15" s="681">
        <v>755</v>
      </c>
      <c r="S15" s="112">
        <v>40</v>
      </c>
      <c r="T15" s="687">
        <f t="shared" si="7"/>
        <v>5.298013245033113</v>
      </c>
      <c r="U15" s="693">
        <v>90</v>
      </c>
      <c r="V15" s="694">
        <f t="shared" si="8"/>
        <v>11.920529801324504</v>
      </c>
      <c r="W15" s="112">
        <v>273</v>
      </c>
      <c r="X15" s="687">
        <f t="shared" si="9"/>
        <v>36.158940397350989</v>
      </c>
      <c r="Y15" s="693">
        <v>125</v>
      </c>
      <c r="Z15" s="694">
        <f t="shared" si="10"/>
        <v>16.556291390728479</v>
      </c>
      <c r="AA15" s="112">
        <v>91</v>
      </c>
      <c r="AB15" s="712">
        <f t="shared" si="11"/>
        <v>12.05298013245033</v>
      </c>
      <c r="AC15" s="693">
        <v>64</v>
      </c>
      <c r="AD15" s="721">
        <f t="shared" si="12"/>
        <v>8.4768211920529808</v>
      </c>
      <c r="AE15" s="112">
        <v>72</v>
      </c>
      <c r="AF15" s="712">
        <f t="shared" si="13"/>
        <v>9.5364238410596034</v>
      </c>
      <c r="AG15" s="681">
        <v>690</v>
      </c>
      <c r="AH15" s="112">
        <v>26</v>
      </c>
      <c r="AI15" s="687">
        <f t="shared" si="14"/>
        <v>3.7681159420289858</v>
      </c>
      <c r="AJ15" s="693">
        <v>115</v>
      </c>
      <c r="AK15" s="694">
        <f t="shared" si="15"/>
        <v>16.666666666666664</v>
      </c>
      <c r="AL15" s="112">
        <v>317</v>
      </c>
      <c r="AM15" s="687">
        <f t="shared" si="16"/>
        <v>45.942028985507243</v>
      </c>
      <c r="AN15" s="693">
        <v>164</v>
      </c>
      <c r="AO15" s="694">
        <f t="shared" si="17"/>
        <v>23.768115942028984</v>
      </c>
      <c r="AP15" s="112">
        <v>58</v>
      </c>
      <c r="AQ15" s="687">
        <f t="shared" si="18"/>
        <v>8.4057971014492754</v>
      </c>
      <c r="AR15" s="693">
        <v>6</v>
      </c>
      <c r="AS15" s="721">
        <f t="shared" si="19"/>
        <v>0.86956521739130432</v>
      </c>
      <c r="AT15" s="112">
        <v>4</v>
      </c>
      <c r="AU15" s="114">
        <f t="shared" si="20"/>
        <v>0.57971014492753625</v>
      </c>
    </row>
    <row r="16" spans="1:47" ht="14.45" customHeight="1">
      <c r="A16" s="131" t="s">
        <v>74</v>
      </c>
      <c r="B16" s="677">
        <v>456</v>
      </c>
      <c r="C16" s="682">
        <v>119</v>
      </c>
      <c r="D16" s="115" t="s">
        <v>97</v>
      </c>
      <c r="E16" s="688" t="s">
        <v>97</v>
      </c>
      <c r="F16" s="695" t="s">
        <v>97</v>
      </c>
      <c r="G16" s="696" t="s">
        <v>97</v>
      </c>
      <c r="H16" s="115">
        <v>15</v>
      </c>
      <c r="I16" s="688">
        <f t="shared" si="2"/>
        <v>12.605042016806722</v>
      </c>
      <c r="J16" s="695" t="s">
        <v>97</v>
      </c>
      <c r="K16" s="696" t="s">
        <v>97</v>
      </c>
      <c r="L16" s="115" t="s">
        <v>97</v>
      </c>
      <c r="M16" s="700" t="s">
        <v>97</v>
      </c>
      <c r="N16" s="695" t="s">
        <v>97</v>
      </c>
      <c r="O16" s="696" t="s">
        <v>97</v>
      </c>
      <c r="P16" s="115" t="s">
        <v>97</v>
      </c>
      <c r="Q16" s="688" t="s">
        <v>97</v>
      </c>
      <c r="R16" s="682">
        <v>174</v>
      </c>
      <c r="S16" s="119" t="s">
        <v>97</v>
      </c>
      <c r="T16" s="703" t="s">
        <v>97</v>
      </c>
      <c r="U16" s="705" t="s">
        <v>97</v>
      </c>
      <c r="V16" s="707" t="s">
        <v>97</v>
      </c>
      <c r="W16" s="119">
        <v>49</v>
      </c>
      <c r="X16" s="703">
        <f t="shared" si="9"/>
        <v>28.160919540229884</v>
      </c>
      <c r="Y16" s="705" t="s">
        <v>97</v>
      </c>
      <c r="Z16" s="706" t="s">
        <v>97</v>
      </c>
      <c r="AA16" s="119" t="s">
        <v>97</v>
      </c>
      <c r="AB16" s="714" t="s">
        <v>97</v>
      </c>
      <c r="AC16" s="705" t="s">
        <v>97</v>
      </c>
      <c r="AD16" s="722" t="s">
        <v>97</v>
      </c>
      <c r="AE16" s="119" t="s">
        <v>97</v>
      </c>
      <c r="AF16" s="713" t="s">
        <v>97</v>
      </c>
      <c r="AG16" s="682">
        <v>163</v>
      </c>
      <c r="AH16" s="119" t="s">
        <v>97</v>
      </c>
      <c r="AI16" s="703" t="s">
        <v>97</v>
      </c>
      <c r="AJ16" s="705" t="s">
        <v>97</v>
      </c>
      <c r="AK16" s="707" t="s">
        <v>97</v>
      </c>
      <c r="AL16" s="119">
        <v>58</v>
      </c>
      <c r="AM16" s="703">
        <f t="shared" si="16"/>
        <v>35.582822085889568</v>
      </c>
      <c r="AN16" s="705" t="s">
        <v>97</v>
      </c>
      <c r="AO16" s="706" t="s">
        <v>97</v>
      </c>
      <c r="AP16" s="119" t="s">
        <v>97</v>
      </c>
      <c r="AQ16" s="714" t="s">
        <v>97</v>
      </c>
      <c r="AR16" s="705" t="s">
        <v>97</v>
      </c>
      <c r="AS16" s="729" t="s">
        <v>97</v>
      </c>
      <c r="AT16" s="119" t="s">
        <v>97</v>
      </c>
      <c r="AU16" s="117" t="s">
        <v>97</v>
      </c>
    </row>
    <row r="17" spans="1:47" ht="14.45" customHeight="1">
      <c r="A17" s="132" t="s">
        <v>75</v>
      </c>
      <c r="B17" s="676">
        <v>1157</v>
      </c>
      <c r="C17" s="681">
        <v>152</v>
      </c>
      <c r="D17" s="112">
        <v>45</v>
      </c>
      <c r="E17" s="687">
        <f t="shared" si="0"/>
        <v>29.605263157894733</v>
      </c>
      <c r="F17" s="693">
        <v>3</v>
      </c>
      <c r="G17" s="694">
        <f t="shared" si="1"/>
        <v>1.9736842105263157</v>
      </c>
      <c r="H17" s="112">
        <v>24</v>
      </c>
      <c r="I17" s="687">
        <f t="shared" si="2"/>
        <v>15.789473684210526</v>
      </c>
      <c r="J17" s="693">
        <v>18</v>
      </c>
      <c r="K17" s="694">
        <f t="shared" si="3"/>
        <v>11.842105263157894</v>
      </c>
      <c r="L17" s="112">
        <v>12</v>
      </c>
      <c r="M17" s="687">
        <f t="shared" si="4"/>
        <v>7.8947368421052628</v>
      </c>
      <c r="N17" s="693">
        <v>14</v>
      </c>
      <c r="O17" s="694">
        <f t="shared" si="5"/>
        <v>9.2105263157894726</v>
      </c>
      <c r="P17" s="112">
        <v>36</v>
      </c>
      <c r="Q17" s="687">
        <f t="shared" si="6"/>
        <v>23.684210526315788</v>
      </c>
      <c r="R17" s="681">
        <v>562</v>
      </c>
      <c r="S17" s="112">
        <v>58</v>
      </c>
      <c r="T17" s="687">
        <f t="shared" si="7"/>
        <v>10.320284697508896</v>
      </c>
      <c r="U17" s="693">
        <v>13</v>
      </c>
      <c r="V17" s="694">
        <f t="shared" si="8"/>
        <v>2.3131672597864767</v>
      </c>
      <c r="W17" s="112">
        <v>71</v>
      </c>
      <c r="X17" s="687">
        <f t="shared" si="9"/>
        <v>12.633451957295375</v>
      </c>
      <c r="Y17" s="693">
        <v>159</v>
      </c>
      <c r="Z17" s="694">
        <f t="shared" si="10"/>
        <v>28.291814946619215</v>
      </c>
      <c r="AA17" s="112">
        <v>120</v>
      </c>
      <c r="AB17" s="712">
        <f t="shared" si="11"/>
        <v>21.352313167259787</v>
      </c>
      <c r="AC17" s="693">
        <v>77</v>
      </c>
      <c r="AD17" s="721">
        <f t="shared" si="12"/>
        <v>13.701067615658364</v>
      </c>
      <c r="AE17" s="112">
        <v>64</v>
      </c>
      <c r="AF17" s="687">
        <f t="shared" si="13"/>
        <v>11.387900355871885</v>
      </c>
      <c r="AG17" s="681">
        <v>443</v>
      </c>
      <c r="AH17" s="112">
        <v>17</v>
      </c>
      <c r="AI17" s="687">
        <f t="shared" si="14"/>
        <v>3.8374717832957108</v>
      </c>
      <c r="AJ17" s="693">
        <v>17</v>
      </c>
      <c r="AK17" s="694">
        <f t="shared" si="15"/>
        <v>3.8374717832957108</v>
      </c>
      <c r="AL17" s="112">
        <v>114</v>
      </c>
      <c r="AM17" s="687">
        <f t="shared" si="16"/>
        <v>25.733634311512414</v>
      </c>
      <c r="AN17" s="693">
        <v>187</v>
      </c>
      <c r="AO17" s="694">
        <f t="shared" si="17"/>
        <v>42.212189616252822</v>
      </c>
      <c r="AP17" s="112">
        <v>77</v>
      </c>
      <c r="AQ17" s="687">
        <f t="shared" si="18"/>
        <v>17.381489841986454</v>
      </c>
      <c r="AR17" s="693">
        <v>23</v>
      </c>
      <c r="AS17" s="694">
        <f t="shared" si="19"/>
        <v>5.1918735891647856</v>
      </c>
      <c r="AT17" s="112">
        <v>8</v>
      </c>
      <c r="AU17" s="114">
        <f t="shared" si="20"/>
        <v>1.8058690744920991</v>
      </c>
    </row>
    <row r="18" spans="1:47" ht="14.45" customHeight="1">
      <c r="A18" s="131" t="s">
        <v>76</v>
      </c>
      <c r="B18" s="677">
        <v>4270</v>
      </c>
      <c r="C18" s="682">
        <v>745</v>
      </c>
      <c r="D18" s="115">
        <v>195</v>
      </c>
      <c r="E18" s="688">
        <f t="shared" si="0"/>
        <v>26.174496644295303</v>
      </c>
      <c r="F18" s="695">
        <v>51</v>
      </c>
      <c r="G18" s="696">
        <f t="shared" si="1"/>
        <v>6.8456375838926178</v>
      </c>
      <c r="H18" s="115">
        <v>104</v>
      </c>
      <c r="I18" s="688">
        <f t="shared" si="2"/>
        <v>13.95973154362416</v>
      </c>
      <c r="J18" s="695">
        <v>91</v>
      </c>
      <c r="K18" s="696">
        <f t="shared" si="3"/>
        <v>12.214765100671141</v>
      </c>
      <c r="L18" s="115">
        <v>70</v>
      </c>
      <c r="M18" s="688">
        <f t="shared" si="4"/>
        <v>9.3959731543624159</v>
      </c>
      <c r="N18" s="695">
        <v>70</v>
      </c>
      <c r="O18" s="696">
        <f t="shared" si="5"/>
        <v>9.3959731543624159</v>
      </c>
      <c r="P18" s="115">
        <v>164</v>
      </c>
      <c r="Q18" s="688">
        <f t="shared" si="6"/>
        <v>22.013422818791948</v>
      </c>
      <c r="R18" s="682">
        <v>1963</v>
      </c>
      <c r="S18" s="119">
        <v>166</v>
      </c>
      <c r="T18" s="703">
        <f t="shared" si="7"/>
        <v>8.4564442180336226</v>
      </c>
      <c r="U18" s="705">
        <v>97</v>
      </c>
      <c r="V18" s="706">
        <f t="shared" si="8"/>
        <v>4.9414161996943458</v>
      </c>
      <c r="W18" s="119">
        <v>357</v>
      </c>
      <c r="X18" s="703">
        <f t="shared" si="9"/>
        <v>18.186449312277126</v>
      </c>
      <c r="Y18" s="705">
        <v>571</v>
      </c>
      <c r="Z18" s="706">
        <f t="shared" si="10"/>
        <v>29.088130412633724</v>
      </c>
      <c r="AA18" s="119">
        <v>450</v>
      </c>
      <c r="AB18" s="713">
        <f t="shared" si="11"/>
        <v>22.924095771777893</v>
      </c>
      <c r="AC18" s="705">
        <v>226</v>
      </c>
      <c r="AD18" s="722">
        <f t="shared" si="12"/>
        <v>11.512990320937341</v>
      </c>
      <c r="AE18" s="119">
        <v>96</v>
      </c>
      <c r="AF18" s="703">
        <f t="shared" si="13"/>
        <v>4.8904737646459502</v>
      </c>
      <c r="AG18" s="727">
        <v>1562</v>
      </c>
      <c r="AH18" s="119">
        <v>58</v>
      </c>
      <c r="AI18" s="703">
        <f t="shared" si="14"/>
        <v>3.713188220230474</v>
      </c>
      <c r="AJ18" s="705">
        <v>59</v>
      </c>
      <c r="AK18" s="706">
        <f t="shared" si="15"/>
        <v>3.7772087067861717</v>
      </c>
      <c r="AL18" s="119">
        <v>438</v>
      </c>
      <c r="AM18" s="703">
        <f t="shared" si="16"/>
        <v>28.040973111395644</v>
      </c>
      <c r="AN18" s="705">
        <v>702</v>
      </c>
      <c r="AO18" s="706">
        <f t="shared" si="17"/>
        <v>44.942381562099868</v>
      </c>
      <c r="AP18" s="119">
        <v>255</v>
      </c>
      <c r="AQ18" s="703">
        <f t="shared" si="18"/>
        <v>16.325224071702944</v>
      </c>
      <c r="AR18" s="705">
        <v>43</v>
      </c>
      <c r="AS18" s="706">
        <f t="shared" si="19"/>
        <v>2.7528809218950063</v>
      </c>
      <c r="AT18" s="119">
        <v>7</v>
      </c>
      <c r="AU18" s="118">
        <f t="shared" si="20"/>
        <v>0.44814340588988477</v>
      </c>
    </row>
    <row r="19" spans="1:47" ht="14.45" customHeight="1">
      <c r="A19" s="132" t="s">
        <v>77</v>
      </c>
      <c r="B19" s="676">
        <v>964</v>
      </c>
      <c r="C19" s="681">
        <v>81</v>
      </c>
      <c r="D19" s="112" t="s">
        <v>97</v>
      </c>
      <c r="E19" s="687" t="s">
        <v>97</v>
      </c>
      <c r="F19" s="693">
        <v>9</v>
      </c>
      <c r="G19" s="694">
        <f t="shared" si="1"/>
        <v>11.111111111111111</v>
      </c>
      <c r="H19" s="112">
        <v>40</v>
      </c>
      <c r="I19" s="687">
        <f t="shared" si="2"/>
        <v>49.382716049382715</v>
      </c>
      <c r="J19" s="693">
        <v>11</v>
      </c>
      <c r="K19" s="694">
        <f t="shared" si="3"/>
        <v>13.580246913580247</v>
      </c>
      <c r="L19" s="112">
        <v>7</v>
      </c>
      <c r="M19" s="687">
        <f t="shared" si="4"/>
        <v>8.6419753086419746</v>
      </c>
      <c r="N19" s="693" t="s">
        <v>97</v>
      </c>
      <c r="O19" s="694" t="s">
        <v>97</v>
      </c>
      <c r="P19" s="112" t="s">
        <v>97</v>
      </c>
      <c r="Q19" s="687" t="s">
        <v>97</v>
      </c>
      <c r="R19" s="681">
        <v>453</v>
      </c>
      <c r="S19" s="112" t="s">
        <v>97</v>
      </c>
      <c r="T19" s="687" t="s">
        <v>97</v>
      </c>
      <c r="U19" s="693">
        <v>33</v>
      </c>
      <c r="V19" s="694">
        <f t="shared" si="8"/>
        <v>7.2847682119205297</v>
      </c>
      <c r="W19" s="112">
        <v>265</v>
      </c>
      <c r="X19" s="687">
        <f t="shared" si="9"/>
        <v>58.498896247240616</v>
      </c>
      <c r="Y19" s="693">
        <v>111</v>
      </c>
      <c r="Z19" s="694">
        <f t="shared" si="10"/>
        <v>24.503311258278146</v>
      </c>
      <c r="AA19" s="112">
        <v>20</v>
      </c>
      <c r="AB19" s="712">
        <f t="shared" si="11"/>
        <v>4.4150110375275942</v>
      </c>
      <c r="AC19" s="693" t="s">
        <v>97</v>
      </c>
      <c r="AD19" s="721" t="s">
        <v>97</v>
      </c>
      <c r="AE19" s="112" t="s">
        <v>97</v>
      </c>
      <c r="AF19" s="712" t="s">
        <v>97</v>
      </c>
      <c r="AG19" s="681">
        <v>430</v>
      </c>
      <c r="AH19" s="112" t="s">
        <v>97</v>
      </c>
      <c r="AI19" s="687" t="s">
        <v>97</v>
      </c>
      <c r="AJ19" s="693">
        <v>10</v>
      </c>
      <c r="AK19" s="694">
        <f t="shared" si="15"/>
        <v>2.3255813953488373</v>
      </c>
      <c r="AL19" s="112">
        <v>241</v>
      </c>
      <c r="AM19" s="687">
        <f t="shared" si="16"/>
        <v>56.04651162790698</v>
      </c>
      <c r="AN19" s="693">
        <v>153</v>
      </c>
      <c r="AO19" s="694">
        <f t="shared" si="17"/>
        <v>35.581395348837205</v>
      </c>
      <c r="AP19" s="112">
        <v>21</v>
      </c>
      <c r="AQ19" s="687">
        <f t="shared" si="18"/>
        <v>4.8837209302325579</v>
      </c>
      <c r="AR19" s="693" t="s">
        <v>97</v>
      </c>
      <c r="AS19" s="730" t="s">
        <v>97</v>
      </c>
      <c r="AT19" s="112" t="s">
        <v>97</v>
      </c>
      <c r="AU19" s="113" t="s">
        <v>97</v>
      </c>
    </row>
    <row r="20" spans="1:47" ht="14.45" customHeight="1">
      <c r="A20" s="131" t="s">
        <v>78</v>
      </c>
      <c r="B20" s="677">
        <v>5258</v>
      </c>
      <c r="C20" s="682">
        <v>1147</v>
      </c>
      <c r="D20" s="115">
        <v>319</v>
      </c>
      <c r="E20" s="688">
        <f t="shared" si="0"/>
        <v>27.811682650392328</v>
      </c>
      <c r="F20" s="695">
        <v>116</v>
      </c>
      <c r="G20" s="696">
        <f t="shared" si="1"/>
        <v>10.113339145597209</v>
      </c>
      <c r="H20" s="115">
        <v>358</v>
      </c>
      <c r="I20" s="688">
        <f t="shared" si="2"/>
        <v>31.211857018308631</v>
      </c>
      <c r="J20" s="695">
        <v>96</v>
      </c>
      <c r="K20" s="696">
        <f t="shared" si="3"/>
        <v>8.3696599825632081</v>
      </c>
      <c r="L20" s="115">
        <v>32</v>
      </c>
      <c r="M20" s="688">
        <f t="shared" si="4"/>
        <v>2.7898866608544028</v>
      </c>
      <c r="N20" s="695" t="s">
        <v>97</v>
      </c>
      <c r="O20" s="696" t="s">
        <v>97</v>
      </c>
      <c r="P20" s="115" t="s">
        <v>97</v>
      </c>
      <c r="Q20" s="688" t="s">
        <v>97</v>
      </c>
      <c r="R20" s="682">
        <v>2201</v>
      </c>
      <c r="S20" s="115">
        <v>137</v>
      </c>
      <c r="T20" s="688">
        <f t="shared" si="7"/>
        <v>6.2244434348023621</v>
      </c>
      <c r="U20" s="695">
        <v>100</v>
      </c>
      <c r="V20" s="696">
        <f t="shared" si="8"/>
        <v>4.543389368468878</v>
      </c>
      <c r="W20" s="115">
        <v>1151</v>
      </c>
      <c r="X20" s="688">
        <f t="shared" si="9"/>
        <v>52.294411631076784</v>
      </c>
      <c r="Y20" s="695">
        <v>481</v>
      </c>
      <c r="Z20" s="696">
        <f t="shared" si="10"/>
        <v>21.853702862335304</v>
      </c>
      <c r="AA20" s="115">
        <v>166</v>
      </c>
      <c r="AB20" s="715">
        <f t="shared" si="11"/>
        <v>7.5420263516583379</v>
      </c>
      <c r="AC20" s="695" t="s">
        <v>97</v>
      </c>
      <c r="AD20" s="723" t="s">
        <v>97</v>
      </c>
      <c r="AE20" s="115" t="s">
        <v>97</v>
      </c>
      <c r="AF20" s="688" t="s">
        <v>97</v>
      </c>
      <c r="AG20" s="682">
        <v>1910</v>
      </c>
      <c r="AH20" s="115">
        <v>57</v>
      </c>
      <c r="AI20" s="688">
        <f t="shared" si="14"/>
        <v>2.9842931937172779</v>
      </c>
      <c r="AJ20" s="695">
        <v>32</v>
      </c>
      <c r="AK20" s="696">
        <f t="shared" si="15"/>
        <v>1.6753926701570683</v>
      </c>
      <c r="AL20" s="115">
        <v>848</v>
      </c>
      <c r="AM20" s="688">
        <f t="shared" si="16"/>
        <v>44.397905759162306</v>
      </c>
      <c r="AN20" s="695">
        <v>908</v>
      </c>
      <c r="AO20" s="696">
        <f t="shared" si="17"/>
        <v>47.539267015706805</v>
      </c>
      <c r="AP20" s="115">
        <v>53</v>
      </c>
      <c r="AQ20" s="688">
        <f t="shared" si="18"/>
        <v>2.7748691099476441</v>
      </c>
      <c r="AR20" s="695" t="s">
        <v>97</v>
      </c>
      <c r="AS20" s="696" t="s">
        <v>97</v>
      </c>
      <c r="AT20" s="115" t="s">
        <v>97</v>
      </c>
      <c r="AU20" s="116" t="s">
        <v>97</v>
      </c>
    </row>
    <row r="21" spans="1:47" ht="14.45" customHeight="1">
      <c r="A21" s="132" t="s">
        <v>79</v>
      </c>
      <c r="B21" s="676">
        <v>10600</v>
      </c>
      <c r="C21" s="681">
        <v>1023</v>
      </c>
      <c r="D21" s="112">
        <v>248</v>
      </c>
      <c r="E21" s="687">
        <f t="shared" si="0"/>
        <v>24.242424242424242</v>
      </c>
      <c r="F21" s="693">
        <v>38</v>
      </c>
      <c r="G21" s="694">
        <f t="shared" si="1"/>
        <v>3.7145650048875858</v>
      </c>
      <c r="H21" s="112">
        <v>205</v>
      </c>
      <c r="I21" s="687">
        <f t="shared" si="2"/>
        <v>20.039100684261975</v>
      </c>
      <c r="J21" s="693">
        <v>136</v>
      </c>
      <c r="K21" s="694">
        <f t="shared" si="3"/>
        <v>13.294232649071358</v>
      </c>
      <c r="L21" s="112">
        <v>44</v>
      </c>
      <c r="M21" s="687">
        <f t="shared" si="4"/>
        <v>4.3010752688172049</v>
      </c>
      <c r="N21" s="693">
        <v>30</v>
      </c>
      <c r="O21" s="694">
        <f t="shared" si="5"/>
        <v>2.9325513196480939</v>
      </c>
      <c r="P21" s="112">
        <v>322</v>
      </c>
      <c r="Q21" s="687">
        <f t="shared" si="6"/>
        <v>31.476050830889541</v>
      </c>
      <c r="R21" s="681">
        <v>6617</v>
      </c>
      <c r="S21" s="112">
        <v>385</v>
      </c>
      <c r="T21" s="687">
        <f t="shared" si="7"/>
        <v>5.8183466827867614</v>
      </c>
      <c r="U21" s="693">
        <v>157</v>
      </c>
      <c r="V21" s="694">
        <f t="shared" si="8"/>
        <v>2.3726764394740822</v>
      </c>
      <c r="W21" s="112">
        <v>1395</v>
      </c>
      <c r="X21" s="687">
        <f t="shared" si="9"/>
        <v>21.082061357110472</v>
      </c>
      <c r="Y21" s="693">
        <v>2375</v>
      </c>
      <c r="Z21" s="694">
        <f t="shared" si="10"/>
        <v>35.892398367840414</v>
      </c>
      <c r="AA21" s="112">
        <v>1144</v>
      </c>
      <c r="AB21" s="712">
        <f t="shared" si="11"/>
        <v>17.288801571709232</v>
      </c>
      <c r="AC21" s="693">
        <v>515</v>
      </c>
      <c r="AD21" s="721">
        <f t="shared" si="12"/>
        <v>7.7829832250264461</v>
      </c>
      <c r="AE21" s="112">
        <v>286</v>
      </c>
      <c r="AF21" s="687">
        <f t="shared" si="13"/>
        <v>4.3222003929273081</v>
      </c>
      <c r="AG21" s="681">
        <v>2960</v>
      </c>
      <c r="AH21" s="112">
        <v>126</v>
      </c>
      <c r="AI21" s="687">
        <f t="shared" si="14"/>
        <v>4.256756756756757</v>
      </c>
      <c r="AJ21" s="693">
        <v>51</v>
      </c>
      <c r="AK21" s="694">
        <f t="shared" si="15"/>
        <v>1.722972972972973</v>
      </c>
      <c r="AL21" s="112">
        <v>925</v>
      </c>
      <c r="AM21" s="687">
        <f t="shared" si="16"/>
        <v>31.25</v>
      </c>
      <c r="AN21" s="693">
        <v>1616</v>
      </c>
      <c r="AO21" s="694">
        <f t="shared" si="17"/>
        <v>54.594594594594589</v>
      </c>
      <c r="AP21" s="112">
        <v>196</v>
      </c>
      <c r="AQ21" s="687">
        <f t="shared" si="18"/>
        <v>6.6216216216216219</v>
      </c>
      <c r="AR21" s="693">
        <v>36</v>
      </c>
      <c r="AS21" s="694">
        <f t="shared" si="19"/>
        <v>1.2162162162162162</v>
      </c>
      <c r="AT21" s="112">
        <v>10</v>
      </c>
      <c r="AU21" s="114">
        <f t="shared" si="20"/>
        <v>0.33783783783783783</v>
      </c>
    </row>
    <row r="22" spans="1:47" ht="14.45" customHeight="1">
      <c r="A22" s="131" t="s">
        <v>77</v>
      </c>
      <c r="B22" s="677">
        <v>2499</v>
      </c>
      <c r="C22" s="682">
        <v>199</v>
      </c>
      <c r="D22" s="115">
        <v>33</v>
      </c>
      <c r="E22" s="688">
        <f t="shared" si="0"/>
        <v>16.582914572864322</v>
      </c>
      <c r="F22" s="695">
        <v>25</v>
      </c>
      <c r="G22" s="696">
        <f t="shared" si="1"/>
        <v>12.562814070351758</v>
      </c>
      <c r="H22" s="115">
        <v>56</v>
      </c>
      <c r="I22" s="688">
        <f t="shared" si="2"/>
        <v>28.140703517587941</v>
      </c>
      <c r="J22" s="695">
        <v>23</v>
      </c>
      <c r="K22" s="696">
        <f t="shared" si="3"/>
        <v>11.557788944723619</v>
      </c>
      <c r="L22" s="115">
        <v>11</v>
      </c>
      <c r="M22" s="688">
        <f t="shared" si="4"/>
        <v>5.5276381909547743</v>
      </c>
      <c r="N22" s="695">
        <v>10</v>
      </c>
      <c r="O22" s="696">
        <f t="shared" si="5"/>
        <v>5.025125628140704</v>
      </c>
      <c r="P22" s="115">
        <v>41</v>
      </c>
      <c r="Q22" s="688">
        <f t="shared" si="6"/>
        <v>20.603015075376884</v>
      </c>
      <c r="R22" s="682">
        <v>1406</v>
      </c>
      <c r="S22" s="115">
        <v>88</v>
      </c>
      <c r="T22" s="688">
        <f t="shared" si="7"/>
        <v>6.2588904694167846</v>
      </c>
      <c r="U22" s="695">
        <v>137</v>
      </c>
      <c r="V22" s="696">
        <f t="shared" si="8"/>
        <v>9.743954480796587</v>
      </c>
      <c r="W22" s="115">
        <v>644</v>
      </c>
      <c r="X22" s="688">
        <f t="shared" si="9"/>
        <v>45.803698435277383</v>
      </c>
      <c r="Y22" s="695">
        <v>254</v>
      </c>
      <c r="Z22" s="696">
        <f t="shared" si="10"/>
        <v>18.065433854907539</v>
      </c>
      <c r="AA22" s="115">
        <v>161</v>
      </c>
      <c r="AB22" s="715">
        <f t="shared" si="11"/>
        <v>11.450924608819346</v>
      </c>
      <c r="AC22" s="695">
        <v>74</v>
      </c>
      <c r="AD22" s="723">
        <f t="shared" si="12"/>
        <v>5.2631578947368416</v>
      </c>
      <c r="AE22" s="115">
        <v>48</v>
      </c>
      <c r="AF22" s="715">
        <f t="shared" si="13"/>
        <v>3.4139402560455197</v>
      </c>
      <c r="AG22" s="682">
        <v>894</v>
      </c>
      <c r="AH22" s="115">
        <v>61</v>
      </c>
      <c r="AI22" s="688">
        <f t="shared" si="14"/>
        <v>6.8232662192393736</v>
      </c>
      <c r="AJ22" s="695">
        <v>54</v>
      </c>
      <c r="AK22" s="696">
        <f t="shared" si="15"/>
        <v>6.0402684563758395</v>
      </c>
      <c r="AL22" s="115">
        <v>506</v>
      </c>
      <c r="AM22" s="688">
        <f t="shared" si="16"/>
        <v>56.599552572706934</v>
      </c>
      <c r="AN22" s="695">
        <v>249</v>
      </c>
      <c r="AO22" s="696">
        <f t="shared" si="17"/>
        <v>27.85234899328859</v>
      </c>
      <c r="AP22" s="115">
        <v>17</v>
      </c>
      <c r="AQ22" s="688">
        <f t="shared" si="18"/>
        <v>1.9015659955257269</v>
      </c>
      <c r="AR22" s="695">
        <v>4</v>
      </c>
      <c r="AS22" s="723">
        <f t="shared" si="19"/>
        <v>0.44742729306487694</v>
      </c>
      <c r="AT22" s="115">
        <v>3</v>
      </c>
      <c r="AU22" s="116">
        <f t="shared" si="20"/>
        <v>0.33557046979865773</v>
      </c>
    </row>
    <row r="23" spans="1:47" ht="14.45" customHeight="1">
      <c r="A23" s="132" t="s">
        <v>81</v>
      </c>
      <c r="B23" s="676">
        <v>472</v>
      </c>
      <c r="C23" s="681">
        <v>23</v>
      </c>
      <c r="D23" s="112" t="s">
        <v>97</v>
      </c>
      <c r="E23" s="687" t="s">
        <v>97</v>
      </c>
      <c r="F23" s="693">
        <v>7</v>
      </c>
      <c r="G23" s="694">
        <f t="shared" si="1"/>
        <v>30.434782608695656</v>
      </c>
      <c r="H23" s="112" t="s">
        <v>97</v>
      </c>
      <c r="I23" s="687" t="s">
        <v>97</v>
      </c>
      <c r="J23" s="693" t="s">
        <v>97</v>
      </c>
      <c r="K23" s="694" t="s">
        <v>97</v>
      </c>
      <c r="L23" s="112" t="s">
        <v>97</v>
      </c>
      <c r="M23" s="701" t="s">
        <v>97</v>
      </c>
      <c r="N23" s="693" t="s">
        <v>97</v>
      </c>
      <c r="O23" s="694" t="s">
        <v>97</v>
      </c>
      <c r="P23" s="112" t="s">
        <v>97</v>
      </c>
      <c r="Q23" s="687" t="s">
        <v>97</v>
      </c>
      <c r="R23" s="681">
        <v>232</v>
      </c>
      <c r="S23" s="112" t="s">
        <v>97</v>
      </c>
      <c r="T23" s="687" t="s">
        <v>97</v>
      </c>
      <c r="U23" s="693" t="s">
        <v>97</v>
      </c>
      <c r="V23" s="708" t="s">
        <v>97</v>
      </c>
      <c r="W23" s="112">
        <v>68</v>
      </c>
      <c r="X23" s="687">
        <f t="shared" si="9"/>
        <v>29.310344827586203</v>
      </c>
      <c r="Y23" s="693" t="s">
        <v>97</v>
      </c>
      <c r="Z23" s="708" t="s">
        <v>97</v>
      </c>
      <c r="AA23" s="112" t="s">
        <v>97</v>
      </c>
      <c r="AB23" s="716" t="s">
        <v>97</v>
      </c>
      <c r="AC23" s="693" t="s">
        <v>97</v>
      </c>
      <c r="AD23" s="721" t="s">
        <v>97</v>
      </c>
      <c r="AE23" s="112" t="s">
        <v>97</v>
      </c>
      <c r="AF23" s="712" t="s">
        <v>97</v>
      </c>
      <c r="AG23" s="681">
        <v>217</v>
      </c>
      <c r="AH23" s="112" t="s">
        <v>97</v>
      </c>
      <c r="AI23" s="687" t="s">
        <v>97</v>
      </c>
      <c r="AJ23" s="693" t="s">
        <v>97</v>
      </c>
      <c r="AK23" s="708" t="s">
        <v>97</v>
      </c>
      <c r="AL23" s="112">
        <v>90</v>
      </c>
      <c r="AM23" s="687">
        <f t="shared" si="16"/>
        <v>41.474654377880185</v>
      </c>
      <c r="AN23" s="693" t="s">
        <v>97</v>
      </c>
      <c r="AO23" s="708" t="s">
        <v>97</v>
      </c>
      <c r="AP23" s="112" t="s">
        <v>97</v>
      </c>
      <c r="AQ23" s="716" t="s">
        <v>97</v>
      </c>
      <c r="AR23" s="693" t="s">
        <v>97</v>
      </c>
      <c r="AS23" s="730" t="s">
        <v>97</v>
      </c>
      <c r="AT23" s="112" t="s">
        <v>97</v>
      </c>
      <c r="AU23" s="113" t="s">
        <v>97</v>
      </c>
    </row>
    <row r="24" spans="1:47" ht="14.45" customHeight="1">
      <c r="A24" s="131" t="s">
        <v>82</v>
      </c>
      <c r="B24" s="677">
        <v>2371</v>
      </c>
      <c r="C24" s="682">
        <v>135</v>
      </c>
      <c r="D24" s="115">
        <v>34</v>
      </c>
      <c r="E24" s="688">
        <f t="shared" si="0"/>
        <v>25.185185185185183</v>
      </c>
      <c r="F24" s="695">
        <v>10</v>
      </c>
      <c r="G24" s="696">
        <f t="shared" si="1"/>
        <v>7.4074074074074066</v>
      </c>
      <c r="H24" s="115">
        <v>28</v>
      </c>
      <c r="I24" s="688">
        <f t="shared" si="2"/>
        <v>20.74074074074074</v>
      </c>
      <c r="J24" s="695">
        <v>26</v>
      </c>
      <c r="K24" s="696">
        <f t="shared" si="3"/>
        <v>19.25925925925926</v>
      </c>
      <c r="L24" s="115">
        <v>11</v>
      </c>
      <c r="M24" s="688">
        <f t="shared" si="4"/>
        <v>8.1481481481481488</v>
      </c>
      <c r="N24" s="695">
        <v>12</v>
      </c>
      <c r="O24" s="696">
        <f t="shared" si="5"/>
        <v>8.8888888888888893</v>
      </c>
      <c r="P24" s="115">
        <v>14</v>
      </c>
      <c r="Q24" s="688">
        <f t="shared" si="6"/>
        <v>10.37037037037037</v>
      </c>
      <c r="R24" s="682">
        <v>996</v>
      </c>
      <c r="S24" s="119">
        <v>51</v>
      </c>
      <c r="T24" s="703">
        <f t="shared" si="7"/>
        <v>5.1204819277108431</v>
      </c>
      <c r="U24" s="705">
        <v>33</v>
      </c>
      <c r="V24" s="706">
        <f t="shared" si="8"/>
        <v>3.3132530120481931</v>
      </c>
      <c r="W24" s="119">
        <v>96</v>
      </c>
      <c r="X24" s="703">
        <f t="shared" si="9"/>
        <v>9.6385542168674707</v>
      </c>
      <c r="Y24" s="705">
        <v>375</v>
      </c>
      <c r="Z24" s="706">
        <f t="shared" si="10"/>
        <v>37.650602409638559</v>
      </c>
      <c r="AA24" s="119">
        <v>269</v>
      </c>
      <c r="AB24" s="713">
        <f t="shared" si="11"/>
        <v>27.00803212851406</v>
      </c>
      <c r="AC24" s="705">
        <v>106</v>
      </c>
      <c r="AD24" s="722">
        <f t="shared" si="12"/>
        <v>10.642570281124499</v>
      </c>
      <c r="AE24" s="119">
        <v>66</v>
      </c>
      <c r="AF24" s="703">
        <f t="shared" si="13"/>
        <v>6.6265060240963862</v>
      </c>
      <c r="AG24" s="727">
        <v>1240</v>
      </c>
      <c r="AH24" s="119">
        <v>23</v>
      </c>
      <c r="AI24" s="703">
        <f t="shared" si="14"/>
        <v>1.8548387096774193</v>
      </c>
      <c r="AJ24" s="705">
        <v>16</v>
      </c>
      <c r="AK24" s="706">
        <f t="shared" si="15"/>
        <v>1.2903225806451613</v>
      </c>
      <c r="AL24" s="119">
        <v>163</v>
      </c>
      <c r="AM24" s="703">
        <f t="shared" si="16"/>
        <v>13.14516129032258</v>
      </c>
      <c r="AN24" s="705">
        <v>665</v>
      </c>
      <c r="AO24" s="706">
        <f t="shared" si="17"/>
        <v>53.629032258064512</v>
      </c>
      <c r="AP24" s="119">
        <v>306</v>
      </c>
      <c r="AQ24" s="703">
        <f t="shared" si="18"/>
        <v>24.677419354838708</v>
      </c>
      <c r="AR24" s="705">
        <v>48</v>
      </c>
      <c r="AS24" s="706">
        <f t="shared" si="19"/>
        <v>3.870967741935484</v>
      </c>
      <c r="AT24" s="119">
        <v>16</v>
      </c>
      <c r="AU24" s="118">
        <f t="shared" si="20"/>
        <v>1.2903225806451613</v>
      </c>
    </row>
    <row r="25" spans="1:47" ht="14.45" customHeight="1">
      <c r="A25" s="132" t="s">
        <v>83</v>
      </c>
      <c r="B25" s="676">
        <v>1418</v>
      </c>
      <c r="C25" s="681">
        <v>126</v>
      </c>
      <c r="D25" s="112">
        <v>9</v>
      </c>
      <c r="E25" s="687">
        <f t="shared" si="0"/>
        <v>7.1428571428571423</v>
      </c>
      <c r="F25" s="693">
        <v>11</v>
      </c>
      <c r="G25" s="694">
        <f t="shared" si="1"/>
        <v>8.7301587301587293</v>
      </c>
      <c r="H25" s="112">
        <v>56</v>
      </c>
      <c r="I25" s="687">
        <f t="shared" si="2"/>
        <v>44.444444444444443</v>
      </c>
      <c r="J25" s="693">
        <v>25</v>
      </c>
      <c r="K25" s="694">
        <f t="shared" si="3"/>
        <v>19.841269841269842</v>
      </c>
      <c r="L25" s="112">
        <v>12</v>
      </c>
      <c r="M25" s="687">
        <f t="shared" si="4"/>
        <v>9.5238095238095237</v>
      </c>
      <c r="N25" s="693" t="s">
        <v>97</v>
      </c>
      <c r="O25" s="694" t="s">
        <v>97</v>
      </c>
      <c r="P25" s="112" t="s">
        <v>97</v>
      </c>
      <c r="Q25" s="687" t="s">
        <v>97</v>
      </c>
      <c r="R25" s="681">
        <v>729</v>
      </c>
      <c r="S25" s="112">
        <v>22</v>
      </c>
      <c r="T25" s="687">
        <f t="shared" si="7"/>
        <v>3.017832647462277</v>
      </c>
      <c r="U25" s="693">
        <v>55</v>
      </c>
      <c r="V25" s="694">
        <f t="shared" si="8"/>
        <v>7.544581618655692</v>
      </c>
      <c r="W25" s="112">
        <v>369</v>
      </c>
      <c r="X25" s="687">
        <f t="shared" si="9"/>
        <v>50.617283950617285</v>
      </c>
      <c r="Y25" s="693">
        <v>174</v>
      </c>
      <c r="Z25" s="694">
        <f t="shared" si="10"/>
        <v>23.868312757201647</v>
      </c>
      <c r="AA25" s="112">
        <v>67</v>
      </c>
      <c r="AB25" s="712">
        <f t="shared" si="11"/>
        <v>9.1906721536351164</v>
      </c>
      <c r="AC25" s="693" t="s">
        <v>97</v>
      </c>
      <c r="AD25" s="721" t="s">
        <v>97</v>
      </c>
      <c r="AE25" s="112" t="s">
        <v>97</v>
      </c>
      <c r="AF25" s="687" t="s">
        <v>97</v>
      </c>
      <c r="AG25" s="681">
        <v>563</v>
      </c>
      <c r="AH25" s="112">
        <v>7</v>
      </c>
      <c r="AI25" s="687">
        <f t="shared" si="14"/>
        <v>1.2433392539964476</v>
      </c>
      <c r="AJ25" s="693">
        <v>20</v>
      </c>
      <c r="AK25" s="694">
        <f t="shared" si="15"/>
        <v>3.5523978685612785</v>
      </c>
      <c r="AL25" s="112">
        <v>302</v>
      </c>
      <c r="AM25" s="687">
        <f t="shared" si="16"/>
        <v>53.641207815275315</v>
      </c>
      <c r="AN25" s="693">
        <v>193</v>
      </c>
      <c r="AO25" s="694">
        <f t="shared" si="17"/>
        <v>34.280639431616336</v>
      </c>
      <c r="AP25" s="112">
        <v>34</v>
      </c>
      <c r="AQ25" s="687">
        <f t="shared" si="18"/>
        <v>6.0390763765541742</v>
      </c>
      <c r="AR25" s="693" t="s">
        <v>97</v>
      </c>
      <c r="AS25" s="694" t="s">
        <v>97</v>
      </c>
      <c r="AT25" s="112" t="s">
        <v>97</v>
      </c>
      <c r="AU25" s="114" t="s">
        <v>97</v>
      </c>
    </row>
    <row r="26" spans="1:47" ht="14.45" customHeight="1">
      <c r="A26" s="133" t="s">
        <v>84</v>
      </c>
      <c r="B26" s="677">
        <v>1792</v>
      </c>
      <c r="C26" s="683">
        <v>292</v>
      </c>
      <c r="D26" s="120">
        <v>72</v>
      </c>
      <c r="E26" s="688">
        <f t="shared" si="0"/>
        <v>24.657534246575342</v>
      </c>
      <c r="F26" s="697">
        <v>4</v>
      </c>
      <c r="G26" s="696">
        <f t="shared" si="1"/>
        <v>1.3698630136986301</v>
      </c>
      <c r="H26" s="120">
        <v>67</v>
      </c>
      <c r="I26" s="688">
        <f t="shared" si="2"/>
        <v>22.945205479452056</v>
      </c>
      <c r="J26" s="697">
        <v>66</v>
      </c>
      <c r="K26" s="696">
        <f t="shared" si="3"/>
        <v>22.602739726027394</v>
      </c>
      <c r="L26" s="120">
        <v>21</v>
      </c>
      <c r="M26" s="688">
        <f t="shared" si="4"/>
        <v>7.1917808219178081</v>
      </c>
      <c r="N26" s="697">
        <v>5</v>
      </c>
      <c r="O26" s="696">
        <f t="shared" si="5"/>
        <v>1.7123287671232876</v>
      </c>
      <c r="P26" s="120">
        <v>57</v>
      </c>
      <c r="Q26" s="688">
        <f t="shared" si="6"/>
        <v>19.520547945205479</v>
      </c>
      <c r="R26" s="683">
        <v>876</v>
      </c>
      <c r="S26" s="120">
        <v>42</v>
      </c>
      <c r="T26" s="688">
        <f t="shared" si="7"/>
        <v>4.7945205479452051</v>
      </c>
      <c r="U26" s="697">
        <v>16</v>
      </c>
      <c r="V26" s="696">
        <f t="shared" si="8"/>
        <v>1.8264840182648401</v>
      </c>
      <c r="W26" s="120">
        <v>136</v>
      </c>
      <c r="X26" s="688">
        <f t="shared" si="9"/>
        <v>15.52511415525114</v>
      </c>
      <c r="Y26" s="697">
        <v>418</v>
      </c>
      <c r="Z26" s="696">
        <f t="shared" si="10"/>
        <v>47.716894977168948</v>
      </c>
      <c r="AA26" s="120">
        <v>175</v>
      </c>
      <c r="AB26" s="715">
        <f t="shared" si="11"/>
        <v>19.977168949771691</v>
      </c>
      <c r="AC26" s="697">
        <v>58</v>
      </c>
      <c r="AD26" s="723">
        <f t="shared" si="12"/>
        <v>6.6210045662100452</v>
      </c>
      <c r="AE26" s="120">
        <v>31</v>
      </c>
      <c r="AF26" s="688">
        <f t="shared" si="13"/>
        <v>3.5388127853881275</v>
      </c>
      <c r="AG26" s="683">
        <v>624</v>
      </c>
      <c r="AH26" s="120">
        <v>15</v>
      </c>
      <c r="AI26" s="688">
        <f t="shared" si="14"/>
        <v>2.4038461538461542</v>
      </c>
      <c r="AJ26" s="697">
        <v>20</v>
      </c>
      <c r="AK26" s="696">
        <f t="shared" si="15"/>
        <v>3.2051282051282048</v>
      </c>
      <c r="AL26" s="120">
        <v>171</v>
      </c>
      <c r="AM26" s="688">
        <f t="shared" si="16"/>
        <v>27.403846153846157</v>
      </c>
      <c r="AN26" s="697">
        <v>338</v>
      </c>
      <c r="AO26" s="696">
        <f t="shared" si="17"/>
        <v>54.166666666666664</v>
      </c>
      <c r="AP26" s="120">
        <v>66</v>
      </c>
      <c r="AQ26" s="688">
        <f t="shared" si="18"/>
        <v>10.576923076923077</v>
      </c>
      <c r="AR26" s="697">
        <v>11</v>
      </c>
      <c r="AS26" s="696">
        <f t="shared" si="19"/>
        <v>1.7628205128205128</v>
      </c>
      <c r="AT26" s="120">
        <v>3</v>
      </c>
      <c r="AU26" s="116">
        <f t="shared" si="20"/>
        <v>0.48076923076923078</v>
      </c>
    </row>
    <row r="27" spans="1:47" ht="14.45" customHeight="1" thickBot="1">
      <c r="A27" s="132" t="s">
        <v>85</v>
      </c>
      <c r="B27" s="676">
        <v>1342</v>
      </c>
      <c r="C27" s="681">
        <v>131</v>
      </c>
      <c r="D27" s="112" t="s">
        <v>97</v>
      </c>
      <c r="E27" s="687" t="s">
        <v>97</v>
      </c>
      <c r="F27" s="693">
        <v>14</v>
      </c>
      <c r="G27" s="694">
        <f t="shared" si="1"/>
        <v>10.687022900763358</v>
      </c>
      <c r="H27" s="112">
        <v>38</v>
      </c>
      <c r="I27" s="687">
        <f t="shared" si="2"/>
        <v>29.007633587786259</v>
      </c>
      <c r="J27" s="693">
        <v>45</v>
      </c>
      <c r="K27" s="694">
        <f t="shared" si="3"/>
        <v>34.351145038167942</v>
      </c>
      <c r="L27" s="112">
        <v>18</v>
      </c>
      <c r="M27" s="687">
        <f t="shared" si="4"/>
        <v>13.740458015267176</v>
      </c>
      <c r="N27" s="693" t="s">
        <v>97</v>
      </c>
      <c r="O27" s="694" t="s">
        <v>97</v>
      </c>
      <c r="P27" s="112" t="s">
        <v>97</v>
      </c>
      <c r="Q27" s="687" t="s">
        <v>97</v>
      </c>
      <c r="R27" s="702">
        <v>780</v>
      </c>
      <c r="S27" s="121" t="s">
        <v>97</v>
      </c>
      <c r="T27" s="704" t="s">
        <v>97</v>
      </c>
      <c r="U27" s="709">
        <v>13</v>
      </c>
      <c r="V27" s="710">
        <f t="shared" si="8"/>
        <v>1.6666666666666667</v>
      </c>
      <c r="W27" s="121">
        <v>168</v>
      </c>
      <c r="X27" s="704">
        <f t="shared" si="9"/>
        <v>21.53846153846154</v>
      </c>
      <c r="Y27" s="709">
        <v>446</v>
      </c>
      <c r="Z27" s="710">
        <f t="shared" si="10"/>
        <v>57.179487179487175</v>
      </c>
      <c r="AA27" s="121">
        <v>109</v>
      </c>
      <c r="AB27" s="717">
        <f t="shared" si="11"/>
        <v>13.974358974358974</v>
      </c>
      <c r="AC27" s="709" t="s">
        <v>97</v>
      </c>
      <c r="AD27" s="724" t="s">
        <v>97</v>
      </c>
      <c r="AE27" s="121" t="s">
        <v>97</v>
      </c>
      <c r="AF27" s="717" t="s">
        <v>97</v>
      </c>
      <c r="AG27" s="681">
        <v>431</v>
      </c>
      <c r="AH27" s="112" t="s">
        <v>97</v>
      </c>
      <c r="AI27" s="687" t="s">
        <v>97</v>
      </c>
      <c r="AJ27" s="693">
        <v>3</v>
      </c>
      <c r="AK27" s="694">
        <f t="shared" si="15"/>
        <v>0.6960556844547563</v>
      </c>
      <c r="AL27" s="112">
        <v>111</v>
      </c>
      <c r="AM27" s="687">
        <f t="shared" si="16"/>
        <v>25.754060324825982</v>
      </c>
      <c r="AN27" s="693">
        <v>255</v>
      </c>
      <c r="AO27" s="694">
        <f t="shared" si="17"/>
        <v>59.164733178654295</v>
      </c>
      <c r="AP27" s="112">
        <v>49</v>
      </c>
      <c r="AQ27" s="687">
        <f t="shared" si="18"/>
        <v>11.36890951276102</v>
      </c>
      <c r="AR27" s="693" t="s">
        <v>97</v>
      </c>
      <c r="AS27" s="730" t="s">
        <v>97</v>
      </c>
      <c r="AT27" s="112" t="s">
        <v>97</v>
      </c>
      <c r="AU27" s="113" t="s">
        <v>97</v>
      </c>
    </row>
    <row r="28" spans="1:47" ht="14.45" customHeight="1">
      <c r="A28" s="134" t="s">
        <v>98</v>
      </c>
      <c r="B28" s="678">
        <v>44942</v>
      </c>
      <c r="C28" s="684">
        <v>7819</v>
      </c>
      <c r="D28" s="123">
        <v>1394</v>
      </c>
      <c r="E28" s="689">
        <f t="shared" si="0"/>
        <v>17.828366798823378</v>
      </c>
      <c r="F28" s="122">
        <v>1274</v>
      </c>
      <c r="G28" s="698">
        <f t="shared" si="1"/>
        <v>16.293643688451208</v>
      </c>
      <c r="H28" s="123">
        <v>2373</v>
      </c>
      <c r="I28" s="689">
        <f t="shared" si="2"/>
        <v>30.349149507609667</v>
      </c>
      <c r="J28" s="122">
        <v>868</v>
      </c>
      <c r="K28" s="698">
        <f t="shared" si="3"/>
        <v>11.101163831692032</v>
      </c>
      <c r="L28" s="123">
        <v>386</v>
      </c>
      <c r="M28" s="689">
        <f t="shared" si="4"/>
        <v>4.9366926716971484</v>
      </c>
      <c r="N28" s="122">
        <v>290</v>
      </c>
      <c r="O28" s="698">
        <f t="shared" si="5"/>
        <v>3.7089141833994117</v>
      </c>
      <c r="P28" s="123">
        <v>1234</v>
      </c>
      <c r="Q28" s="689">
        <f t="shared" si="6"/>
        <v>15.782069318327153</v>
      </c>
      <c r="R28" s="684">
        <v>23829</v>
      </c>
      <c r="S28" s="123">
        <v>1249</v>
      </c>
      <c r="T28" s="689">
        <f t="shared" si="7"/>
        <v>5.2415124428217723</v>
      </c>
      <c r="U28" s="122">
        <v>3555</v>
      </c>
      <c r="V28" s="698">
        <f t="shared" si="8"/>
        <v>14.918796424524739</v>
      </c>
      <c r="W28" s="123">
        <v>7880</v>
      </c>
      <c r="X28" s="689">
        <f t="shared" si="9"/>
        <v>33.068949599227828</v>
      </c>
      <c r="Y28" s="122">
        <v>6202</v>
      </c>
      <c r="Z28" s="698">
        <f t="shared" si="10"/>
        <v>26.027109824163837</v>
      </c>
      <c r="AA28" s="123">
        <v>2849</v>
      </c>
      <c r="AB28" s="718">
        <f t="shared" si="11"/>
        <v>11.956019975659911</v>
      </c>
      <c r="AC28" s="122">
        <v>1316</v>
      </c>
      <c r="AD28" s="725">
        <f t="shared" si="12"/>
        <v>5.5226824457593686</v>
      </c>
      <c r="AE28" s="123">
        <v>788</v>
      </c>
      <c r="AF28" s="689">
        <f t="shared" si="13"/>
        <v>3.3068949599227833</v>
      </c>
      <c r="AG28" s="684">
        <v>13294</v>
      </c>
      <c r="AH28" s="123">
        <v>412</v>
      </c>
      <c r="AI28" s="689">
        <f t="shared" si="14"/>
        <v>3.0991424702873478</v>
      </c>
      <c r="AJ28" s="122">
        <v>1595</v>
      </c>
      <c r="AK28" s="698">
        <f t="shared" si="15"/>
        <v>11.997893786670678</v>
      </c>
      <c r="AL28" s="123">
        <v>5428</v>
      </c>
      <c r="AM28" s="689">
        <f t="shared" si="16"/>
        <v>40.830449826989614</v>
      </c>
      <c r="AN28" s="122">
        <v>4880</v>
      </c>
      <c r="AO28" s="698">
        <f t="shared" si="17"/>
        <v>36.708289453888973</v>
      </c>
      <c r="AP28" s="123">
        <v>794</v>
      </c>
      <c r="AQ28" s="689">
        <f t="shared" si="18"/>
        <v>5.9726192267188205</v>
      </c>
      <c r="AR28" s="122">
        <v>148</v>
      </c>
      <c r="AS28" s="698">
        <f t="shared" si="19"/>
        <v>1.113284188355649</v>
      </c>
      <c r="AT28" s="123">
        <v>37</v>
      </c>
      <c r="AU28" s="124">
        <f t="shared" si="20"/>
        <v>0.27832104708891225</v>
      </c>
    </row>
    <row r="29" spans="1:47" ht="14.45" customHeight="1">
      <c r="A29" s="135" t="s">
        <v>87</v>
      </c>
      <c r="B29" s="679">
        <v>10480</v>
      </c>
      <c r="C29" s="685">
        <v>1541</v>
      </c>
      <c r="D29" s="126">
        <v>460</v>
      </c>
      <c r="E29" s="690">
        <f t="shared" si="0"/>
        <v>29.850746268656714</v>
      </c>
      <c r="F29" s="125">
        <v>127</v>
      </c>
      <c r="G29" s="699">
        <f t="shared" si="1"/>
        <v>8.2414016872160936</v>
      </c>
      <c r="H29" s="126">
        <v>361</v>
      </c>
      <c r="I29" s="690">
        <f t="shared" si="2"/>
        <v>23.426346528228422</v>
      </c>
      <c r="J29" s="125">
        <v>210</v>
      </c>
      <c r="K29" s="699">
        <f t="shared" si="3"/>
        <v>13.6275146009085</v>
      </c>
      <c r="L29" s="126">
        <v>99</v>
      </c>
      <c r="M29" s="690">
        <f t="shared" si="4"/>
        <v>6.424399740428294</v>
      </c>
      <c r="N29" s="125">
        <v>66</v>
      </c>
      <c r="O29" s="699">
        <f t="shared" si="5"/>
        <v>4.2829331602855287</v>
      </c>
      <c r="P29" s="126">
        <v>218</v>
      </c>
      <c r="Q29" s="690">
        <f t="shared" si="6"/>
        <v>14.146658014276445</v>
      </c>
      <c r="R29" s="685">
        <v>4739</v>
      </c>
      <c r="S29" s="126">
        <v>298</v>
      </c>
      <c r="T29" s="690">
        <f t="shared" si="7"/>
        <v>6.2882464654990509</v>
      </c>
      <c r="U29" s="125">
        <v>278</v>
      </c>
      <c r="V29" s="699">
        <f t="shared" si="8"/>
        <v>5.8662165013715972</v>
      </c>
      <c r="W29" s="126">
        <v>1359</v>
      </c>
      <c r="X29" s="690">
        <f t="shared" si="9"/>
        <v>28.676936062460435</v>
      </c>
      <c r="Y29" s="125">
        <v>1498</v>
      </c>
      <c r="Z29" s="699">
        <f t="shared" si="10"/>
        <v>31.610044313146236</v>
      </c>
      <c r="AA29" s="126">
        <v>748</v>
      </c>
      <c r="AB29" s="719">
        <f t="shared" si="11"/>
        <v>15.783920658366743</v>
      </c>
      <c r="AC29" s="125">
        <v>306</v>
      </c>
      <c r="AD29" s="726">
        <f t="shared" si="12"/>
        <v>6.4570584511500311</v>
      </c>
      <c r="AE29" s="126">
        <v>252</v>
      </c>
      <c r="AF29" s="690">
        <f t="shared" si="13"/>
        <v>5.3175775480059082</v>
      </c>
      <c r="AG29" s="685">
        <v>4200</v>
      </c>
      <c r="AH29" s="126">
        <v>111</v>
      </c>
      <c r="AI29" s="690">
        <f t="shared" si="14"/>
        <v>2.6428571428571428</v>
      </c>
      <c r="AJ29" s="125">
        <v>195</v>
      </c>
      <c r="AK29" s="699">
        <f t="shared" si="15"/>
        <v>4.6428571428571432</v>
      </c>
      <c r="AL29" s="126">
        <v>1504</v>
      </c>
      <c r="AM29" s="690">
        <f t="shared" si="16"/>
        <v>35.80952380952381</v>
      </c>
      <c r="AN29" s="125">
        <v>1763</v>
      </c>
      <c r="AO29" s="699">
        <f t="shared" si="17"/>
        <v>41.976190476190482</v>
      </c>
      <c r="AP29" s="126">
        <v>513</v>
      </c>
      <c r="AQ29" s="690">
        <f t="shared" si="18"/>
        <v>12.214285714285714</v>
      </c>
      <c r="AR29" s="125">
        <v>87</v>
      </c>
      <c r="AS29" s="699">
        <f t="shared" si="19"/>
        <v>2.0714285714285712</v>
      </c>
      <c r="AT29" s="126">
        <v>27</v>
      </c>
      <c r="AU29" s="127">
        <f t="shared" si="20"/>
        <v>0.64285714285714279</v>
      </c>
    </row>
    <row r="30" spans="1:47" ht="14.45" customHeight="1">
      <c r="A30" s="738" t="s">
        <v>88</v>
      </c>
      <c r="B30" s="679">
        <v>55422</v>
      </c>
      <c r="C30" s="739">
        <v>9360</v>
      </c>
      <c r="D30" s="740">
        <v>1854</v>
      </c>
      <c r="E30" s="690">
        <f t="shared" si="0"/>
        <v>19.807692307692307</v>
      </c>
      <c r="F30" s="741">
        <v>1401</v>
      </c>
      <c r="G30" s="699">
        <f t="shared" si="1"/>
        <v>14.967948717948717</v>
      </c>
      <c r="H30" s="740">
        <v>2734</v>
      </c>
      <c r="I30" s="690">
        <f t="shared" si="2"/>
        <v>29.20940170940171</v>
      </c>
      <c r="J30" s="741">
        <v>1078</v>
      </c>
      <c r="K30" s="699">
        <f t="shared" si="3"/>
        <v>11.517094017094017</v>
      </c>
      <c r="L30" s="740">
        <v>485</v>
      </c>
      <c r="M30" s="690">
        <f t="shared" si="4"/>
        <v>5.1816239316239319</v>
      </c>
      <c r="N30" s="741">
        <v>356</v>
      </c>
      <c r="O30" s="699">
        <f t="shared" si="5"/>
        <v>3.8034188034188032</v>
      </c>
      <c r="P30" s="740">
        <v>1452</v>
      </c>
      <c r="Q30" s="690">
        <f t="shared" si="6"/>
        <v>15.512820512820513</v>
      </c>
      <c r="R30" s="739">
        <v>28568</v>
      </c>
      <c r="S30" s="740">
        <v>1547</v>
      </c>
      <c r="T30" s="690">
        <f t="shared" si="7"/>
        <v>5.4151498179781568</v>
      </c>
      <c r="U30" s="741">
        <v>3833</v>
      </c>
      <c r="V30" s="699">
        <f t="shared" si="8"/>
        <v>13.417110053206386</v>
      </c>
      <c r="W30" s="740">
        <v>9239</v>
      </c>
      <c r="X30" s="690">
        <f t="shared" si="9"/>
        <v>32.340380845701482</v>
      </c>
      <c r="Y30" s="741">
        <v>7700</v>
      </c>
      <c r="Z30" s="699">
        <f t="shared" si="10"/>
        <v>26.953234388126575</v>
      </c>
      <c r="AA30" s="740">
        <v>3597</v>
      </c>
      <c r="AB30" s="719">
        <f t="shared" si="11"/>
        <v>12.591010921310557</v>
      </c>
      <c r="AC30" s="741">
        <v>1622</v>
      </c>
      <c r="AD30" s="726">
        <f t="shared" si="12"/>
        <v>5.6776813217586115</v>
      </c>
      <c r="AE30" s="740">
        <v>1030</v>
      </c>
      <c r="AF30" s="690">
        <f t="shared" si="13"/>
        <v>3.60543265191823</v>
      </c>
      <c r="AG30" s="739">
        <v>17494</v>
      </c>
      <c r="AH30" s="740">
        <v>523</v>
      </c>
      <c r="AI30" s="690">
        <f t="shared" si="14"/>
        <v>2.9895964330627645</v>
      </c>
      <c r="AJ30" s="741">
        <v>1790</v>
      </c>
      <c r="AK30" s="699">
        <f t="shared" si="15"/>
        <v>10.232079570138334</v>
      </c>
      <c r="AL30" s="740">
        <v>6932</v>
      </c>
      <c r="AM30" s="690">
        <f t="shared" si="16"/>
        <v>39.625014290613926</v>
      </c>
      <c r="AN30" s="741">
        <v>6643</v>
      </c>
      <c r="AO30" s="699">
        <f t="shared" si="17"/>
        <v>37.973019320910026</v>
      </c>
      <c r="AP30" s="740">
        <v>1307</v>
      </c>
      <c r="AQ30" s="690">
        <f t="shared" si="18"/>
        <v>7.4711329598719569</v>
      </c>
      <c r="AR30" s="741">
        <v>235</v>
      </c>
      <c r="AS30" s="699">
        <f t="shared" si="19"/>
        <v>1.3433177089287756</v>
      </c>
      <c r="AT30" s="740">
        <v>64</v>
      </c>
      <c r="AU30" s="127">
        <f t="shared" si="20"/>
        <v>0.3658397164742197</v>
      </c>
    </row>
    <row r="31" spans="1:47" ht="14.45" customHeight="1">
      <c r="A31" s="984" t="s">
        <v>629</v>
      </c>
      <c r="B31" s="984"/>
      <c r="C31" s="984"/>
      <c r="D31" s="984"/>
      <c r="E31" s="984"/>
      <c r="F31" s="984"/>
      <c r="G31" s="984"/>
      <c r="H31" s="984"/>
      <c r="I31" s="984"/>
      <c r="J31" s="984"/>
      <c r="K31" s="984"/>
      <c r="L31" s="984"/>
      <c r="M31" s="984"/>
      <c r="N31" s="984"/>
      <c r="O31" s="984"/>
      <c r="P31" s="984"/>
      <c r="Q31" s="984"/>
      <c r="R31" s="984"/>
      <c r="S31" s="984"/>
      <c r="T31" s="984"/>
      <c r="U31" s="984"/>
      <c r="V31" s="984"/>
      <c r="W31" s="984"/>
      <c r="X31" s="984"/>
      <c r="Y31" s="984"/>
      <c r="Z31" s="984"/>
      <c r="AA31" s="984"/>
      <c r="AB31" s="984"/>
      <c r="AC31" s="984"/>
      <c r="AD31" s="984"/>
      <c r="AE31" s="984"/>
      <c r="AF31" s="984"/>
      <c r="AG31" s="984"/>
      <c r="AH31" s="984"/>
      <c r="AI31" s="984"/>
      <c r="AJ31" s="984"/>
      <c r="AK31" s="984"/>
      <c r="AL31" s="984"/>
      <c r="AM31" s="984"/>
      <c r="AN31" s="984"/>
      <c r="AO31" s="984"/>
      <c r="AP31" s="984"/>
      <c r="AQ31" s="984"/>
      <c r="AR31" s="984"/>
      <c r="AS31" s="984"/>
      <c r="AT31" s="984"/>
      <c r="AU31" s="984"/>
    </row>
    <row r="32" spans="1:47" ht="14.45" customHeight="1">
      <c r="A32" s="997" t="s">
        <v>618</v>
      </c>
      <c r="B32" s="997"/>
      <c r="C32" s="997"/>
      <c r="D32" s="997"/>
      <c r="E32" s="997"/>
      <c r="F32" s="997"/>
      <c r="G32" s="997"/>
      <c r="H32" s="997"/>
      <c r="I32" s="997"/>
      <c r="J32" s="997"/>
      <c r="K32" s="997"/>
      <c r="L32" s="997"/>
      <c r="M32" s="997"/>
      <c r="N32" s="997"/>
      <c r="O32" s="997"/>
      <c r="P32" s="997"/>
      <c r="Q32" s="997"/>
      <c r="R32" s="997"/>
      <c r="S32" s="997"/>
      <c r="T32" s="997"/>
      <c r="U32" s="997"/>
      <c r="V32" s="997"/>
      <c r="W32" s="997"/>
      <c r="X32" s="997"/>
      <c r="Y32" s="997"/>
      <c r="Z32" s="997"/>
      <c r="AA32" s="997"/>
      <c r="AB32" s="997"/>
      <c r="AC32" s="997"/>
      <c r="AD32" s="997"/>
      <c r="AE32" s="997"/>
      <c r="AF32" s="997"/>
      <c r="AG32" s="997"/>
      <c r="AH32" s="997"/>
      <c r="AI32" s="997"/>
      <c r="AJ32" s="997"/>
      <c r="AK32" s="997"/>
      <c r="AL32" s="997"/>
      <c r="AM32" s="997"/>
      <c r="AN32" s="997"/>
      <c r="AO32" s="997"/>
      <c r="AP32" s="997"/>
      <c r="AQ32" s="997"/>
      <c r="AR32" s="997"/>
      <c r="AS32" s="997"/>
      <c r="AT32" s="997"/>
      <c r="AU32" s="997"/>
    </row>
    <row r="33" spans="1:47" ht="14.45" customHeight="1">
      <c r="A33" s="997" t="s">
        <v>680</v>
      </c>
      <c r="B33" s="997"/>
      <c r="C33" s="997"/>
      <c r="D33" s="997"/>
      <c r="E33" s="997"/>
      <c r="F33" s="997"/>
      <c r="G33" s="997"/>
      <c r="H33" s="997"/>
      <c r="I33" s="997"/>
      <c r="J33" s="997"/>
      <c r="K33" s="997"/>
      <c r="L33" s="997"/>
      <c r="M33" s="997"/>
      <c r="N33" s="997"/>
      <c r="O33" s="997"/>
      <c r="P33" s="997"/>
      <c r="Q33" s="997"/>
      <c r="R33" s="997"/>
      <c r="S33" s="997"/>
      <c r="T33" s="997"/>
      <c r="U33" s="997"/>
      <c r="V33" s="997"/>
      <c r="W33" s="997"/>
      <c r="X33" s="997"/>
      <c r="Y33" s="997"/>
      <c r="Z33" s="997"/>
      <c r="AA33" s="997"/>
      <c r="AB33" s="997"/>
      <c r="AC33" s="997"/>
      <c r="AD33" s="997"/>
      <c r="AE33" s="997"/>
      <c r="AF33" s="997"/>
      <c r="AG33" s="997"/>
      <c r="AH33" s="997"/>
      <c r="AI33" s="997"/>
      <c r="AJ33" s="997"/>
      <c r="AK33" s="997"/>
      <c r="AL33" s="997"/>
      <c r="AM33" s="997"/>
      <c r="AN33" s="997"/>
      <c r="AO33" s="997"/>
      <c r="AP33" s="997"/>
      <c r="AQ33" s="997"/>
      <c r="AR33" s="997"/>
      <c r="AS33" s="997"/>
      <c r="AT33" s="997"/>
      <c r="AU33" s="997"/>
    </row>
    <row r="34" spans="1:47" ht="15" customHeight="1">
      <c r="A34" s="40"/>
    </row>
    <row r="35" spans="1:47" ht="24.75" customHeight="1">
      <c r="A35" s="1004">
        <v>2021</v>
      </c>
      <c r="B35" s="1005"/>
      <c r="C35" s="1005"/>
      <c r="D35" s="1005"/>
      <c r="E35" s="1005"/>
      <c r="F35" s="1005"/>
      <c r="G35" s="1005"/>
      <c r="H35" s="1005"/>
      <c r="I35" s="1005"/>
      <c r="J35" s="1005"/>
      <c r="K35" s="1005"/>
      <c r="L35" s="1005"/>
      <c r="M35" s="1005"/>
      <c r="N35" s="1005"/>
      <c r="O35" s="1005"/>
      <c r="P35" s="1005"/>
      <c r="Q35" s="1005"/>
      <c r="R35" s="1005"/>
      <c r="S35" s="1005"/>
      <c r="T35" s="1005"/>
      <c r="U35" s="1005"/>
      <c r="V35" s="1005"/>
      <c r="W35" s="1005"/>
      <c r="X35" s="1005"/>
      <c r="Y35" s="1005"/>
      <c r="Z35" s="1005"/>
      <c r="AA35" s="1005"/>
      <c r="AB35" s="1005"/>
      <c r="AC35" s="1005"/>
      <c r="AD35" s="1005"/>
      <c r="AE35" s="1005"/>
      <c r="AF35" s="1005"/>
      <c r="AG35" s="1005"/>
      <c r="AH35" s="1005"/>
      <c r="AI35" s="1005"/>
      <c r="AJ35" s="1005"/>
      <c r="AK35" s="1005"/>
      <c r="AL35" s="1005"/>
      <c r="AM35" s="1005"/>
      <c r="AN35" s="1005"/>
      <c r="AO35" s="1005"/>
      <c r="AP35" s="1005"/>
      <c r="AQ35" s="1005"/>
      <c r="AR35" s="1005"/>
      <c r="AS35" s="1005"/>
      <c r="AT35" s="1005"/>
      <c r="AU35" s="1005"/>
    </row>
    <row r="36" spans="1:47" ht="21.6" customHeight="1">
      <c r="A36" s="40"/>
    </row>
    <row r="37" spans="1:47" ht="14.45" customHeight="1">
      <c r="A37" s="998" t="s">
        <v>631</v>
      </c>
      <c r="B37" s="998"/>
      <c r="C37" s="998"/>
      <c r="D37" s="998"/>
      <c r="E37" s="998"/>
      <c r="F37" s="998"/>
      <c r="G37" s="998"/>
      <c r="H37" s="998"/>
      <c r="I37" s="998"/>
      <c r="J37" s="998"/>
      <c r="K37" s="998"/>
      <c r="L37" s="998"/>
      <c r="M37" s="998"/>
      <c r="N37" s="998"/>
      <c r="O37" s="998"/>
      <c r="P37" s="998"/>
      <c r="Q37" s="998"/>
      <c r="R37" s="998"/>
      <c r="S37" s="998"/>
      <c r="T37" s="998"/>
      <c r="U37" s="998"/>
      <c r="V37" s="998"/>
      <c r="W37" s="998"/>
      <c r="X37" s="998"/>
      <c r="Y37" s="998"/>
      <c r="Z37" s="998"/>
      <c r="AA37" s="998"/>
      <c r="AB37" s="998"/>
      <c r="AC37" s="998"/>
      <c r="AD37" s="998"/>
      <c r="AE37" s="998"/>
      <c r="AF37" s="998"/>
      <c r="AG37" s="998"/>
      <c r="AH37" s="998"/>
      <c r="AI37" s="998"/>
      <c r="AJ37" s="998"/>
      <c r="AK37" s="998"/>
      <c r="AL37" s="998"/>
      <c r="AM37" s="998"/>
      <c r="AN37" s="998"/>
      <c r="AO37" s="998"/>
      <c r="AP37" s="998"/>
      <c r="AQ37" s="998"/>
      <c r="AR37" s="998"/>
      <c r="AS37" s="998"/>
      <c r="AT37" s="998"/>
      <c r="AU37" s="998"/>
    </row>
    <row r="38" spans="1:47" ht="14.45" customHeight="1" thickBot="1">
      <c r="A38" s="1006" t="s">
        <v>59</v>
      </c>
      <c r="B38" s="1008" t="s">
        <v>89</v>
      </c>
      <c r="C38" s="1008"/>
      <c r="D38" s="1008"/>
      <c r="E38" s="1008"/>
      <c r="F38" s="1008"/>
      <c r="G38" s="1008"/>
      <c r="H38" s="1008"/>
      <c r="I38" s="1008"/>
      <c r="J38" s="1008"/>
      <c r="K38" s="1008"/>
      <c r="L38" s="1008"/>
      <c r="M38" s="1008"/>
      <c r="N38" s="1008"/>
      <c r="O38" s="1008"/>
      <c r="P38" s="1008"/>
      <c r="Q38" s="1008"/>
      <c r="R38" s="1008"/>
      <c r="S38" s="1008"/>
      <c r="T38" s="1008"/>
      <c r="U38" s="1008"/>
      <c r="V38" s="1008"/>
      <c r="W38" s="1008"/>
      <c r="X38" s="1008"/>
      <c r="Y38" s="1008"/>
      <c r="Z38" s="1008"/>
      <c r="AA38" s="1008"/>
      <c r="AB38" s="1008"/>
      <c r="AC38" s="1008"/>
      <c r="AD38" s="1008"/>
      <c r="AE38" s="1008"/>
      <c r="AF38" s="1008"/>
      <c r="AG38" s="1008"/>
      <c r="AH38" s="1008"/>
      <c r="AI38" s="1008"/>
      <c r="AJ38" s="1008"/>
      <c r="AK38" s="1008"/>
      <c r="AL38" s="1008"/>
      <c r="AM38" s="1008"/>
      <c r="AN38" s="1008"/>
      <c r="AO38" s="1008"/>
      <c r="AP38" s="1008"/>
      <c r="AQ38" s="1008"/>
      <c r="AR38" s="1008"/>
      <c r="AS38" s="1008"/>
      <c r="AT38" s="1008"/>
      <c r="AU38" s="1009"/>
    </row>
    <row r="39" spans="1:47" ht="14.45" customHeight="1" thickBot="1">
      <c r="A39" s="1007"/>
      <c r="B39" s="1010" t="s">
        <v>61</v>
      </c>
      <c r="C39" s="1013" t="s">
        <v>62</v>
      </c>
      <c r="D39" s="1014"/>
      <c r="E39" s="1014"/>
      <c r="F39" s="1014"/>
      <c r="G39" s="1014"/>
      <c r="H39" s="1014"/>
      <c r="I39" s="1014"/>
      <c r="J39" s="1014"/>
      <c r="K39" s="1014"/>
      <c r="L39" s="1014"/>
      <c r="M39" s="1014"/>
      <c r="N39" s="1014"/>
      <c r="O39" s="1014"/>
      <c r="P39" s="1014"/>
      <c r="Q39" s="1014"/>
      <c r="R39" s="1014"/>
      <c r="S39" s="1014"/>
      <c r="T39" s="1014"/>
      <c r="U39" s="1014"/>
      <c r="V39" s="1014"/>
      <c r="W39" s="1014"/>
      <c r="X39" s="1014"/>
      <c r="Y39" s="1014"/>
      <c r="Z39" s="1014"/>
      <c r="AA39" s="1014"/>
      <c r="AB39" s="1014"/>
      <c r="AC39" s="1014"/>
      <c r="AD39" s="1014"/>
      <c r="AE39" s="1014"/>
      <c r="AF39" s="1014"/>
      <c r="AG39" s="1014"/>
      <c r="AH39" s="1014"/>
      <c r="AI39" s="1014"/>
      <c r="AJ39" s="1014"/>
      <c r="AK39" s="1014"/>
      <c r="AL39" s="1014"/>
      <c r="AM39" s="1014"/>
      <c r="AN39" s="1014"/>
      <c r="AO39" s="1014"/>
      <c r="AP39" s="1014"/>
      <c r="AQ39" s="1014"/>
      <c r="AR39" s="1014"/>
      <c r="AS39" s="1014"/>
      <c r="AT39" s="1014"/>
      <c r="AU39" s="1015"/>
    </row>
    <row r="40" spans="1:47" ht="14.45" customHeight="1" thickBot="1">
      <c r="A40" s="1007"/>
      <c r="B40" s="1011"/>
      <c r="C40" s="1008" t="s">
        <v>90</v>
      </c>
      <c r="D40" s="1008"/>
      <c r="E40" s="1008"/>
      <c r="F40" s="1008"/>
      <c r="G40" s="1008"/>
      <c r="H40" s="1008"/>
      <c r="I40" s="1008"/>
      <c r="J40" s="1008"/>
      <c r="K40" s="1008"/>
      <c r="L40" s="1008"/>
      <c r="M40" s="1008"/>
      <c r="N40" s="1008"/>
      <c r="O40" s="1008"/>
      <c r="P40" s="1008"/>
      <c r="Q40" s="1008"/>
      <c r="R40" s="1016" t="s">
        <v>91</v>
      </c>
      <c r="S40" s="1016"/>
      <c r="T40" s="1016"/>
      <c r="U40" s="1016"/>
      <c r="V40" s="1016"/>
      <c r="W40" s="1016"/>
      <c r="X40" s="1016"/>
      <c r="Y40" s="1016"/>
      <c r="Z40" s="1016"/>
      <c r="AA40" s="1016"/>
      <c r="AB40" s="1016"/>
      <c r="AC40" s="1016"/>
      <c r="AD40" s="1016"/>
      <c r="AE40" s="1016"/>
      <c r="AF40" s="1016"/>
      <c r="AG40" s="1016" t="s">
        <v>111</v>
      </c>
      <c r="AH40" s="1016"/>
      <c r="AI40" s="1016"/>
      <c r="AJ40" s="1016"/>
      <c r="AK40" s="1016"/>
      <c r="AL40" s="1016"/>
      <c r="AM40" s="1016"/>
      <c r="AN40" s="1016"/>
      <c r="AO40" s="1016"/>
      <c r="AP40" s="1016"/>
      <c r="AQ40" s="1016"/>
      <c r="AR40" s="1016"/>
      <c r="AS40" s="1016"/>
      <c r="AT40" s="1016"/>
      <c r="AU40" s="1017"/>
    </row>
    <row r="41" spans="1:47" ht="14.45" customHeight="1" thickBot="1">
      <c r="A41" s="1007"/>
      <c r="B41" s="1011"/>
      <c r="C41" s="1016" t="s">
        <v>61</v>
      </c>
      <c r="D41" s="1019" t="s">
        <v>62</v>
      </c>
      <c r="E41" s="1020"/>
      <c r="F41" s="1020"/>
      <c r="G41" s="1020"/>
      <c r="H41" s="1020"/>
      <c r="I41" s="1020"/>
      <c r="J41" s="1020"/>
      <c r="K41" s="1020"/>
      <c r="L41" s="1020"/>
      <c r="M41" s="1020"/>
      <c r="N41" s="1020"/>
      <c r="O41" s="1020"/>
      <c r="P41" s="1020"/>
      <c r="Q41" s="1021"/>
      <c r="R41" s="1022" t="s">
        <v>61</v>
      </c>
      <c r="S41" s="1014" t="s">
        <v>62</v>
      </c>
      <c r="T41" s="1014"/>
      <c r="U41" s="1014"/>
      <c r="V41" s="1014"/>
      <c r="W41" s="1014"/>
      <c r="X41" s="1014"/>
      <c r="Y41" s="1014"/>
      <c r="Z41" s="1014"/>
      <c r="AA41" s="1014"/>
      <c r="AB41" s="1014"/>
      <c r="AC41" s="1014"/>
      <c r="AD41" s="1014"/>
      <c r="AE41" s="1014"/>
      <c r="AF41" s="1023"/>
      <c r="AG41" s="1022" t="s">
        <v>61</v>
      </c>
      <c r="AH41" s="1013" t="s">
        <v>62</v>
      </c>
      <c r="AI41" s="1014"/>
      <c r="AJ41" s="1014"/>
      <c r="AK41" s="1014"/>
      <c r="AL41" s="1014"/>
      <c r="AM41" s="1014"/>
      <c r="AN41" s="1014"/>
      <c r="AO41" s="1014"/>
      <c r="AP41" s="1014"/>
      <c r="AQ41" s="1014"/>
      <c r="AR41" s="1014"/>
      <c r="AS41" s="1014"/>
      <c r="AT41" s="1014"/>
      <c r="AU41" s="1015"/>
    </row>
    <row r="42" spans="1:47" ht="30" customHeight="1" thickBot="1">
      <c r="A42" s="1007"/>
      <c r="B42" s="1012"/>
      <c r="C42" s="1018"/>
      <c r="D42" s="1024" t="s">
        <v>99</v>
      </c>
      <c r="E42" s="1024"/>
      <c r="F42" s="1002" t="s">
        <v>100</v>
      </c>
      <c r="G42" s="1002"/>
      <c r="H42" s="1002" t="s">
        <v>101</v>
      </c>
      <c r="I42" s="1002"/>
      <c r="J42" s="1002" t="s">
        <v>102</v>
      </c>
      <c r="K42" s="1002"/>
      <c r="L42" s="1002" t="s">
        <v>103</v>
      </c>
      <c r="M42" s="1002"/>
      <c r="N42" s="1002" t="s">
        <v>104</v>
      </c>
      <c r="O42" s="1002"/>
      <c r="P42" s="1002" t="s">
        <v>105</v>
      </c>
      <c r="Q42" s="1002"/>
      <c r="R42" s="1018"/>
      <c r="S42" s="1003" t="s">
        <v>99</v>
      </c>
      <c r="T42" s="1000"/>
      <c r="U42" s="1001" t="s">
        <v>112</v>
      </c>
      <c r="V42" s="1001"/>
      <c r="W42" s="1001" t="s">
        <v>101</v>
      </c>
      <c r="X42" s="1001"/>
      <c r="Y42" s="1001" t="s">
        <v>102</v>
      </c>
      <c r="Z42" s="1001"/>
      <c r="AA42" s="1001" t="s">
        <v>103</v>
      </c>
      <c r="AB42" s="1001"/>
      <c r="AC42" s="1001" t="s">
        <v>104</v>
      </c>
      <c r="AD42" s="1001"/>
      <c r="AE42" s="1001" t="s">
        <v>105</v>
      </c>
      <c r="AF42" s="1001"/>
      <c r="AG42" s="1018"/>
      <c r="AH42" s="1000" t="s">
        <v>99</v>
      </c>
      <c r="AI42" s="1000"/>
      <c r="AJ42" s="1001" t="s">
        <v>112</v>
      </c>
      <c r="AK42" s="1001"/>
      <c r="AL42" s="1001" t="s">
        <v>101</v>
      </c>
      <c r="AM42" s="1001"/>
      <c r="AN42" s="1001" t="s">
        <v>102</v>
      </c>
      <c r="AO42" s="1001"/>
      <c r="AP42" s="1001" t="s">
        <v>103</v>
      </c>
      <c r="AQ42" s="1001"/>
      <c r="AR42" s="1001" t="s">
        <v>104</v>
      </c>
      <c r="AS42" s="1001"/>
      <c r="AT42" s="1002" t="s">
        <v>105</v>
      </c>
      <c r="AU42" s="1025"/>
    </row>
    <row r="43" spans="1:47" ht="14.45" customHeight="1" thickBot="1">
      <c r="A43" s="1007"/>
      <c r="B43" s="674" t="s">
        <v>52</v>
      </c>
      <c r="C43" s="674" t="s">
        <v>52</v>
      </c>
      <c r="D43" s="732" t="s">
        <v>52</v>
      </c>
      <c r="E43" s="731" t="s">
        <v>69</v>
      </c>
      <c r="F43" s="733" t="s">
        <v>52</v>
      </c>
      <c r="G43" s="734" t="s">
        <v>69</v>
      </c>
      <c r="H43" s="733" t="s">
        <v>52</v>
      </c>
      <c r="I43" s="734" t="s">
        <v>69</v>
      </c>
      <c r="J43" s="733" t="s">
        <v>52</v>
      </c>
      <c r="K43" s="734" t="s">
        <v>69</v>
      </c>
      <c r="L43" s="733" t="s">
        <v>52</v>
      </c>
      <c r="M43" s="734" t="s">
        <v>69</v>
      </c>
      <c r="N43" s="733" t="s">
        <v>52</v>
      </c>
      <c r="O43" s="734" t="s">
        <v>69</v>
      </c>
      <c r="P43" s="732" t="s">
        <v>52</v>
      </c>
      <c r="Q43" s="731" t="s">
        <v>69</v>
      </c>
      <c r="R43" s="674" t="s">
        <v>52</v>
      </c>
      <c r="S43" s="733" t="s">
        <v>52</v>
      </c>
      <c r="T43" s="734" t="s">
        <v>69</v>
      </c>
      <c r="U43" s="733" t="s">
        <v>52</v>
      </c>
      <c r="V43" s="734" t="s">
        <v>69</v>
      </c>
      <c r="W43" s="733" t="s">
        <v>52</v>
      </c>
      <c r="X43" s="734" t="s">
        <v>69</v>
      </c>
      <c r="Y43" s="733" t="s">
        <v>52</v>
      </c>
      <c r="Z43" s="734" t="s">
        <v>69</v>
      </c>
      <c r="AA43" s="735" t="s">
        <v>52</v>
      </c>
      <c r="AB43" s="734" t="s">
        <v>69</v>
      </c>
      <c r="AC43" s="732" t="s">
        <v>52</v>
      </c>
      <c r="AD43" s="736" t="s">
        <v>69</v>
      </c>
      <c r="AE43" s="732" t="s">
        <v>52</v>
      </c>
      <c r="AF43" s="731" t="s">
        <v>69</v>
      </c>
      <c r="AG43" s="673" t="s">
        <v>52</v>
      </c>
      <c r="AH43" s="732" t="s">
        <v>52</v>
      </c>
      <c r="AI43" s="736" t="s">
        <v>69</v>
      </c>
      <c r="AJ43" s="732" t="s">
        <v>52</v>
      </c>
      <c r="AK43" s="736" t="s">
        <v>69</v>
      </c>
      <c r="AL43" s="732" t="s">
        <v>52</v>
      </c>
      <c r="AM43" s="736" t="s">
        <v>69</v>
      </c>
      <c r="AN43" s="735" t="s">
        <v>52</v>
      </c>
      <c r="AO43" s="734" t="s">
        <v>69</v>
      </c>
      <c r="AP43" s="735" t="s">
        <v>52</v>
      </c>
      <c r="AQ43" s="734" t="s">
        <v>69</v>
      </c>
      <c r="AR43" s="732" t="s">
        <v>52</v>
      </c>
      <c r="AS43" s="736" t="s">
        <v>69</v>
      </c>
      <c r="AT43" s="732" t="s">
        <v>52</v>
      </c>
      <c r="AU43" s="737" t="s">
        <v>69</v>
      </c>
    </row>
    <row r="44" spans="1:47" ht="14.45" customHeight="1">
      <c r="A44" s="131" t="s">
        <v>70</v>
      </c>
      <c r="B44" s="675">
        <f>SUM(C44,R44,AG44)</f>
        <v>9081</v>
      </c>
      <c r="C44" s="680">
        <v>2251</v>
      </c>
      <c r="D44" s="109">
        <v>172</v>
      </c>
      <c r="E44" s="686">
        <f>D44/C44*100</f>
        <v>7.641048422923145</v>
      </c>
      <c r="F44" s="691">
        <v>516</v>
      </c>
      <c r="G44" s="692">
        <f>F44/C44*100</f>
        <v>22.923145268769435</v>
      </c>
      <c r="H44" s="109">
        <v>904</v>
      </c>
      <c r="I44" s="686">
        <f>H44/C44*100</f>
        <v>40.159928920479786</v>
      </c>
      <c r="J44" s="691">
        <v>214</v>
      </c>
      <c r="K44" s="692">
        <f>J44/C44*100</f>
        <v>9.506885828520657</v>
      </c>
      <c r="L44" s="109">
        <v>84</v>
      </c>
      <c r="M44" s="686">
        <f>L44/C44*100</f>
        <v>3.7316748111950244</v>
      </c>
      <c r="N44" s="691" t="s">
        <v>97</v>
      </c>
      <c r="O44" s="743" t="s">
        <v>97</v>
      </c>
      <c r="P44" s="109" t="s">
        <v>97</v>
      </c>
      <c r="Q44" s="744" t="s">
        <v>97</v>
      </c>
      <c r="R44" s="680">
        <v>5305</v>
      </c>
      <c r="S44" s="109">
        <v>295</v>
      </c>
      <c r="T44" s="686">
        <f>S44/R44*100</f>
        <v>5.5607917059377945</v>
      </c>
      <c r="U44" s="691">
        <v>1512</v>
      </c>
      <c r="V44" s="692">
        <f>U44/R44*100</f>
        <v>28.501413760603207</v>
      </c>
      <c r="W44" s="109">
        <v>2317</v>
      </c>
      <c r="X44" s="686">
        <f>W44/R44*100</f>
        <v>43.675777568331767</v>
      </c>
      <c r="Y44" s="691">
        <v>672</v>
      </c>
      <c r="Z44" s="692">
        <f>Y44/R44*100</f>
        <v>12.667295004712537</v>
      </c>
      <c r="AA44" s="109">
        <v>268</v>
      </c>
      <c r="AB44" s="711">
        <f>AA44/R44*100</f>
        <v>5.0518378887841653</v>
      </c>
      <c r="AC44" s="691" t="s">
        <v>97</v>
      </c>
      <c r="AD44" s="728" t="s">
        <v>97</v>
      </c>
      <c r="AE44" s="109" t="s">
        <v>97</v>
      </c>
      <c r="AF44" s="747" t="s">
        <v>97</v>
      </c>
      <c r="AG44" s="680">
        <v>1525</v>
      </c>
      <c r="AH44" s="109">
        <v>26</v>
      </c>
      <c r="AI44" s="686">
        <f>AH44/AG44*100</f>
        <v>1.7049180327868854</v>
      </c>
      <c r="AJ44" s="691">
        <v>309</v>
      </c>
      <c r="AK44" s="692">
        <f>AJ44/AG44*100</f>
        <v>20.262295081967213</v>
      </c>
      <c r="AL44" s="109">
        <v>901</v>
      </c>
      <c r="AM44" s="686">
        <f>AL44/AG44*100</f>
        <v>59.081967213114751</v>
      </c>
      <c r="AN44" s="691">
        <v>265</v>
      </c>
      <c r="AO44" s="692">
        <f>AN44/AG44*100</f>
        <v>17.377049180327869</v>
      </c>
      <c r="AP44" s="109">
        <v>19</v>
      </c>
      <c r="AQ44" s="686">
        <f>AP44/AG44*100</f>
        <v>1.2459016393442623</v>
      </c>
      <c r="AR44" s="691" t="s">
        <v>97</v>
      </c>
      <c r="AS44" s="728" t="s">
        <v>97</v>
      </c>
      <c r="AT44" s="109" t="s">
        <v>97</v>
      </c>
      <c r="AU44" s="110" t="s">
        <v>97</v>
      </c>
    </row>
    <row r="45" spans="1:47" ht="14.45" customHeight="1">
      <c r="A45" s="132" t="s">
        <v>71</v>
      </c>
      <c r="B45" s="676">
        <f t="shared" ref="B45:B62" si="21">SUM(C45,R45,AG45)</f>
        <v>8960</v>
      </c>
      <c r="C45" s="681">
        <v>1786</v>
      </c>
      <c r="D45" s="112">
        <v>254</v>
      </c>
      <c r="E45" s="687">
        <f t="shared" ref="E45:E62" si="22">D45/C45*100</f>
        <v>14.221724524076148</v>
      </c>
      <c r="F45" s="693">
        <v>570</v>
      </c>
      <c r="G45" s="694">
        <f t="shared" ref="G45:G62" si="23">F45/C45*100</f>
        <v>31.914893617021278</v>
      </c>
      <c r="H45" s="112">
        <v>540</v>
      </c>
      <c r="I45" s="687">
        <f t="shared" ref="I45:I62" si="24">H45/C45*100</f>
        <v>30.23516237402016</v>
      </c>
      <c r="J45" s="693">
        <v>216</v>
      </c>
      <c r="K45" s="694">
        <f t="shared" ref="K45:K62" si="25">J45/C45*100</f>
        <v>12.094064949608063</v>
      </c>
      <c r="L45" s="112">
        <v>92</v>
      </c>
      <c r="M45" s="687">
        <f t="shared" ref="M45:M62" si="26">L45/C45*100</f>
        <v>5.1511758118701003</v>
      </c>
      <c r="N45" s="693">
        <v>53</v>
      </c>
      <c r="O45" s="694">
        <f t="shared" ref="O45:O62" si="27">N45/C45*100</f>
        <v>2.9675251959686451</v>
      </c>
      <c r="P45" s="112">
        <v>61</v>
      </c>
      <c r="Q45" s="687">
        <f t="shared" ref="Q45:Q62" si="28">P45/C45*100</f>
        <v>3.4154535274356101</v>
      </c>
      <c r="R45" s="681">
        <v>4354</v>
      </c>
      <c r="S45" s="112">
        <v>114</v>
      </c>
      <c r="T45" s="687">
        <f t="shared" ref="T45:T62" si="29">S45/R45*100</f>
        <v>2.6182820395039044</v>
      </c>
      <c r="U45" s="693">
        <v>1540</v>
      </c>
      <c r="V45" s="694">
        <f t="shared" ref="V45:V62" si="30">U45/R45*100</f>
        <v>35.369774919614152</v>
      </c>
      <c r="W45" s="112">
        <v>1533</v>
      </c>
      <c r="X45" s="687">
        <f t="shared" ref="X45:X62" si="31">W45/R45*100</f>
        <v>35.20900321543408</v>
      </c>
      <c r="Y45" s="693">
        <v>737</v>
      </c>
      <c r="Z45" s="694">
        <f t="shared" ref="Z45:Z62" si="32">Y45/R45*100</f>
        <v>16.926963711529627</v>
      </c>
      <c r="AA45" s="112">
        <v>269</v>
      </c>
      <c r="AB45" s="712">
        <f t="shared" ref="AB45:AB62" si="33">AA45/R45*100</f>
        <v>6.1782269177767573</v>
      </c>
      <c r="AC45" s="693">
        <v>103</v>
      </c>
      <c r="AD45" s="721">
        <f t="shared" ref="AD45:AD62" si="34">AC45/R45*100</f>
        <v>2.3656407900780891</v>
      </c>
      <c r="AE45" s="112">
        <v>58</v>
      </c>
      <c r="AF45" s="687">
        <f t="shared" ref="AF45:AF62" si="35">AE45/R45*100</f>
        <v>1.3321084060633899</v>
      </c>
      <c r="AG45" s="681">
        <v>2820</v>
      </c>
      <c r="AH45" s="112">
        <v>45</v>
      </c>
      <c r="AI45" s="687">
        <f t="shared" ref="AI45:AI62" si="36">AH45/AG45*100</f>
        <v>1.5957446808510638</v>
      </c>
      <c r="AJ45" s="693">
        <v>986</v>
      </c>
      <c r="AK45" s="694">
        <f t="shared" ref="AK45:AK62" si="37">AJ45/AG45*100</f>
        <v>34.964539007092199</v>
      </c>
      <c r="AL45" s="112">
        <v>1279</v>
      </c>
      <c r="AM45" s="687">
        <f t="shared" ref="AM45:AM62" si="38">AL45/AG45*100</f>
        <v>45.354609929078016</v>
      </c>
      <c r="AN45" s="693">
        <v>434</v>
      </c>
      <c r="AO45" s="694">
        <f t="shared" ref="AO45:AO62" si="39">AN45/AG45*100</f>
        <v>15.390070921985815</v>
      </c>
      <c r="AP45" s="112">
        <v>60</v>
      </c>
      <c r="AQ45" s="687">
        <f t="shared" ref="AQ45:AQ62" si="40">AP45/AG45*100</f>
        <v>2.1276595744680851</v>
      </c>
      <c r="AR45" s="693">
        <v>11</v>
      </c>
      <c r="AS45" s="694">
        <f t="shared" ref="AS45:AS62" si="41">AR45/AG45*100</f>
        <v>0.39007092198581561</v>
      </c>
      <c r="AT45" s="112">
        <v>5</v>
      </c>
      <c r="AU45" s="114">
        <f t="shared" ref="AU45:AU62" si="42">AT45/AG45*100</f>
        <v>0.1773049645390071</v>
      </c>
    </row>
    <row r="46" spans="1:47" ht="14.45" customHeight="1">
      <c r="A46" s="131" t="s">
        <v>72</v>
      </c>
      <c r="B46" s="677">
        <f t="shared" si="21"/>
        <v>2718</v>
      </c>
      <c r="C46" s="682">
        <v>852</v>
      </c>
      <c r="D46" s="115">
        <v>366</v>
      </c>
      <c r="E46" s="688">
        <f t="shared" si="22"/>
        <v>42.95774647887324</v>
      </c>
      <c r="F46" s="695">
        <v>76</v>
      </c>
      <c r="G46" s="696">
        <f t="shared" si="23"/>
        <v>8.92018779342723</v>
      </c>
      <c r="H46" s="115">
        <v>140</v>
      </c>
      <c r="I46" s="688">
        <f t="shared" si="24"/>
        <v>16.431924882629108</v>
      </c>
      <c r="J46" s="695">
        <v>61</v>
      </c>
      <c r="K46" s="696">
        <f t="shared" si="25"/>
        <v>7.1596244131455409</v>
      </c>
      <c r="L46" s="115">
        <v>53</v>
      </c>
      <c r="M46" s="688">
        <f t="shared" si="26"/>
        <v>6.220657276995305</v>
      </c>
      <c r="N46" s="695" t="s">
        <v>97</v>
      </c>
      <c r="O46" s="742" t="s">
        <v>97</v>
      </c>
      <c r="P46" s="115" t="s">
        <v>97</v>
      </c>
      <c r="Q46" s="700" t="s">
        <v>97</v>
      </c>
      <c r="R46" s="682">
        <v>1041</v>
      </c>
      <c r="S46" s="119">
        <v>147</v>
      </c>
      <c r="T46" s="703">
        <f t="shared" si="29"/>
        <v>14.121037463976945</v>
      </c>
      <c r="U46" s="705">
        <v>61</v>
      </c>
      <c r="V46" s="706">
        <f t="shared" si="30"/>
        <v>5.8597502401536987</v>
      </c>
      <c r="W46" s="119">
        <v>217</v>
      </c>
      <c r="X46" s="703">
        <f t="shared" si="31"/>
        <v>20.845341018251681</v>
      </c>
      <c r="Y46" s="705">
        <v>277</v>
      </c>
      <c r="Z46" s="706">
        <f t="shared" si="32"/>
        <v>26.609029779058595</v>
      </c>
      <c r="AA46" s="119">
        <v>175</v>
      </c>
      <c r="AB46" s="713">
        <f t="shared" si="33"/>
        <v>16.810758885686838</v>
      </c>
      <c r="AC46" s="705" t="s">
        <v>97</v>
      </c>
      <c r="AD46" s="729" t="s">
        <v>97</v>
      </c>
      <c r="AE46" s="119" t="s">
        <v>97</v>
      </c>
      <c r="AF46" s="714" t="s">
        <v>97</v>
      </c>
      <c r="AG46" s="682">
        <v>825</v>
      </c>
      <c r="AH46" s="119">
        <v>37</v>
      </c>
      <c r="AI46" s="703">
        <f t="shared" si="36"/>
        <v>4.4848484848484844</v>
      </c>
      <c r="AJ46" s="705">
        <v>39</v>
      </c>
      <c r="AK46" s="706">
        <f t="shared" si="37"/>
        <v>4.7272727272727275</v>
      </c>
      <c r="AL46" s="119">
        <v>365</v>
      </c>
      <c r="AM46" s="703">
        <f t="shared" si="38"/>
        <v>44.242424242424242</v>
      </c>
      <c r="AN46" s="705">
        <v>314</v>
      </c>
      <c r="AO46" s="706">
        <f t="shared" si="39"/>
        <v>38.060606060606062</v>
      </c>
      <c r="AP46" s="119">
        <v>55</v>
      </c>
      <c r="AQ46" s="703">
        <f t="shared" si="40"/>
        <v>6.666666666666667</v>
      </c>
      <c r="AR46" s="705" t="s">
        <v>97</v>
      </c>
      <c r="AS46" s="729" t="s">
        <v>97</v>
      </c>
      <c r="AT46" s="119" t="s">
        <v>97</v>
      </c>
      <c r="AU46" s="117" t="s">
        <v>97</v>
      </c>
    </row>
    <row r="47" spans="1:47" ht="14.45" customHeight="1">
      <c r="A47" s="132" t="s">
        <v>73</v>
      </c>
      <c r="B47" s="676">
        <f t="shared" si="21"/>
        <v>1578</v>
      </c>
      <c r="C47" s="681">
        <v>145</v>
      </c>
      <c r="D47" s="112">
        <v>11</v>
      </c>
      <c r="E47" s="687">
        <f t="shared" si="22"/>
        <v>7.5862068965517242</v>
      </c>
      <c r="F47" s="693">
        <v>12</v>
      </c>
      <c r="G47" s="694">
        <f t="shared" si="23"/>
        <v>8.2758620689655178</v>
      </c>
      <c r="H47" s="112">
        <v>52</v>
      </c>
      <c r="I47" s="687">
        <f t="shared" si="24"/>
        <v>35.862068965517238</v>
      </c>
      <c r="J47" s="693">
        <v>26</v>
      </c>
      <c r="K47" s="694">
        <f t="shared" si="25"/>
        <v>17.931034482758619</v>
      </c>
      <c r="L47" s="112">
        <v>10</v>
      </c>
      <c r="M47" s="687">
        <f t="shared" si="26"/>
        <v>6.8965517241379306</v>
      </c>
      <c r="N47" s="693" t="s">
        <v>97</v>
      </c>
      <c r="O47" s="708" t="s">
        <v>97</v>
      </c>
      <c r="P47" s="112" t="s">
        <v>97</v>
      </c>
      <c r="Q47" s="701" t="s">
        <v>97</v>
      </c>
      <c r="R47" s="681">
        <v>742</v>
      </c>
      <c r="S47" s="112">
        <v>39</v>
      </c>
      <c r="T47" s="687">
        <f t="shared" si="29"/>
        <v>5.2560646900269541</v>
      </c>
      <c r="U47" s="693">
        <v>78</v>
      </c>
      <c r="V47" s="694">
        <f t="shared" si="30"/>
        <v>10.512129380053908</v>
      </c>
      <c r="W47" s="112">
        <v>302</v>
      </c>
      <c r="X47" s="687">
        <f t="shared" si="31"/>
        <v>40.700808625336926</v>
      </c>
      <c r="Y47" s="693">
        <v>125</v>
      </c>
      <c r="Z47" s="694">
        <f t="shared" si="32"/>
        <v>16.846361185983827</v>
      </c>
      <c r="AA47" s="112">
        <v>74</v>
      </c>
      <c r="AB47" s="712">
        <f t="shared" si="33"/>
        <v>9.9730458221024261</v>
      </c>
      <c r="AC47" s="693" t="s">
        <v>97</v>
      </c>
      <c r="AD47" s="730" t="s">
        <v>97</v>
      </c>
      <c r="AE47" s="112" t="s">
        <v>97</v>
      </c>
      <c r="AF47" s="716" t="s">
        <v>97</v>
      </c>
      <c r="AG47" s="681">
        <v>691</v>
      </c>
      <c r="AH47" s="112">
        <v>24</v>
      </c>
      <c r="AI47" s="687">
        <f t="shared" si="36"/>
        <v>3.4732272069464547</v>
      </c>
      <c r="AJ47" s="693">
        <v>130</v>
      </c>
      <c r="AK47" s="694">
        <f t="shared" si="37"/>
        <v>18.813314037626625</v>
      </c>
      <c r="AL47" s="112">
        <v>325</v>
      </c>
      <c r="AM47" s="687">
        <f t="shared" si="38"/>
        <v>47.033285094066571</v>
      </c>
      <c r="AN47" s="693">
        <v>150</v>
      </c>
      <c r="AO47" s="694">
        <f t="shared" si="39"/>
        <v>21.707670043415341</v>
      </c>
      <c r="AP47" s="112">
        <v>47</v>
      </c>
      <c r="AQ47" s="687">
        <f t="shared" si="40"/>
        <v>6.8017366136034738</v>
      </c>
      <c r="AR47" s="693" t="s">
        <v>97</v>
      </c>
      <c r="AS47" s="730" t="s">
        <v>97</v>
      </c>
      <c r="AT47" s="112" t="s">
        <v>97</v>
      </c>
      <c r="AU47" s="113" t="s">
        <v>97</v>
      </c>
    </row>
    <row r="48" spans="1:47" ht="14.45" customHeight="1">
      <c r="A48" s="131" t="s">
        <v>74</v>
      </c>
      <c r="B48" s="677">
        <f t="shared" si="21"/>
        <v>448</v>
      </c>
      <c r="C48" s="682">
        <v>122</v>
      </c>
      <c r="D48" s="115">
        <v>88</v>
      </c>
      <c r="E48" s="688">
        <f t="shared" si="22"/>
        <v>72.131147540983605</v>
      </c>
      <c r="F48" s="695" t="s">
        <v>97</v>
      </c>
      <c r="G48" s="742" t="s">
        <v>97</v>
      </c>
      <c r="H48" s="115">
        <v>10</v>
      </c>
      <c r="I48" s="688">
        <f t="shared" si="24"/>
        <v>8.1967213114754092</v>
      </c>
      <c r="J48" s="695">
        <v>7</v>
      </c>
      <c r="K48" s="696">
        <f t="shared" si="25"/>
        <v>5.7377049180327866</v>
      </c>
      <c r="L48" s="115" t="s">
        <v>97</v>
      </c>
      <c r="M48" s="700" t="s">
        <v>97</v>
      </c>
      <c r="N48" s="695" t="s">
        <v>97</v>
      </c>
      <c r="O48" s="742" t="s">
        <v>97</v>
      </c>
      <c r="P48" s="115" t="s">
        <v>97</v>
      </c>
      <c r="Q48" s="700" t="s">
        <v>97</v>
      </c>
      <c r="R48" s="682">
        <v>170</v>
      </c>
      <c r="S48" s="119">
        <v>20</v>
      </c>
      <c r="T48" s="703">
        <f t="shared" si="29"/>
        <v>11.76470588235294</v>
      </c>
      <c r="U48" s="705" t="s">
        <v>97</v>
      </c>
      <c r="V48" s="707" t="s">
        <v>97</v>
      </c>
      <c r="W48" s="119">
        <v>37</v>
      </c>
      <c r="X48" s="703">
        <f t="shared" si="31"/>
        <v>21.764705882352942</v>
      </c>
      <c r="Y48" s="705">
        <v>72</v>
      </c>
      <c r="Z48" s="706">
        <f t="shared" si="32"/>
        <v>42.352941176470587</v>
      </c>
      <c r="AA48" s="119" t="s">
        <v>97</v>
      </c>
      <c r="AB48" s="714" t="s">
        <v>97</v>
      </c>
      <c r="AC48" s="705" t="s">
        <v>97</v>
      </c>
      <c r="AD48" s="729" t="s">
        <v>97</v>
      </c>
      <c r="AE48" s="119" t="s">
        <v>97</v>
      </c>
      <c r="AF48" s="714" t="s">
        <v>97</v>
      </c>
      <c r="AG48" s="682">
        <v>156</v>
      </c>
      <c r="AH48" s="119">
        <v>3</v>
      </c>
      <c r="AI48" s="703">
        <f t="shared" si="36"/>
        <v>1.9230769230769231</v>
      </c>
      <c r="AJ48" s="705" t="s">
        <v>97</v>
      </c>
      <c r="AK48" s="707" t="s">
        <v>97</v>
      </c>
      <c r="AL48" s="119">
        <v>47</v>
      </c>
      <c r="AM48" s="703">
        <f t="shared" si="38"/>
        <v>30.128205128205128</v>
      </c>
      <c r="AN48" s="705">
        <v>67</v>
      </c>
      <c r="AO48" s="706">
        <f t="shared" si="39"/>
        <v>42.948717948717949</v>
      </c>
      <c r="AP48" s="119" t="s">
        <v>97</v>
      </c>
      <c r="AQ48" s="714" t="s">
        <v>97</v>
      </c>
      <c r="AR48" s="705" t="s">
        <v>97</v>
      </c>
      <c r="AS48" s="729" t="s">
        <v>97</v>
      </c>
      <c r="AT48" s="119" t="s">
        <v>97</v>
      </c>
      <c r="AU48" s="117" t="s">
        <v>97</v>
      </c>
    </row>
    <row r="49" spans="1:47" ht="14.45" customHeight="1">
      <c r="A49" s="132" t="s">
        <v>75</v>
      </c>
      <c r="B49" s="676">
        <f t="shared" si="21"/>
        <v>1143</v>
      </c>
      <c r="C49" s="681">
        <v>150</v>
      </c>
      <c r="D49" s="112">
        <v>34</v>
      </c>
      <c r="E49" s="687">
        <f t="shared" si="22"/>
        <v>22.666666666666664</v>
      </c>
      <c r="F49" s="693">
        <v>6</v>
      </c>
      <c r="G49" s="694">
        <f t="shared" si="23"/>
        <v>4</v>
      </c>
      <c r="H49" s="112">
        <v>23</v>
      </c>
      <c r="I49" s="687">
        <f t="shared" si="24"/>
        <v>15.333333333333332</v>
      </c>
      <c r="J49" s="693">
        <v>21</v>
      </c>
      <c r="K49" s="694">
        <f t="shared" si="25"/>
        <v>14.000000000000002</v>
      </c>
      <c r="L49" s="112">
        <v>21</v>
      </c>
      <c r="M49" s="687">
        <f t="shared" si="26"/>
        <v>14.000000000000002</v>
      </c>
      <c r="N49" s="693">
        <v>14</v>
      </c>
      <c r="O49" s="694">
        <f t="shared" si="27"/>
        <v>9.3333333333333339</v>
      </c>
      <c r="P49" s="112">
        <v>31</v>
      </c>
      <c r="Q49" s="687">
        <f t="shared" si="28"/>
        <v>20.666666666666668</v>
      </c>
      <c r="R49" s="681">
        <v>548</v>
      </c>
      <c r="S49" s="112">
        <v>55</v>
      </c>
      <c r="T49" s="687">
        <f t="shared" si="29"/>
        <v>10.036496350364963</v>
      </c>
      <c r="U49" s="693">
        <v>19</v>
      </c>
      <c r="V49" s="694">
        <f t="shared" si="30"/>
        <v>3.4671532846715327</v>
      </c>
      <c r="W49" s="112">
        <v>66</v>
      </c>
      <c r="X49" s="687">
        <f t="shared" si="31"/>
        <v>12.043795620437956</v>
      </c>
      <c r="Y49" s="693">
        <v>139</v>
      </c>
      <c r="Z49" s="694">
        <f t="shared" si="32"/>
        <v>25.364963503649633</v>
      </c>
      <c r="AA49" s="112">
        <v>133</v>
      </c>
      <c r="AB49" s="712">
        <f t="shared" si="33"/>
        <v>24.270072992700729</v>
      </c>
      <c r="AC49" s="693">
        <v>59</v>
      </c>
      <c r="AD49" s="721">
        <f t="shared" si="34"/>
        <v>10.766423357664232</v>
      </c>
      <c r="AE49" s="112">
        <v>77</v>
      </c>
      <c r="AF49" s="687">
        <f t="shared" si="35"/>
        <v>14.051094890510948</v>
      </c>
      <c r="AG49" s="681">
        <v>445</v>
      </c>
      <c r="AH49" s="112">
        <v>21</v>
      </c>
      <c r="AI49" s="687">
        <f t="shared" si="36"/>
        <v>4.7191011235955056</v>
      </c>
      <c r="AJ49" s="693">
        <v>15</v>
      </c>
      <c r="AK49" s="694">
        <f t="shared" si="37"/>
        <v>3.3707865168539324</v>
      </c>
      <c r="AL49" s="112">
        <v>105</v>
      </c>
      <c r="AM49" s="687">
        <f t="shared" si="38"/>
        <v>23.595505617977526</v>
      </c>
      <c r="AN49" s="693">
        <v>185</v>
      </c>
      <c r="AO49" s="694">
        <f t="shared" si="39"/>
        <v>41.573033707865171</v>
      </c>
      <c r="AP49" s="112">
        <v>89</v>
      </c>
      <c r="AQ49" s="687">
        <f t="shared" si="40"/>
        <v>20</v>
      </c>
      <c r="AR49" s="693">
        <v>22</v>
      </c>
      <c r="AS49" s="694">
        <f t="shared" si="41"/>
        <v>4.9438202247191008</v>
      </c>
      <c r="AT49" s="112">
        <v>8</v>
      </c>
      <c r="AU49" s="114">
        <f t="shared" si="42"/>
        <v>1.7977528089887642</v>
      </c>
    </row>
    <row r="50" spans="1:47" ht="14.45" customHeight="1">
      <c r="A50" s="131" t="s">
        <v>76</v>
      </c>
      <c r="B50" s="677">
        <f t="shared" si="21"/>
        <v>4210</v>
      </c>
      <c r="C50" s="682">
        <v>747</v>
      </c>
      <c r="D50" s="115">
        <v>286</v>
      </c>
      <c r="E50" s="688">
        <f t="shared" si="22"/>
        <v>38.286479250334672</v>
      </c>
      <c r="F50" s="695">
        <v>67</v>
      </c>
      <c r="G50" s="696">
        <f t="shared" si="23"/>
        <v>8.9692101740294525</v>
      </c>
      <c r="H50" s="115">
        <v>121</v>
      </c>
      <c r="I50" s="688">
        <f t="shared" si="24"/>
        <v>16.198125836680052</v>
      </c>
      <c r="J50" s="695">
        <v>77</v>
      </c>
      <c r="K50" s="696">
        <f t="shared" si="25"/>
        <v>10.307898259705489</v>
      </c>
      <c r="L50" s="115">
        <v>43</v>
      </c>
      <c r="M50" s="688">
        <f t="shared" si="26"/>
        <v>5.7563587684069617</v>
      </c>
      <c r="N50" s="695">
        <v>48</v>
      </c>
      <c r="O50" s="696">
        <f t="shared" si="27"/>
        <v>6.425702811244979</v>
      </c>
      <c r="P50" s="115">
        <v>105</v>
      </c>
      <c r="Q50" s="688">
        <f t="shared" si="28"/>
        <v>14.056224899598394</v>
      </c>
      <c r="R50" s="682">
        <v>1929</v>
      </c>
      <c r="S50" s="119">
        <v>214</v>
      </c>
      <c r="T50" s="703">
        <f t="shared" si="29"/>
        <v>11.093831000518403</v>
      </c>
      <c r="U50" s="705">
        <v>132</v>
      </c>
      <c r="V50" s="706">
        <f t="shared" si="30"/>
        <v>6.8429237947122861</v>
      </c>
      <c r="W50" s="119">
        <v>425</v>
      </c>
      <c r="X50" s="703">
        <f t="shared" si="31"/>
        <v>22.032141005702435</v>
      </c>
      <c r="Y50" s="705">
        <v>563</v>
      </c>
      <c r="Z50" s="706">
        <f t="shared" si="32"/>
        <v>29.186106791083461</v>
      </c>
      <c r="AA50" s="119">
        <v>355</v>
      </c>
      <c r="AB50" s="713">
        <f t="shared" si="33"/>
        <v>18.403317781233799</v>
      </c>
      <c r="AC50" s="705">
        <v>140</v>
      </c>
      <c r="AD50" s="722">
        <f t="shared" si="34"/>
        <v>7.2576464489372734</v>
      </c>
      <c r="AE50" s="119">
        <v>100</v>
      </c>
      <c r="AF50" s="703">
        <f t="shared" si="35"/>
        <v>5.1840331778123385</v>
      </c>
      <c r="AG50" s="727">
        <v>1534</v>
      </c>
      <c r="AH50" s="119">
        <v>80</v>
      </c>
      <c r="AI50" s="703">
        <f t="shared" si="36"/>
        <v>5.2151238591916558</v>
      </c>
      <c r="AJ50" s="705">
        <v>79</v>
      </c>
      <c r="AK50" s="706">
        <f t="shared" si="37"/>
        <v>5.14993481095176</v>
      </c>
      <c r="AL50" s="119">
        <v>505</v>
      </c>
      <c r="AM50" s="703">
        <f t="shared" si="38"/>
        <v>32.920469361147326</v>
      </c>
      <c r="AN50" s="705">
        <v>646</v>
      </c>
      <c r="AO50" s="706">
        <f t="shared" si="39"/>
        <v>42.112125162972617</v>
      </c>
      <c r="AP50" s="119">
        <v>163</v>
      </c>
      <c r="AQ50" s="703">
        <f t="shared" si="40"/>
        <v>10.625814863102999</v>
      </c>
      <c r="AR50" s="705">
        <v>54</v>
      </c>
      <c r="AS50" s="706">
        <f t="shared" si="41"/>
        <v>3.5202086049543677</v>
      </c>
      <c r="AT50" s="119">
        <v>7</v>
      </c>
      <c r="AU50" s="118">
        <f t="shared" si="42"/>
        <v>0.45632333767926986</v>
      </c>
    </row>
    <row r="51" spans="1:47" ht="14.45" customHeight="1">
      <c r="A51" s="132" t="s">
        <v>77</v>
      </c>
      <c r="B51" s="676">
        <f t="shared" si="21"/>
        <v>956</v>
      </c>
      <c r="C51" s="681">
        <v>89</v>
      </c>
      <c r="D51" s="112" t="s">
        <v>97</v>
      </c>
      <c r="E51" s="701" t="s">
        <v>97</v>
      </c>
      <c r="F51" s="693">
        <v>12</v>
      </c>
      <c r="G51" s="694">
        <f t="shared" si="23"/>
        <v>13.48314606741573</v>
      </c>
      <c r="H51" s="112">
        <v>42</v>
      </c>
      <c r="I51" s="687">
        <f t="shared" si="24"/>
        <v>47.191011235955052</v>
      </c>
      <c r="J51" s="693">
        <v>14</v>
      </c>
      <c r="K51" s="694">
        <f t="shared" si="25"/>
        <v>15.730337078651685</v>
      </c>
      <c r="L51" s="112">
        <v>8</v>
      </c>
      <c r="M51" s="687">
        <f t="shared" si="26"/>
        <v>8.9887640449438209</v>
      </c>
      <c r="N51" s="693" t="s">
        <v>97</v>
      </c>
      <c r="O51" s="708" t="s">
        <v>97</v>
      </c>
      <c r="P51" s="112" t="s">
        <v>97</v>
      </c>
      <c r="Q51" s="701" t="s">
        <v>97</v>
      </c>
      <c r="R51" s="681">
        <v>435</v>
      </c>
      <c r="S51" s="112" t="s">
        <v>97</v>
      </c>
      <c r="T51" s="701" t="s">
        <v>97</v>
      </c>
      <c r="U51" s="693">
        <v>33</v>
      </c>
      <c r="V51" s="694">
        <f t="shared" si="30"/>
        <v>7.5862068965517242</v>
      </c>
      <c r="W51" s="112">
        <v>263</v>
      </c>
      <c r="X51" s="687">
        <f t="shared" si="31"/>
        <v>60.459770114942522</v>
      </c>
      <c r="Y51" s="693">
        <v>90</v>
      </c>
      <c r="Z51" s="694">
        <f t="shared" si="32"/>
        <v>20.689655172413794</v>
      </c>
      <c r="AA51" s="112">
        <v>22</v>
      </c>
      <c r="AB51" s="712">
        <f t="shared" si="33"/>
        <v>5.0574712643678161</v>
      </c>
      <c r="AC51" s="693" t="s">
        <v>97</v>
      </c>
      <c r="AD51" s="730" t="s">
        <v>97</v>
      </c>
      <c r="AE51" s="112" t="s">
        <v>97</v>
      </c>
      <c r="AF51" s="716" t="s">
        <v>97</v>
      </c>
      <c r="AG51" s="681">
        <v>432</v>
      </c>
      <c r="AH51" s="112" t="s">
        <v>97</v>
      </c>
      <c r="AI51" s="701" t="s">
        <v>97</v>
      </c>
      <c r="AJ51" s="693">
        <v>14</v>
      </c>
      <c r="AK51" s="694">
        <f t="shared" si="37"/>
        <v>3.2407407407407405</v>
      </c>
      <c r="AL51" s="112">
        <v>239</v>
      </c>
      <c r="AM51" s="687">
        <f t="shared" si="38"/>
        <v>55.324074074074069</v>
      </c>
      <c r="AN51" s="693">
        <v>146</v>
      </c>
      <c r="AO51" s="694">
        <f t="shared" si="39"/>
        <v>33.796296296296298</v>
      </c>
      <c r="AP51" s="112">
        <v>26</v>
      </c>
      <c r="AQ51" s="687">
        <f t="shared" si="40"/>
        <v>6.0185185185185182</v>
      </c>
      <c r="AR51" s="693" t="s">
        <v>97</v>
      </c>
      <c r="AS51" s="730" t="s">
        <v>97</v>
      </c>
      <c r="AT51" s="112" t="s">
        <v>97</v>
      </c>
      <c r="AU51" s="113" t="s">
        <v>97</v>
      </c>
    </row>
    <row r="52" spans="1:47" ht="14.45" customHeight="1">
      <c r="A52" s="131" t="s">
        <v>78</v>
      </c>
      <c r="B52" s="677">
        <f t="shared" si="21"/>
        <v>5139</v>
      </c>
      <c r="C52" s="682">
        <v>1160</v>
      </c>
      <c r="D52" s="115">
        <v>329</v>
      </c>
      <c r="E52" s="688">
        <f t="shared" si="22"/>
        <v>28.362068965517238</v>
      </c>
      <c r="F52" s="695">
        <v>122</v>
      </c>
      <c r="G52" s="696">
        <f t="shared" si="23"/>
        <v>10.517241379310345</v>
      </c>
      <c r="H52" s="115">
        <v>368</v>
      </c>
      <c r="I52" s="688">
        <f t="shared" si="24"/>
        <v>31.724137931034484</v>
      </c>
      <c r="J52" s="695">
        <v>106</v>
      </c>
      <c r="K52" s="696">
        <f t="shared" si="25"/>
        <v>9.137931034482758</v>
      </c>
      <c r="L52" s="115">
        <v>25</v>
      </c>
      <c r="M52" s="688">
        <f t="shared" si="26"/>
        <v>2.1551724137931036</v>
      </c>
      <c r="N52" s="695">
        <v>27</v>
      </c>
      <c r="O52" s="696">
        <f t="shared" si="27"/>
        <v>2.327586206896552</v>
      </c>
      <c r="P52" s="115">
        <v>183</v>
      </c>
      <c r="Q52" s="688">
        <f t="shared" si="28"/>
        <v>15.775862068965518</v>
      </c>
      <c r="R52" s="682">
        <v>2163</v>
      </c>
      <c r="S52" s="115">
        <v>134</v>
      </c>
      <c r="T52" s="688">
        <f t="shared" si="29"/>
        <v>6.1950993989828946</v>
      </c>
      <c r="U52" s="695">
        <v>106</v>
      </c>
      <c r="V52" s="696">
        <f t="shared" si="30"/>
        <v>4.9006010171058714</v>
      </c>
      <c r="W52" s="115">
        <v>1099</v>
      </c>
      <c r="X52" s="688">
        <f t="shared" si="31"/>
        <v>50.809061488673137</v>
      </c>
      <c r="Y52" s="695">
        <v>495</v>
      </c>
      <c r="Z52" s="696">
        <f t="shared" si="32"/>
        <v>22.884882108183081</v>
      </c>
      <c r="AA52" s="115">
        <v>150</v>
      </c>
      <c r="AB52" s="715">
        <f t="shared" si="33"/>
        <v>6.9348127600554781</v>
      </c>
      <c r="AC52" s="695">
        <v>93</v>
      </c>
      <c r="AD52" s="723">
        <f t="shared" si="34"/>
        <v>4.2995839112343965</v>
      </c>
      <c r="AE52" s="115">
        <v>86</v>
      </c>
      <c r="AF52" s="688">
        <f t="shared" si="35"/>
        <v>3.9759593157651407</v>
      </c>
      <c r="AG52" s="682">
        <v>1816</v>
      </c>
      <c r="AH52" s="115">
        <v>52</v>
      </c>
      <c r="AI52" s="688">
        <f t="shared" si="36"/>
        <v>2.8634361233480177</v>
      </c>
      <c r="AJ52" s="695">
        <v>15</v>
      </c>
      <c r="AK52" s="696">
        <f t="shared" si="37"/>
        <v>0.82599118942731276</v>
      </c>
      <c r="AL52" s="115">
        <v>820</v>
      </c>
      <c r="AM52" s="688">
        <f t="shared" si="38"/>
        <v>45.154185022026432</v>
      </c>
      <c r="AN52" s="695">
        <v>856</v>
      </c>
      <c r="AO52" s="696">
        <f t="shared" si="39"/>
        <v>47.136563876651984</v>
      </c>
      <c r="AP52" s="115">
        <v>59</v>
      </c>
      <c r="AQ52" s="688">
        <f t="shared" si="40"/>
        <v>3.248898678414097</v>
      </c>
      <c r="AR52" s="695">
        <v>11</v>
      </c>
      <c r="AS52" s="696">
        <f t="shared" si="41"/>
        <v>0.60572687224669608</v>
      </c>
      <c r="AT52" s="115">
        <v>3</v>
      </c>
      <c r="AU52" s="116">
        <f t="shared" si="42"/>
        <v>0.16519823788546256</v>
      </c>
    </row>
    <row r="53" spans="1:47" ht="14.45" customHeight="1">
      <c r="A53" s="132" t="s">
        <v>79</v>
      </c>
      <c r="B53" s="676">
        <f t="shared" si="21"/>
        <v>10538</v>
      </c>
      <c r="C53" s="681">
        <v>1070</v>
      </c>
      <c r="D53" s="112">
        <v>269</v>
      </c>
      <c r="E53" s="687">
        <f t="shared" si="22"/>
        <v>25.140186915887853</v>
      </c>
      <c r="F53" s="693">
        <v>25</v>
      </c>
      <c r="G53" s="694">
        <f t="shared" si="23"/>
        <v>2.3364485981308412</v>
      </c>
      <c r="H53" s="112">
        <v>236</v>
      </c>
      <c r="I53" s="687">
        <f t="shared" si="24"/>
        <v>22.056074766355142</v>
      </c>
      <c r="J53" s="693">
        <v>123</v>
      </c>
      <c r="K53" s="694">
        <f t="shared" si="25"/>
        <v>11.495327102803738</v>
      </c>
      <c r="L53" s="112">
        <v>34</v>
      </c>
      <c r="M53" s="687">
        <f t="shared" si="26"/>
        <v>3.1775700934579438</v>
      </c>
      <c r="N53" s="693">
        <v>43</v>
      </c>
      <c r="O53" s="694">
        <f t="shared" si="27"/>
        <v>4.018691588785047</v>
      </c>
      <c r="P53" s="112">
        <v>340</v>
      </c>
      <c r="Q53" s="687">
        <f t="shared" si="28"/>
        <v>31.775700934579437</v>
      </c>
      <c r="R53" s="681">
        <v>6524</v>
      </c>
      <c r="S53" s="112">
        <v>326</v>
      </c>
      <c r="T53" s="687">
        <f t="shared" si="29"/>
        <v>4.9969343960760266</v>
      </c>
      <c r="U53" s="693">
        <v>143</v>
      </c>
      <c r="V53" s="694">
        <f t="shared" si="30"/>
        <v>2.1919068056407109</v>
      </c>
      <c r="W53" s="112">
        <v>1353</v>
      </c>
      <c r="X53" s="687">
        <f t="shared" si="31"/>
        <v>20.738810545677499</v>
      </c>
      <c r="Y53" s="693">
        <v>2633</v>
      </c>
      <c r="Z53" s="694">
        <f t="shared" si="32"/>
        <v>40.35867565910484</v>
      </c>
      <c r="AA53" s="112">
        <v>1197</v>
      </c>
      <c r="AB53" s="712">
        <f t="shared" si="33"/>
        <v>18.34763948497854</v>
      </c>
      <c r="AC53" s="693">
        <v>549</v>
      </c>
      <c r="AD53" s="721">
        <f t="shared" si="34"/>
        <v>8.4150827713059471</v>
      </c>
      <c r="AE53" s="112">
        <v>323</v>
      </c>
      <c r="AF53" s="687">
        <f t="shared" si="35"/>
        <v>4.9509503372164314</v>
      </c>
      <c r="AG53" s="681">
        <v>2944</v>
      </c>
      <c r="AH53" s="112">
        <v>113</v>
      </c>
      <c r="AI53" s="687">
        <f t="shared" si="36"/>
        <v>3.8383152173913042</v>
      </c>
      <c r="AJ53" s="693">
        <v>51</v>
      </c>
      <c r="AK53" s="694">
        <f t="shared" si="37"/>
        <v>1.7323369565217392</v>
      </c>
      <c r="AL53" s="112">
        <v>841</v>
      </c>
      <c r="AM53" s="687">
        <f t="shared" si="38"/>
        <v>28.566576086956523</v>
      </c>
      <c r="AN53" s="693">
        <v>1681</v>
      </c>
      <c r="AO53" s="694">
        <f t="shared" si="39"/>
        <v>57.099184782608688</v>
      </c>
      <c r="AP53" s="112">
        <v>206</v>
      </c>
      <c r="AQ53" s="687">
        <f t="shared" si="40"/>
        <v>6.9972826086956523</v>
      </c>
      <c r="AR53" s="693">
        <v>38</v>
      </c>
      <c r="AS53" s="694">
        <f t="shared" si="41"/>
        <v>1.2907608695652173</v>
      </c>
      <c r="AT53" s="112">
        <v>14</v>
      </c>
      <c r="AU53" s="114">
        <f t="shared" si="42"/>
        <v>0.47554347826086962</v>
      </c>
    </row>
    <row r="54" spans="1:47" ht="14.45" customHeight="1">
      <c r="A54" s="131" t="s">
        <v>80</v>
      </c>
      <c r="B54" s="677">
        <f t="shared" si="21"/>
        <v>2492</v>
      </c>
      <c r="C54" s="682">
        <v>215</v>
      </c>
      <c r="D54" s="115">
        <v>35</v>
      </c>
      <c r="E54" s="688">
        <f t="shared" si="22"/>
        <v>16.279069767441861</v>
      </c>
      <c r="F54" s="695">
        <v>31</v>
      </c>
      <c r="G54" s="696">
        <f t="shared" si="23"/>
        <v>14.418604651162791</v>
      </c>
      <c r="H54" s="115">
        <v>59</v>
      </c>
      <c r="I54" s="688">
        <f t="shared" si="24"/>
        <v>27.441860465116282</v>
      </c>
      <c r="J54" s="695">
        <v>16</v>
      </c>
      <c r="K54" s="696">
        <f t="shared" si="25"/>
        <v>7.441860465116279</v>
      </c>
      <c r="L54" s="115">
        <v>6</v>
      </c>
      <c r="M54" s="688">
        <f t="shared" si="26"/>
        <v>2.7906976744186047</v>
      </c>
      <c r="N54" s="695" t="s">
        <v>97</v>
      </c>
      <c r="O54" s="742" t="s">
        <v>97</v>
      </c>
      <c r="P54" s="115" t="s">
        <v>97</v>
      </c>
      <c r="Q54" s="700" t="s">
        <v>97</v>
      </c>
      <c r="R54" s="682">
        <v>1422</v>
      </c>
      <c r="S54" s="119">
        <v>92</v>
      </c>
      <c r="T54" s="703">
        <f t="shared" si="29"/>
        <v>6.4697609001406473</v>
      </c>
      <c r="U54" s="705">
        <v>267</v>
      </c>
      <c r="V54" s="706">
        <f t="shared" si="30"/>
        <v>18.776371308016877</v>
      </c>
      <c r="W54" s="119">
        <v>513</v>
      </c>
      <c r="X54" s="703">
        <f t="shared" si="31"/>
        <v>36.075949367088604</v>
      </c>
      <c r="Y54" s="705">
        <v>228</v>
      </c>
      <c r="Z54" s="706">
        <f t="shared" si="32"/>
        <v>16.033755274261605</v>
      </c>
      <c r="AA54" s="119">
        <v>171</v>
      </c>
      <c r="AB54" s="713">
        <f t="shared" si="33"/>
        <v>12.025316455696203</v>
      </c>
      <c r="AC54" s="705" t="s">
        <v>97</v>
      </c>
      <c r="AD54" s="729" t="s">
        <v>97</v>
      </c>
      <c r="AE54" s="119" t="s">
        <v>97</v>
      </c>
      <c r="AF54" s="714" t="s">
        <v>97</v>
      </c>
      <c r="AG54" s="727">
        <v>855</v>
      </c>
      <c r="AH54" s="119">
        <v>47</v>
      </c>
      <c r="AI54" s="703">
        <f t="shared" si="36"/>
        <v>5.4970760233918128</v>
      </c>
      <c r="AJ54" s="705">
        <v>82</v>
      </c>
      <c r="AK54" s="706">
        <f t="shared" si="37"/>
        <v>9.5906432748538002</v>
      </c>
      <c r="AL54" s="119">
        <v>462</v>
      </c>
      <c r="AM54" s="703">
        <f t="shared" si="38"/>
        <v>54.035087719298247</v>
      </c>
      <c r="AN54" s="705">
        <v>242</v>
      </c>
      <c r="AO54" s="706">
        <f t="shared" si="39"/>
        <v>28.30409356725146</v>
      </c>
      <c r="AP54" s="119">
        <v>16</v>
      </c>
      <c r="AQ54" s="703">
        <f t="shared" si="40"/>
        <v>1.8713450292397662</v>
      </c>
      <c r="AR54" s="705" t="s">
        <v>97</v>
      </c>
      <c r="AS54" s="729" t="s">
        <v>97</v>
      </c>
      <c r="AT54" s="119" t="s">
        <v>97</v>
      </c>
      <c r="AU54" s="117" t="s">
        <v>97</v>
      </c>
    </row>
    <row r="55" spans="1:47" ht="14.45" customHeight="1">
      <c r="A55" s="132" t="s">
        <v>81</v>
      </c>
      <c r="B55" s="676">
        <f t="shared" si="21"/>
        <v>471</v>
      </c>
      <c r="C55" s="681">
        <v>23</v>
      </c>
      <c r="D55" s="112" t="s">
        <v>97</v>
      </c>
      <c r="E55" s="701" t="s">
        <v>97</v>
      </c>
      <c r="F55" s="693" t="s">
        <v>97</v>
      </c>
      <c r="G55" s="708" t="s">
        <v>97</v>
      </c>
      <c r="H55" s="112">
        <v>6</v>
      </c>
      <c r="I55" s="687">
        <f t="shared" si="24"/>
        <v>26.086956521739129</v>
      </c>
      <c r="J55" s="693" t="s">
        <v>97</v>
      </c>
      <c r="K55" s="708" t="s">
        <v>97</v>
      </c>
      <c r="L55" s="112" t="s">
        <v>97</v>
      </c>
      <c r="M55" s="701" t="s">
        <v>97</v>
      </c>
      <c r="N55" s="693" t="s">
        <v>97</v>
      </c>
      <c r="O55" s="708" t="s">
        <v>97</v>
      </c>
      <c r="P55" s="112" t="s">
        <v>97</v>
      </c>
      <c r="Q55" s="701" t="s">
        <v>97</v>
      </c>
      <c r="R55" s="681">
        <v>240</v>
      </c>
      <c r="S55" s="112" t="s">
        <v>97</v>
      </c>
      <c r="T55" s="701" t="s">
        <v>97</v>
      </c>
      <c r="U55" s="693" t="s">
        <v>97</v>
      </c>
      <c r="V55" s="708" t="s">
        <v>97</v>
      </c>
      <c r="W55" s="112">
        <v>76</v>
      </c>
      <c r="X55" s="687">
        <f t="shared" si="31"/>
        <v>31.666666666666664</v>
      </c>
      <c r="Y55" s="693" t="s">
        <v>97</v>
      </c>
      <c r="Z55" s="708" t="s">
        <v>97</v>
      </c>
      <c r="AA55" s="112" t="s">
        <v>97</v>
      </c>
      <c r="AB55" s="716" t="s">
        <v>97</v>
      </c>
      <c r="AC55" s="693" t="s">
        <v>97</v>
      </c>
      <c r="AD55" s="730" t="s">
        <v>97</v>
      </c>
      <c r="AE55" s="112" t="s">
        <v>97</v>
      </c>
      <c r="AF55" s="716" t="s">
        <v>97</v>
      </c>
      <c r="AG55" s="681">
        <v>208</v>
      </c>
      <c r="AH55" s="112" t="s">
        <v>97</v>
      </c>
      <c r="AI55" s="701" t="s">
        <v>97</v>
      </c>
      <c r="AJ55" s="693" t="s">
        <v>97</v>
      </c>
      <c r="AK55" s="708" t="s">
        <v>97</v>
      </c>
      <c r="AL55" s="112">
        <v>87</v>
      </c>
      <c r="AM55" s="687">
        <f t="shared" si="38"/>
        <v>41.82692307692308</v>
      </c>
      <c r="AN55" s="693" t="s">
        <v>97</v>
      </c>
      <c r="AO55" s="708" t="s">
        <v>97</v>
      </c>
      <c r="AP55" s="112" t="s">
        <v>97</v>
      </c>
      <c r="AQ55" s="716" t="s">
        <v>97</v>
      </c>
      <c r="AR55" s="693" t="s">
        <v>97</v>
      </c>
      <c r="AS55" s="730" t="s">
        <v>97</v>
      </c>
      <c r="AT55" s="112" t="s">
        <v>97</v>
      </c>
      <c r="AU55" s="113" t="s">
        <v>97</v>
      </c>
    </row>
    <row r="56" spans="1:47" ht="14.45" customHeight="1">
      <c r="A56" s="131" t="s">
        <v>82</v>
      </c>
      <c r="B56" s="677">
        <f t="shared" si="21"/>
        <v>2358</v>
      </c>
      <c r="C56" s="682">
        <v>127</v>
      </c>
      <c r="D56" s="115">
        <v>21</v>
      </c>
      <c r="E56" s="688">
        <f t="shared" si="22"/>
        <v>16.535433070866144</v>
      </c>
      <c r="F56" s="695">
        <v>9</v>
      </c>
      <c r="G56" s="696">
        <f t="shared" si="23"/>
        <v>7.0866141732283463</v>
      </c>
      <c r="H56" s="115">
        <v>24</v>
      </c>
      <c r="I56" s="688">
        <f t="shared" si="24"/>
        <v>18.897637795275589</v>
      </c>
      <c r="J56" s="695">
        <v>31</v>
      </c>
      <c r="K56" s="696">
        <f t="shared" si="25"/>
        <v>24.409448818897637</v>
      </c>
      <c r="L56" s="115">
        <v>14</v>
      </c>
      <c r="M56" s="688">
        <f t="shared" si="26"/>
        <v>11.023622047244094</v>
      </c>
      <c r="N56" s="695">
        <v>13</v>
      </c>
      <c r="O56" s="696">
        <f t="shared" si="27"/>
        <v>10.236220472440944</v>
      </c>
      <c r="P56" s="115">
        <v>15</v>
      </c>
      <c r="Q56" s="688">
        <f t="shared" si="28"/>
        <v>11.811023622047244</v>
      </c>
      <c r="R56" s="682">
        <v>987</v>
      </c>
      <c r="S56" s="119">
        <v>50</v>
      </c>
      <c r="T56" s="703">
        <f t="shared" si="29"/>
        <v>5.0658561296859164</v>
      </c>
      <c r="U56" s="705">
        <v>33</v>
      </c>
      <c r="V56" s="706">
        <f t="shared" si="30"/>
        <v>3.3434650455927049</v>
      </c>
      <c r="W56" s="119">
        <v>94</v>
      </c>
      <c r="X56" s="703">
        <f t="shared" si="31"/>
        <v>9.5238095238095237</v>
      </c>
      <c r="Y56" s="705">
        <v>366</v>
      </c>
      <c r="Z56" s="706">
        <f t="shared" si="32"/>
        <v>37.08206686930091</v>
      </c>
      <c r="AA56" s="119">
        <v>264</v>
      </c>
      <c r="AB56" s="713">
        <f t="shared" si="33"/>
        <v>26.747720364741639</v>
      </c>
      <c r="AC56" s="705">
        <v>101</v>
      </c>
      <c r="AD56" s="722">
        <f t="shared" si="34"/>
        <v>10.233029381965553</v>
      </c>
      <c r="AE56" s="119">
        <v>79</v>
      </c>
      <c r="AF56" s="703">
        <f t="shared" si="35"/>
        <v>8.0040526849037494</v>
      </c>
      <c r="AG56" s="727">
        <v>1244</v>
      </c>
      <c r="AH56" s="119">
        <v>20</v>
      </c>
      <c r="AI56" s="703">
        <f t="shared" si="36"/>
        <v>1.607717041800643</v>
      </c>
      <c r="AJ56" s="705">
        <v>9</v>
      </c>
      <c r="AK56" s="706">
        <f t="shared" si="37"/>
        <v>0.72347266881028938</v>
      </c>
      <c r="AL56" s="119">
        <v>174</v>
      </c>
      <c r="AM56" s="703">
        <f t="shared" si="38"/>
        <v>13.987138263665594</v>
      </c>
      <c r="AN56" s="705">
        <v>672</v>
      </c>
      <c r="AO56" s="706">
        <f t="shared" si="39"/>
        <v>54.019292604501615</v>
      </c>
      <c r="AP56" s="119">
        <v>315</v>
      </c>
      <c r="AQ56" s="703">
        <f t="shared" si="40"/>
        <v>25.321543408360132</v>
      </c>
      <c r="AR56" s="705">
        <v>45</v>
      </c>
      <c r="AS56" s="706">
        <f t="shared" si="41"/>
        <v>3.617363344051447</v>
      </c>
      <c r="AT56" s="119">
        <v>9</v>
      </c>
      <c r="AU56" s="118">
        <f t="shared" si="42"/>
        <v>0.72347266881028938</v>
      </c>
    </row>
    <row r="57" spans="1:47" ht="14.45" customHeight="1">
      <c r="A57" s="132" t="s">
        <v>83</v>
      </c>
      <c r="B57" s="676">
        <f t="shared" si="21"/>
        <v>1411</v>
      </c>
      <c r="C57" s="681">
        <v>124</v>
      </c>
      <c r="D57" s="112">
        <v>7</v>
      </c>
      <c r="E57" s="687">
        <f t="shared" si="22"/>
        <v>5.6451612903225801</v>
      </c>
      <c r="F57" s="693">
        <v>7</v>
      </c>
      <c r="G57" s="694">
        <f t="shared" si="23"/>
        <v>5.6451612903225801</v>
      </c>
      <c r="H57" s="112">
        <v>60</v>
      </c>
      <c r="I57" s="687">
        <f t="shared" si="24"/>
        <v>48.387096774193552</v>
      </c>
      <c r="J57" s="693">
        <v>20</v>
      </c>
      <c r="K57" s="694">
        <f t="shared" si="25"/>
        <v>16.129032258064516</v>
      </c>
      <c r="L57" s="112">
        <v>14</v>
      </c>
      <c r="M57" s="687">
        <f t="shared" si="26"/>
        <v>11.29032258064516</v>
      </c>
      <c r="N57" s="693">
        <v>6</v>
      </c>
      <c r="O57" s="694">
        <f t="shared" si="27"/>
        <v>4.838709677419355</v>
      </c>
      <c r="P57" s="112">
        <v>10</v>
      </c>
      <c r="Q57" s="687">
        <f t="shared" si="28"/>
        <v>8.064516129032258</v>
      </c>
      <c r="R57" s="681">
        <v>719</v>
      </c>
      <c r="S57" s="112">
        <v>19</v>
      </c>
      <c r="T57" s="687">
        <f t="shared" si="29"/>
        <v>2.642559109874826</v>
      </c>
      <c r="U57" s="693">
        <v>53</v>
      </c>
      <c r="V57" s="694">
        <f t="shared" si="30"/>
        <v>7.3713490959666199</v>
      </c>
      <c r="W57" s="112">
        <v>353</v>
      </c>
      <c r="X57" s="687">
        <f t="shared" si="31"/>
        <v>49.09596662030598</v>
      </c>
      <c r="Y57" s="693">
        <v>170</v>
      </c>
      <c r="Z57" s="694">
        <f t="shared" si="32"/>
        <v>23.64394993045897</v>
      </c>
      <c r="AA57" s="112">
        <v>72</v>
      </c>
      <c r="AB57" s="712">
        <f t="shared" si="33"/>
        <v>10.013908205841446</v>
      </c>
      <c r="AC57" s="693">
        <v>30</v>
      </c>
      <c r="AD57" s="721">
        <f t="shared" si="34"/>
        <v>4.1724617524339358</v>
      </c>
      <c r="AE57" s="112">
        <v>22</v>
      </c>
      <c r="AF57" s="687">
        <f t="shared" si="35"/>
        <v>3.05980528511822</v>
      </c>
      <c r="AG57" s="681">
        <v>568</v>
      </c>
      <c r="AH57" s="112">
        <v>12</v>
      </c>
      <c r="AI57" s="687">
        <f t="shared" si="36"/>
        <v>2.112676056338028</v>
      </c>
      <c r="AJ57" s="693">
        <v>28</v>
      </c>
      <c r="AK57" s="694">
        <f t="shared" si="37"/>
        <v>4.929577464788732</v>
      </c>
      <c r="AL57" s="112">
        <v>293</v>
      </c>
      <c r="AM57" s="687">
        <f t="shared" si="38"/>
        <v>51.584507042253527</v>
      </c>
      <c r="AN57" s="693">
        <v>192</v>
      </c>
      <c r="AO57" s="694">
        <f t="shared" si="39"/>
        <v>33.802816901408448</v>
      </c>
      <c r="AP57" s="112">
        <v>33</v>
      </c>
      <c r="AQ57" s="687">
        <f t="shared" si="40"/>
        <v>5.8098591549295771</v>
      </c>
      <c r="AR57" s="693">
        <v>7</v>
      </c>
      <c r="AS57" s="694">
        <f t="shared" si="41"/>
        <v>1.232394366197183</v>
      </c>
      <c r="AT57" s="112">
        <v>3</v>
      </c>
      <c r="AU57" s="114">
        <f t="shared" si="42"/>
        <v>0.528169014084507</v>
      </c>
    </row>
    <row r="58" spans="1:47" ht="14.45" customHeight="1">
      <c r="A58" s="133" t="s">
        <v>84</v>
      </c>
      <c r="B58" s="677">
        <f t="shared" si="21"/>
        <v>1789</v>
      </c>
      <c r="C58" s="683">
        <v>309</v>
      </c>
      <c r="D58" s="120">
        <v>79</v>
      </c>
      <c r="E58" s="688">
        <f t="shared" si="22"/>
        <v>25.5663430420712</v>
      </c>
      <c r="F58" s="697">
        <v>9</v>
      </c>
      <c r="G58" s="696">
        <f t="shared" si="23"/>
        <v>2.912621359223301</v>
      </c>
      <c r="H58" s="120">
        <v>60</v>
      </c>
      <c r="I58" s="688">
        <f t="shared" si="24"/>
        <v>19.417475728155338</v>
      </c>
      <c r="J58" s="697">
        <v>61</v>
      </c>
      <c r="K58" s="696">
        <f t="shared" si="25"/>
        <v>19.741100323624593</v>
      </c>
      <c r="L58" s="120">
        <v>20</v>
      </c>
      <c r="M58" s="688">
        <f t="shared" si="26"/>
        <v>6.4724919093851128</v>
      </c>
      <c r="N58" s="697">
        <v>15</v>
      </c>
      <c r="O58" s="696">
        <f t="shared" si="27"/>
        <v>4.8543689320388346</v>
      </c>
      <c r="P58" s="120">
        <v>65</v>
      </c>
      <c r="Q58" s="688">
        <f t="shared" si="28"/>
        <v>21.035598705501616</v>
      </c>
      <c r="R58" s="683">
        <v>876</v>
      </c>
      <c r="S58" s="120">
        <v>34</v>
      </c>
      <c r="T58" s="688">
        <f t="shared" si="29"/>
        <v>3.8812785388127851</v>
      </c>
      <c r="U58" s="697">
        <v>16</v>
      </c>
      <c r="V58" s="696">
        <f t="shared" si="30"/>
        <v>1.8264840182648401</v>
      </c>
      <c r="W58" s="120">
        <v>116</v>
      </c>
      <c r="X58" s="688">
        <f t="shared" si="31"/>
        <v>13.24200913242009</v>
      </c>
      <c r="Y58" s="697">
        <v>422</v>
      </c>
      <c r="Z58" s="696">
        <f t="shared" si="32"/>
        <v>48.173515981735157</v>
      </c>
      <c r="AA58" s="120">
        <v>197</v>
      </c>
      <c r="AB58" s="715">
        <f t="shared" si="33"/>
        <v>22.488584474885844</v>
      </c>
      <c r="AC58" s="697">
        <v>55</v>
      </c>
      <c r="AD58" s="723">
        <f t="shared" si="34"/>
        <v>6.2785388127853876</v>
      </c>
      <c r="AE58" s="120">
        <v>36</v>
      </c>
      <c r="AF58" s="688">
        <f t="shared" si="35"/>
        <v>4.10958904109589</v>
      </c>
      <c r="AG58" s="683">
        <v>604</v>
      </c>
      <c r="AH58" s="120">
        <v>19</v>
      </c>
      <c r="AI58" s="688">
        <f t="shared" si="36"/>
        <v>3.1456953642384109</v>
      </c>
      <c r="AJ58" s="697">
        <v>13</v>
      </c>
      <c r="AK58" s="696">
        <f t="shared" si="37"/>
        <v>2.1523178807947021</v>
      </c>
      <c r="AL58" s="120">
        <v>158</v>
      </c>
      <c r="AM58" s="688">
        <f t="shared" si="38"/>
        <v>26.158940397350992</v>
      </c>
      <c r="AN58" s="697">
        <v>316</v>
      </c>
      <c r="AO58" s="696">
        <f t="shared" si="39"/>
        <v>52.317880794701985</v>
      </c>
      <c r="AP58" s="120">
        <v>85</v>
      </c>
      <c r="AQ58" s="688">
        <f t="shared" si="40"/>
        <v>14.072847682119205</v>
      </c>
      <c r="AR58" s="697">
        <v>7</v>
      </c>
      <c r="AS58" s="696">
        <f t="shared" si="41"/>
        <v>1.1589403973509933</v>
      </c>
      <c r="AT58" s="120">
        <v>6</v>
      </c>
      <c r="AU58" s="116">
        <f t="shared" si="42"/>
        <v>0.99337748344370869</v>
      </c>
    </row>
    <row r="59" spans="1:47" ht="14.45" customHeight="1" thickBot="1">
      <c r="A59" s="132" t="s">
        <v>85</v>
      </c>
      <c r="B59" s="676">
        <f t="shared" si="21"/>
        <v>1335</v>
      </c>
      <c r="C59" s="681">
        <v>117</v>
      </c>
      <c r="D59" s="112" t="s">
        <v>97</v>
      </c>
      <c r="E59" s="701" t="s">
        <v>97</v>
      </c>
      <c r="F59" s="693">
        <v>12</v>
      </c>
      <c r="G59" s="694">
        <f t="shared" si="23"/>
        <v>10.256410256410255</v>
      </c>
      <c r="H59" s="112">
        <v>30</v>
      </c>
      <c r="I59" s="687">
        <f t="shared" si="24"/>
        <v>25.641025641025639</v>
      </c>
      <c r="J59" s="693">
        <v>49</v>
      </c>
      <c r="K59" s="694">
        <f t="shared" si="25"/>
        <v>41.880341880341881</v>
      </c>
      <c r="L59" s="112">
        <v>12</v>
      </c>
      <c r="M59" s="687">
        <f t="shared" si="26"/>
        <v>10.256410256410255</v>
      </c>
      <c r="N59" s="693" t="s">
        <v>97</v>
      </c>
      <c r="O59" s="708" t="s">
        <v>97</v>
      </c>
      <c r="P59" s="112" t="s">
        <v>97</v>
      </c>
      <c r="Q59" s="701" t="s">
        <v>97</v>
      </c>
      <c r="R59" s="702">
        <v>776</v>
      </c>
      <c r="S59" s="121" t="s">
        <v>97</v>
      </c>
      <c r="T59" s="745" t="s">
        <v>97</v>
      </c>
      <c r="U59" s="709">
        <v>21</v>
      </c>
      <c r="V59" s="710">
        <f t="shared" si="30"/>
        <v>2.7061855670103094</v>
      </c>
      <c r="W59" s="121">
        <v>157</v>
      </c>
      <c r="X59" s="704">
        <f t="shared" si="31"/>
        <v>20.231958762886599</v>
      </c>
      <c r="Y59" s="709">
        <v>449</v>
      </c>
      <c r="Z59" s="710">
        <f t="shared" si="32"/>
        <v>57.860824742268044</v>
      </c>
      <c r="AA59" s="121">
        <v>108</v>
      </c>
      <c r="AB59" s="717">
        <f t="shared" si="33"/>
        <v>13.917525773195877</v>
      </c>
      <c r="AC59" s="709" t="s">
        <v>97</v>
      </c>
      <c r="AD59" s="746" t="s">
        <v>97</v>
      </c>
      <c r="AE59" s="121" t="s">
        <v>97</v>
      </c>
      <c r="AF59" s="748" t="s">
        <v>97</v>
      </c>
      <c r="AG59" s="681">
        <v>442</v>
      </c>
      <c r="AH59" s="112" t="s">
        <v>97</v>
      </c>
      <c r="AI59" s="701" t="s">
        <v>97</v>
      </c>
      <c r="AJ59" s="693">
        <v>4</v>
      </c>
      <c r="AK59" s="694">
        <f t="shared" si="37"/>
        <v>0.90497737556561098</v>
      </c>
      <c r="AL59" s="112">
        <v>103</v>
      </c>
      <c r="AM59" s="687">
        <f t="shared" si="38"/>
        <v>23.303167420814479</v>
      </c>
      <c r="AN59" s="693">
        <v>274</v>
      </c>
      <c r="AO59" s="694">
        <f t="shared" si="39"/>
        <v>61.990950226244344</v>
      </c>
      <c r="AP59" s="112">
        <v>53</v>
      </c>
      <c r="AQ59" s="687">
        <f t="shared" si="40"/>
        <v>11.990950226244344</v>
      </c>
      <c r="AR59" s="693" t="s">
        <v>97</v>
      </c>
      <c r="AS59" s="730" t="s">
        <v>97</v>
      </c>
      <c r="AT59" s="112" t="s">
        <v>97</v>
      </c>
      <c r="AU59" s="113" t="s">
        <v>97</v>
      </c>
    </row>
    <row r="60" spans="1:47" ht="14.45" customHeight="1">
      <c r="A60" s="134" t="s">
        <v>98</v>
      </c>
      <c r="B60" s="678">
        <f t="shared" si="21"/>
        <v>44271</v>
      </c>
      <c r="C60" s="684">
        <v>7833</v>
      </c>
      <c r="D60" s="123">
        <v>1548</v>
      </c>
      <c r="E60" s="689">
        <f t="shared" si="22"/>
        <v>19.762543086939871</v>
      </c>
      <c r="F60" s="122">
        <v>1354</v>
      </c>
      <c r="G60" s="698">
        <f t="shared" si="23"/>
        <v>17.285841950721306</v>
      </c>
      <c r="H60" s="123">
        <v>2327</v>
      </c>
      <c r="I60" s="689">
        <f t="shared" si="24"/>
        <v>29.707647133920595</v>
      </c>
      <c r="J60" s="122">
        <v>843</v>
      </c>
      <c r="K60" s="698">
        <f t="shared" si="25"/>
        <v>10.762160091918807</v>
      </c>
      <c r="L60" s="123">
        <v>329</v>
      </c>
      <c r="M60" s="689">
        <f t="shared" si="26"/>
        <v>4.2001787310098297</v>
      </c>
      <c r="N60" s="122">
        <v>273</v>
      </c>
      <c r="O60" s="698">
        <f t="shared" si="27"/>
        <v>3.4852546916890081</v>
      </c>
      <c r="P60" s="123">
        <v>1159</v>
      </c>
      <c r="Q60" s="689">
        <f t="shared" si="28"/>
        <v>14.796374313800587</v>
      </c>
      <c r="R60" s="684">
        <v>23531</v>
      </c>
      <c r="S60" s="123">
        <v>1291</v>
      </c>
      <c r="T60" s="689">
        <f t="shared" si="29"/>
        <v>5.4863796693723179</v>
      </c>
      <c r="U60" s="122">
        <v>3744</v>
      </c>
      <c r="V60" s="698">
        <f t="shared" si="30"/>
        <v>15.910926012494157</v>
      </c>
      <c r="W60" s="123">
        <v>7535</v>
      </c>
      <c r="X60" s="689">
        <f t="shared" si="31"/>
        <v>32.021588542773358</v>
      </c>
      <c r="Y60" s="122">
        <v>6043</v>
      </c>
      <c r="Z60" s="698">
        <f t="shared" si="32"/>
        <v>25.681016531384131</v>
      </c>
      <c r="AA60" s="123">
        <v>2802</v>
      </c>
      <c r="AB60" s="718">
        <f t="shared" si="33"/>
        <v>11.907696230504442</v>
      </c>
      <c r="AC60" s="122">
        <v>1255</v>
      </c>
      <c r="AD60" s="725">
        <f t="shared" si="34"/>
        <v>5.3333899961752582</v>
      </c>
      <c r="AE60" s="123">
        <v>861</v>
      </c>
      <c r="AF60" s="689">
        <f t="shared" si="35"/>
        <v>3.6590030172963326</v>
      </c>
      <c r="AG60" s="684">
        <v>12907</v>
      </c>
      <c r="AH60" s="123">
        <v>413</v>
      </c>
      <c r="AI60" s="689">
        <f t="shared" si="36"/>
        <v>3.1998140543890914</v>
      </c>
      <c r="AJ60" s="122">
        <v>1552</v>
      </c>
      <c r="AK60" s="698">
        <f t="shared" si="37"/>
        <v>12.024482838769659</v>
      </c>
      <c r="AL60" s="123">
        <v>5205</v>
      </c>
      <c r="AM60" s="689">
        <f t="shared" si="38"/>
        <v>40.326954365847989</v>
      </c>
      <c r="AN60" s="122">
        <v>4784</v>
      </c>
      <c r="AO60" s="698">
        <f t="shared" si="39"/>
        <v>37.065158441155958</v>
      </c>
      <c r="AP60" s="123">
        <v>746</v>
      </c>
      <c r="AQ60" s="689">
        <f t="shared" si="40"/>
        <v>5.7798094057488179</v>
      </c>
      <c r="AR60" s="122">
        <v>159</v>
      </c>
      <c r="AS60" s="698">
        <f t="shared" si="41"/>
        <v>1.2318896722708608</v>
      </c>
      <c r="AT60" s="123">
        <v>48</v>
      </c>
      <c r="AU60" s="124">
        <f t="shared" si="42"/>
        <v>0.37189122181761836</v>
      </c>
    </row>
    <row r="61" spans="1:47" ht="14.45" customHeight="1">
      <c r="A61" s="135" t="s">
        <v>87</v>
      </c>
      <c r="B61" s="679">
        <f t="shared" si="21"/>
        <v>10356</v>
      </c>
      <c r="C61" s="685">
        <v>1454</v>
      </c>
      <c r="D61" s="126">
        <v>416</v>
      </c>
      <c r="E61" s="690">
        <f t="shared" si="22"/>
        <v>28.610729023383769</v>
      </c>
      <c r="F61" s="125">
        <v>128</v>
      </c>
      <c r="G61" s="699">
        <f t="shared" si="23"/>
        <v>8.8033012379642361</v>
      </c>
      <c r="H61" s="126">
        <v>348</v>
      </c>
      <c r="I61" s="690">
        <f t="shared" si="24"/>
        <v>23.93397524071527</v>
      </c>
      <c r="J61" s="125">
        <v>201</v>
      </c>
      <c r="K61" s="699">
        <f t="shared" si="25"/>
        <v>13.823933975240715</v>
      </c>
      <c r="L61" s="126">
        <v>111</v>
      </c>
      <c r="M61" s="690">
        <f t="shared" si="26"/>
        <v>7.6341127922971115</v>
      </c>
      <c r="N61" s="125">
        <v>53</v>
      </c>
      <c r="O61" s="699">
        <f t="shared" si="27"/>
        <v>3.6451169188445669</v>
      </c>
      <c r="P61" s="126">
        <v>197</v>
      </c>
      <c r="Q61" s="690">
        <f t="shared" si="28"/>
        <v>13.548830811554332</v>
      </c>
      <c r="R61" s="685">
        <v>4700</v>
      </c>
      <c r="S61" s="126">
        <v>287</v>
      </c>
      <c r="T61" s="690">
        <f t="shared" si="29"/>
        <v>6.1063829787234045</v>
      </c>
      <c r="U61" s="125">
        <v>279</v>
      </c>
      <c r="V61" s="699">
        <f t="shared" si="30"/>
        <v>5.9361702127659575</v>
      </c>
      <c r="W61" s="126">
        <v>1386</v>
      </c>
      <c r="X61" s="690">
        <f t="shared" si="31"/>
        <v>29.48936170212766</v>
      </c>
      <c r="Y61" s="125">
        <v>1477</v>
      </c>
      <c r="Z61" s="699">
        <f t="shared" si="32"/>
        <v>31.425531914893618</v>
      </c>
      <c r="AA61" s="126">
        <v>715</v>
      </c>
      <c r="AB61" s="719">
        <f t="shared" si="33"/>
        <v>15.212765957446809</v>
      </c>
      <c r="AC61" s="125">
        <v>302</v>
      </c>
      <c r="AD61" s="726">
        <f t="shared" si="34"/>
        <v>6.4255319148936172</v>
      </c>
      <c r="AE61" s="126">
        <v>254</v>
      </c>
      <c r="AF61" s="690">
        <f t="shared" si="35"/>
        <v>5.4042553191489358</v>
      </c>
      <c r="AG61" s="685">
        <v>4202</v>
      </c>
      <c r="AH61" s="126">
        <v>104</v>
      </c>
      <c r="AI61" s="690">
        <f t="shared" si="36"/>
        <v>2.4750118990956684</v>
      </c>
      <c r="AJ61" s="125">
        <v>224</v>
      </c>
      <c r="AK61" s="699">
        <f t="shared" si="37"/>
        <v>5.3307948595906716</v>
      </c>
      <c r="AL61" s="126">
        <v>1499</v>
      </c>
      <c r="AM61" s="690">
        <f t="shared" si="38"/>
        <v>35.673488814850074</v>
      </c>
      <c r="AN61" s="125">
        <v>1748</v>
      </c>
      <c r="AO61" s="699">
        <f t="shared" si="39"/>
        <v>41.599238457877199</v>
      </c>
      <c r="AP61" s="126">
        <v>529</v>
      </c>
      <c r="AQ61" s="690">
        <f t="shared" si="40"/>
        <v>12.58924321751547</v>
      </c>
      <c r="AR61" s="125">
        <v>81</v>
      </c>
      <c r="AS61" s="699">
        <f t="shared" si="41"/>
        <v>1.9276534983341267</v>
      </c>
      <c r="AT61" s="126">
        <v>17</v>
      </c>
      <c r="AU61" s="127">
        <f t="shared" si="42"/>
        <v>0.40456925273679201</v>
      </c>
    </row>
    <row r="62" spans="1:47" ht="14.45" customHeight="1">
      <c r="A62" s="738" t="s">
        <v>88</v>
      </c>
      <c r="B62" s="679">
        <f t="shared" si="21"/>
        <v>54627</v>
      </c>
      <c r="C62" s="739">
        <v>9287</v>
      </c>
      <c r="D62" s="740">
        <v>1964</v>
      </c>
      <c r="E62" s="690">
        <f t="shared" si="22"/>
        <v>21.147841068159792</v>
      </c>
      <c r="F62" s="741">
        <v>1482</v>
      </c>
      <c r="G62" s="699">
        <f t="shared" si="23"/>
        <v>15.957790459782492</v>
      </c>
      <c r="H62" s="740">
        <v>2675</v>
      </c>
      <c r="I62" s="690">
        <f t="shared" si="24"/>
        <v>28.803704102508881</v>
      </c>
      <c r="J62" s="741">
        <v>1044</v>
      </c>
      <c r="K62" s="699">
        <f t="shared" si="25"/>
        <v>11.241520404867018</v>
      </c>
      <c r="L62" s="740">
        <v>440</v>
      </c>
      <c r="M62" s="690">
        <f t="shared" si="26"/>
        <v>4.7378055346182837</v>
      </c>
      <c r="N62" s="741">
        <v>326</v>
      </c>
      <c r="O62" s="699">
        <f t="shared" si="27"/>
        <v>3.5102831915580919</v>
      </c>
      <c r="P62" s="740">
        <v>1356</v>
      </c>
      <c r="Q62" s="690">
        <f t="shared" si="28"/>
        <v>14.601055238505436</v>
      </c>
      <c r="R62" s="739">
        <v>28231</v>
      </c>
      <c r="S62" s="740">
        <v>1578</v>
      </c>
      <c r="T62" s="690">
        <f t="shared" si="29"/>
        <v>5.589600085012929</v>
      </c>
      <c r="U62" s="741">
        <v>4023</v>
      </c>
      <c r="V62" s="699">
        <f t="shared" si="30"/>
        <v>14.250292231943609</v>
      </c>
      <c r="W62" s="740">
        <v>8921</v>
      </c>
      <c r="X62" s="690">
        <f t="shared" si="31"/>
        <v>31.600014168821509</v>
      </c>
      <c r="Y62" s="741">
        <v>7520</v>
      </c>
      <c r="Z62" s="699">
        <f t="shared" si="32"/>
        <v>26.637384435549571</v>
      </c>
      <c r="AA62" s="740">
        <v>3517</v>
      </c>
      <c r="AB62" s="719">
        <f t="shared" si="33"/>
        <v>12.45793631114732</v>
      </c>
      <c r="AC62" s="741">
        <v>1557</v>
      </c>
      <c r="AD62" s="726">
        <f t="shared" si="34"/>
        <v>5.5152137720945058</v>
      </c>
      <c r="AE62" s="740">
        <v>1115</v>
      </c>
      <c r="AF62" s="690">
        <f t="shared" si="35"/>
        <v>3.949558995430555</v>
      </c>
      <c r="AG62" s="739">
        <v>17109</v>
      </c>
      <c r="AH62" s="740">
        <v>517</v>
      </c>
      <c r="AI62" s="690">
        <f t="shared" si="36"/>
        <v>3.021801391080718</v>
      </c>
      <c r="AJ62" s="741">
        <v>1776</v>
      </c>
      <c r="AK62" s="699">
        <f t="shared" si="37"/>
        <v>10.380501490443626</v>
      </c>
      <c r="AL62" s="740">
        <v>6704</v>
      </c>
      <c r="AM62" s="690">
        <f t="shared" si="38"/>
        <v>39.184055175638555</v>
      </c>
      <c r="AN62" s="741">
        <v>6532</v>
      </c>
      <c r="AO62" s="699">
        <f t="shared" si="39"/>
        <v>38.178736337600093</v>
      </c>
      <c r="AP62" s="740">
        <v>1275</v>
      </c>
      <c r="AQ62" s="690">
        <f t="shared" si="40"/>
        <v>7.4522181308083466</v>
      </c>
      <c r="AR62" s="741">
        <v>240</v>
      </c>
      <c r="AS62" s="699">
        <f t="shared" si="41"/>
        <v>1.4027704716815712</v>
      </c>
      <c r="AT62" s="740">
        <v>65</v>
      </c>
      <c r="AU62" s="127">
        <f t="shared" si="42"/>
        <v>0.37991700274709217</v>
      </c>
    </row>
    <row r="63" spans="1:47" ht="14.45" customHeight="1">
      <c r="A63" s="984" t="s">
        <v>624</v>
      </c>
      <c r="B63" s="984"/>
      <c r="C63" s="984"/>
      <c r="D63" s="984"/>
      <c r="E63" s="984"/>
      <c r="F63" s="984"/>
      <c r="G63" s="984"/>
      <c r="H63" s="984"/>
      <c r="I63" s="984"/>
      <c r="J63" s="984"/>
      <c r="K63" s="984"/>
      <c r="L63" s="984"/>
      <c r="M63" s="984"/>
      <c r="N63" s="984"/>
      <c r="O63" s="984"/>
      <c r="P63" s="984"/>
      <c r="Q63" s="984"/>
      <c r="R63" s="984"/>
      <c r="S63" s="984"/>
      <c r="T63" s="984"/>
      <c r="U63" s="984"/>
      <c r="V63" s="984"/>
      <c r="W63" s="984"/>
      <c r="X63" s="984"/>
      <c r="Y63" s="984"/>
      <c r="Z63" s="984"/>
      <c r="AA63" s="984"/>
      <c r="AB63" s="984"/>
      <c r="AC63" s="984"/>
      <c r="AD63" s="984"/>
      <c r="AE63" s="984"/>
      <c r="AF63" s="984"/>
      <c r="AG63" s="984"/>
      <c r="AH63" s="984"/>
      <c r="AI63" s="984"/>
      <c r="AJ63" s="984"/>
      <c r="AK63" s="984"/>
      <c r="AL63" s="984"/>
      <c r="AM63" s="984"/>
      <c r="AN63" s="984"/>
      <c r="AO63" s="984"/>
      <c r="AP63" s="984"/>
      <c r="AQ63" s="984"/>
      <c r="AR63" s="984"/>
      <c r="AS63" s="984"/>
      <c r="AT63" s="984"/>
      <c r="AU63" s="984"/>
    </row>
    <row r="64" spans="1:47" ht="14.45" customHeight="1">
      <c r="A64" s="997" t="s">
        <v>618</v>
      </c>
      <c r="B64" s="997"/>
      <c r="C64" s="997"/>
      <c r="D64" s="997"/>
      <c r="E64" s="997"/>
      <c r="F64" s="997"/>
      <c r="G64" s="997"/>
      <c r="H64" s="997"/>
      <c r="I64" s="997"/>
      <c r="J64" s="997"/>
      <c r="K64" s="997"/>
      <c r="L64" s="997"/>
      <c r="M64" s="997"/>
      <c r="N64" s="997"/>
      <c r="O64" s="997"/>
      <c r="P64" s="997"/>
      <c r="Q64" s="997"/>
      <c r="R64" s="997"/>
      <c r="S64" s="997"/>
      <c r="T64" s="997"/>
      <c r="U64" s="997"/>
      <c r="V64" s="997"/>
      <c r="W64" s="997"/>
      <c r="X64" s="997"/>
      <c r="Y64" s="997"/>
      <c r="Z64" s="997"/>
      <c r="AA64" s="997"/>
      <c r="AB64" s="997"/>
      <c r="AC64" s="997"/>
      <c r="AD64" s="997"/>
      <c r="AE64" s="997"/>
      <c r="AF64" s="997"/>
      <c r="AG64" s="997"/>
      <c r="AH64" s="997"/>
      <c r="AI64" s="997"/>
      <c r="AJ64" s="997"/>
      <c r="AK64" s="997"/>
      <c r="AL64" s="997"/>
      <c r="AM64" s="997"/>
      <c r="AN64" s="997"/>
      <c r="AO64" s="997"/>
      <c r="AP64" s="997"/>
      <c r="AQ64" s="997"/>
      <c r="AR64" s="997"/>
      <c r="AS64" s="997"/>
      <c r="AT64" s="997"/>
      <c r="AU64" s="997"/>
    </row>
    <row r="65" spans="1:57" ht="14.45" customHeight="1">
      <c r="A65" s="997" t="s">
        <v>683</v>
      </c>
      <c r="B65" s="997"/>
      <c r="C65" s="997"/>
      <c r="D65" s="997"/>
      <c r="E65" s="997"/>
      <c r="F65" s="997"/>
      <c r="G65" s="997"/>
      <c r="H65" s="997"/>
      <c r="I65" s="997"/>
      <c r="J65" s="997"/>
      <c r="K65" s="997"/>
      <c r="L65" s="997"/>
      <c r="M65" s="997"/>
      <c r="N65" s="997"/>
      <c r="O65" s="997"/>
      <c r="P65" s="997"/>
      <c r="Q65" s="997"/>
      <c r="R65" s="997"/>
      <c r="S65" s="997"/>
      <c r="T65" s="997"/>
      <c r="U65" s="997"/>
      <c r="V65" s="997"/>
      <c r="W65" s="997"/>
      <c r="X65" s="997"/>
      <c r="Y65" s="997"/>
      <c r="Z65" s="997"/>
      <c r="AA65" s="997"/>
      <c r="AB65" s="997"/>
      <c r="AC65" s="997"/>
      <c r="AD65" s="997"/>
      <c r="AE65" s="997"/>
      <c r="AF65" s="997"/>
      <c r="AG65" s="997"/>
      <c r="AH65" s="997"/>
      <c r="AI65" s="997"/>
      <c r="AJ65" s="997"/>
      <c r="AK65" s="997"/>
      <c r="AL65" s="997"/>
      <c r="AM65" s="997"/>
      <c r="AN65" s="997"/>
      <c r="AO65" s="997"/>
      <c r="AP65" s="997"/>
      <c r="AQ65" s="997"/>
      <c r="AR65" s="997"/>
      <c r="AS65" s="997"/>
      <c r="AT65" s="997"/>
      <c r="AU65" s="997"/>
    </row>
    <row r="67" spans="1:57" ht="24" customHeight="1">
      <c r="A67" s="1004">
        <v>2020</v>
      </c>
      <c r="B67" s="1005"/>
      <c r="C67" s="1005"/>
      <c r="D67" s="1005"/>
      <c r="E67" s="1005"/>
      <c r="F67" s="1005"/>
      <c r="G67" s="1005"/>
      <c r="H67" s="1005"/>
      <c r="I67" s="1005"/>
      <c r="J67" s="1005"/>
      <c r="K67" s="1005"/>
      <c r="L67" s="1005"/>
      <c r="M67" s="1005"/>
      <c r="N67" s="1005"/>
      <c r="O67" s="1005"/>
      <c r="P67" s="1005"/>
      <c r="Q67" s="1005"/>
      <c r="R67" s="1005"/>
      <c r="S67" s="1005"/>
      <c r="T67" s="1005"/>
      <c r="U67" s="1005"/>
      <c r="V67" s="1005"/>
      <c r="W67" s="1005"/>
      <c r="X67" s="1005"/>
      <c r="Y67" s="1005"/>
      <c r="Z67" s="1005"/>
      <c r="AA67" s="1005"/>
      <c r="AB67" s="1005"/>
      <c r="AC67" s="1005"/>
      <c r="AD67" s="1005"/>
      <c r="AE67" s="1005"/>
      <c r="AF67" s="1005"/>
      <c r="AG67" s="1005"/>
      <c r="AH67" s="1005"/>
      <c r="AI67" s="1005"/>
      <c r="AJ67" s="1005"/>
      <c r="AK67" s="1005"/>
      <c r="AL67" s="1005"/>
      <c r="AM67" s="1005"/>
      <c r="AN67" s="1005"/>
      <c r="AO67" s="1005"/>
      <c r="AP67" s="1005"/>
      <c r="AQ67" s="1005"/>
      <c r="AR67" s="1005"/>
      <c r="AS67" s="1005"/>
      <c r="AT67" s="1005"/>
      <c r="AU67" s="1005"/>
    </row>
    <row r="68" spans="1:57">
      <c r="A68" s="40"/>
    </row>
    <row r="69" spans="1:57" ht="14.45" customHeight="1">
      <c r="A69" s="999" t="s">
        <v>632</v>
      </c>
      <c r="B69" s="999"/>
      <c r="C69" s="999"/>
      <c r="D69" s="999"/>
      <c r="E69" s="999"/>
      <c r="F69" s="999"/>
      <c r="G69" s="999"/>
      <c r="H69" s="999"/>
      <c r="I69" s="999"/>
      <c r="J69" s="999"/>
      <c r="K69" s="999"/>
      <c r="L69" s="999"/>
      <c r="M69" s="999"/>
      <c r="N69" s="999"/>
      <c r="O69" s="999"/>
      <c r="P69" s="999"/>
      <c r="Q69" s="999"/>
      <c r="R69" s="999"/>
      <c r="S69" s="999"/>
      <c r="T69" s="999"/>
      <c r="U69" s="999"/>
      <c r="V69" s="999"/>
      <c r="W69" s="999"/>
      <c r="X69" s="999"/>
      <c r="Y69" s="999"/>
      <c r="Z69" s="999"/>
      <c r="AA69" s="999"/>
      <c r="AB69" s="999"/>
      <c r="AC69" s="999"/>
      <c r="AD69" s="999"/>
      <c r="AE69" s="999"/>
      <c r="AF69" s="999"/>
      <c r="AG69" s="999"/>
      <c r="AH69" s="999"/>
      <c r="AI69" s="999"/>
      <c r="AJ69" s="999"/>
      <c r="AK69" s="999"/>
      <c r="AL69" s="999"/>
      <c r="AM69" s="999"/>
      <c r="AN69" s="999"/>
      <c r="AO69" s="999"/>
      <c r="AP69" s="999"/>
      <c r="AQ69" s="999"/>
      <c r="AR69" s="999"/>
      <c r="AS69" s="999"/>
      <c r="AT69" s="999"/>
      <c r="AU69" s="999"/>
    </row>
    <row r="70" spans="1:57" ht="14.45" customHeight="1" thickBot="1">
      <c r="A70" s="1006" t="s">
        <v>59</v>
      </c>
      <c r="B70" s="1008" t="s">
        <v>89</v>
      </c>
      <c r="C70" s="1008"/>
      <c r="D70" s="1008"/>
      <c r="E70" s="1008"/>
      <c r="F70" s="1008"/>
      <c r="G70" s="1008"/>
      <c r="H70" s="1008"/>
      <c r="I70" s="1008"/>
      <c r="J70" s="1008"/>
      <c r="K70" s="1008"/>
      <c r="L70" s="1008"/>
      <c r="M70" s="1008"/>
      <c r="N70" s="1008"/>
      <c r="O70" s="1008"/>
      <c r="P70" s="1008"/>
      <c r="Q70" s="1008"/>
      <c r="R70" s="1008"/>
      <c r="S70" s="1008"/>
      <c r="T70" s="1008"/>
      <c r="U70" s="1008"/>
      <c r="V70" s="1008"/>
      <c r="W70" s="1008"/>
      <c r="X70" s="1008"/>
      <c r="Y70" s="1008"/>
      <c r="Z70" s="1008"/>
      <c r="AA70" s="1008"/>
      <c r="AB70" s="1008"/>
      <c r="AC70" s="1008"/>
      <c r="AD70" s="1008"/>
      <c r="AE70" s="1008"/>
      <c r="AF70" s="1008"/>
      <c r="AG70" s="1008"/>
      <c r="AH70" s="1008"/>
      <c r="AI70" s="1008"/>
      <c r="AJ70" s="1008"/>
      <c r="AK70" s="1008"/>
      <c r="AL70" s="1008"/>
      <c r="AM70" s="1008"/>
      <c r="AN70" s="1008"/>
      <c r="AO70" s="1008"/>
      <c r="AP70" s="1008"/>
      <c r="AQ70" s="1008"/>
      <c r="AR70" s="1008"/>
      <c r="AS70" s="1008"/>
      <c r="AT70" s="1008"/>
      <c r="AU70" s="1009"/>
    </row>
    <row r="71" spans="1:57" ht="14.45" customHeight="1" thickBot="1">
      <c r="A71" s="1007"/>
      <c r="B71" s="1010" t="s">
        <v>61</v>
      </c>
      <c r="C71" s="1013" t="s">
        <v>62</v>
      </c>
      <c r="D71" s="1014"/>
      <c r="E71" s="1014"/>
      <c r="F71" s="1014"/>
      <c r="G71" s="1014"/>
      <c r="H71" s="1014"/>
      <c r="I71" s="1014"/>
      <c r="J71" s="1014"/>
      <c r="K71" s="1014"/>
      <c r="L71" s="1014"/>
      <c r="M71" s="1014"/>
      <c r="N71" s="1014"/>
      <c r="O71" s="1014"/>
      <c r="P71" s="1014"/>
      <c r="Q71" s="1014"/>
      <c r="R71" s="1014"/>
      <c r="S71" s="1014"/>
      <c r="T71" s="1014"/>
      <c r="U71" s="1014"/>
      <c r="V71" s="1014"/>
      <c r="W71" s="1014"/>
      <c r="X71" s="1014"/>
      <c r="Y71" s="1014"/>
      <c r="Z71" s="1014"/>
      <c r="AA71" s="1014"/>
      <c r="AB71" s="1014"/>
      <c r="AC71" s="1014"/>
      <c r="AD71" s="1014"/>
      <c r="AE71" s="1014"/>
      <c r="AF71" s="1014"/>
      <c r="AG71" s="1014"/>
      <c r="AH71" s="1014"/>
      <c r="AI71" s="1014"/>
      <c r="AJ71" s="1014"/>
      <c r="AK71" s="1014"/>
      <c r="AL71" s="1014"/>
      <c r="AM71" s="1014"/>
      <c r="AN71" s="1014"/>
      <c r="AO71" s="1014"/>
      <c r="AP71" s="1014"/>
      <c r="AQ71" s="1014"/>
      <c r="AR71" s="1014"/>
      <c r="AS71" s="1014"/>
      <c r="AT71" s="1014"/>
      <c r="AU71" s="1015"/>
    </row>
    <row r="72" spans="1:57" ht="14.45" customHeight="1" thickBot="1">
      <c r="A72" s="1007"/>
      <c r="B72" s="1011"/>
      <c r="C72" s="1008" t="s">
        <v>90</v>
      </c>
      <c r="D72" s="1008"/>
      <c r="E72" s="1008"/>
      <c r="F72" s="1008"/>
      <c r="G72" s="1008"/>
      <c r="H72" s="1008"/>
      <c r="I72" s="1008"/>
      <c r="J72" s="1008"/>
      <c r="K72" s="1008"/>
      <c r="L72" s="1008"/>
      <c r="M72" s="1008"/>
      <c r="N72" s="1008"/>
      <c r="O72" s="1008"/>
      <c r="P72" s="1008"/>
      <c r="Q72" s="1008"/>
      <c r="R72" s="1016" t="s">
        <v>91</v>
      </c>
      <c r="S72" s="1016"/>
      <c r="T72" s="1016"/>
      <c r="U72" s="1016"/>
      <c r="V72" s="1016"/>
      <c r="W72" s="1016"/>
      <c r="X72" s="1016"/>
      <c r="Y72" s="1016"/>
      <c r="Z72" s="1016"/>
      <c r="AA72" s="1016"/>
      <c r="AB72" s="1016"/>
      <c r="AC72" s="1016"/>
      <c r="AD72" s="1016"/>
      <c r="AE72" s="1016"/>
      <c r="AF72" s="1016"/>
      <c r="AG72" s="1016" t="s">
        <v>111</v>
      </c>
      <c r="AH72" s="1016"/>
      <c r="AI72" s="1016"/>
      <c r="AJ72" s="1016"/>
      <c r="AK72" s="1016"/>
      <c r="AL72" s="1016"/>
      <c r="AM72" s="1016"/>
      <c r="AN72" s="1016"/>
      <c r="AO72" s="1016"/>
      <c r="AP72" s="1016"/>
      <c r="AQ72" s="1016"/>
      <c r="AR72" s="1016"/>
      <c r="AS72" s="1016"/>
      <c r="AT72" s="1016"/>
      <c r="AU72" s="1017"/>
    </row>
    <row r="73" spans="1:57" ht="14.45" customHeight="1" thickBot="1">
      <c r="A73" s="1007"/>
      <c r="B73" s="1011"/>
      <c r="C73" s="1016" t="s">
        <v>61</v>
      </c>
      <c r="D73" s="1019" t="s">
        <v>62</v>
      </c>
      <c r="E73" s="1020"/>
      <c r="F73" s="1020"/>
      <c r="G73" s="1020"/>
      <c r="H73" s="1020"/>
      <c r="I73" s="1020"/>
      <c r="J73" s="1020"/>
      <c r="K73" s="1020"/>
      <c r="L73" s="1020"/>
      <c r="M73" s="1020"/>
      <c r="N73" s="1020"/>
      <c r="O73" s="1020"/>
      <c r="P73" s="1020"/>
      <c r="Q73" s="1021"/>
      <c r="R73" s="1022" t="s">
        <v>61</v>
      </c>
      <c r="S73" s="1014" t="s">
        <v>62</v>
      </c>
      <c r="T73" s="1014"/>
      <c r="U73" s="1014"/>
      <c r="V73" s="1014"/>
      <c r="W73" s="1014"/>
      <c r="X73" s="1014"/>
      <c r="Y73" s="1014"/>
      <c r="Z73" s="1014"/>
      <c r="AA73" s="1014"/>
      <c r="AB73" s="1014"/>
      <c r="AC73" s="1014"/>
      <c r="AD73" s="1014"/>
      <c r="AE73" s="1014"/>
      <c r="AF73" s="1023"/>
      <c r="AG73" s="1022" t="s">
        <v>61</v>
      </c>
      <c r="AH73" s="1013" t="s">
        <v>62</v>
      </c>
      <c r="AI73" s="1014"/>
      <c r="AJ73" s="1014"/>
      <c r="AK73" s="1014"/>
      <c r="AL73" s="1014"/>
      <c r="AM73" s="1014"/>
      <c r="AN73" s="1014"/>
      <c r="AO73" s="1014"/>
      <c r="AP73" s="1014"/>
      <c r="AQ73" s="1014"/>
      <c r="AR73" s="1014"/>
      <c r="AS73" s="1014"/>
      <c r="AT73" s="1014"/>
      <c r="AU73" s="1015"/>
    </row>
    <row r="74" spans="1:57" ht="30" customHeight="1" thickBot="1">
      <c r="A74" s="1007"/>
      <c r="B74" s="1012"/>
      <c r="C74" s="1018"/>
      <c r="D74" s="1024" t="s">
        <v>99</v>
      </c>
      <c r="E74" s="1024"/>
      <c r="F74" s="1002" t="s">
        <v>100</v>
      </c>
      <c r="G74" s="1002"/>
      <c r="H74" s="1002" t="s">
        <v>101</v>
      </c>
      <c r="I74" s="1002"/>
      <c r="J74" s="1002" t="s">
        <v>102</v>
      </c>
      <c r="K74" s="1002"/>
      <c r="L74" s="1002" t="s">
        <v>103</v>
      </c>
      <c r="M74" s="1002"/>
      <c r="N74" s="1002" t="s">
        <v>104</v>
      </c>
      <c r="O74" s="1002"/>
      <c r="P74" s="1002" t="s">
        <v>105</v>
      </c>
      <c r="Q74" s="1002"/>
      <c r="R74" s="1018"/>
      <c r="S74" s="1003" t="s">
        <v>99</v>
      </c>
      <c r="T74" s="1000"/>
      <c r="U74" s="1001" t="s">
        <v>112</v>
      </c>
      <c r="V74" s="1001"/>
      <c r="W74" s="1001" t="s">
        <v>101</v>
      </c>
      <c r="X74" s="1001"/>
      <c r="Y74" s="1001" t="s">
        <v>102</v>
      </c>
      <c r="Z74" s="1001"/>
      <c r="AA74" s="1001" t="s">
        <v>103</v>
      </c>
      <c r="AB74" s="1001"/>
      <c r="AC74" s="1001" t="s">
        <v>104</v>
      </c>
      <c r="AD74" s="1001"/>
      <c r="AE74" s="1001" t="s">
        <v>105</v>
      </c>
      <c r="AF74" s="1001"/>
      <c r="AG74" s="1018"/>
      <c r="AH74" s="1000" t="s">
        <v>99</v>
      </c>
      <c r="AI74" s="1000"/>
      <c r="AJ74" s="1001" t="s">
        <v>112</v>
      </c>
      <c r="AK74" s="1001"/>
      <c r="AL74" s="1001" t="s">
        <v>101</v>
      </c>
      <c r="AM74" s="1001"/>
      <c r="AN74" s="1001" t="s">
        <v>102</v>
      </c>
      <c r="AO74" s="1001"/>
      <c r="AP74" s="1001" t="s">
        <v>103</v>
      </c>
      <c r="AQ74" s="1001"/>
      <c r="AR74" s="1001" t="s">
        <v>104</v>
      </c>
      <c r="AS74" s="1001"/>
      <c r="AT74" s="1002" t="s">
        <v>105</v>
      </c>
      <c r="AU74" s="1025"/>
      <c r="AX74" s="128"/>
      <c r="AY74" s="129"/>
      <c r="AZ74" s="129"/>
      <c r="BA74" s="129"/>
      <c r="BB74" s="129"/>
      <c r="BC74" s="129"/>
      <c r="BD74" s="129"/>
      <c r="BE74" s="129"/>
    </row>
    <row r="75" spans="1:57" ht="14.45" customHeight="1" thickBot="1">
      <c r="A75" s="1007"/>
      <c r="B75" s="674" t="s">
        <v>52</v>
      </c>
      <c r="C75" s="674" t="s">
        <v>52</v>
      </c>
      <c r="D75" s="732" t="s">
        <v>52</v>
      </c>
      <c r="E75" s="731" t="s">
        <v>69</v>
      </c>
      <c r="F75" s="733" t="s">
        <v>52</v>
      </c>
      <c r="G75" s="751" t="s">
        <v>69</v>
      </c>
      <c r="H75" s="735" t="s">
        <v>52</v>
      </c>
      <c r="I75" s="762" t="s">
        <v>69</v>
      </c>
      <c r="J75" s="752" t="s">
        <v>52</v>
      </c>
      <c r="K75" s="734" t="s">
        <v>69</v>
      </c>
      <c r="L75" s="733" t="s">
        <v>52</v>
      </c>
      <c r="M75" s="734" t="s">
        <v>69</v>
      </c>
      <c r="N75" s="733" t="s">
        <v>52</v>
      </c>
      <c r="O75" s="734" t="s">
        <v>69</v>
      </c>
      <c r="P75" s="732" t="s">
        <v>52</v>
      </c>
      <c r="Q75" s="731" t="s">
        <v>69</v>
      </c>
      <c r="R75" s="674" t="s">
        <v>52</v>
      </c>
      <c r="S75" s="733" t="s">
        <v>52</v>
      </c>
      <c r="T75" s="734" t="s">
        <v>69</v>
      </c>
      <c r="U75" s="733" t="s">
        <v>52</v>
      </c>
      <c r="V75" s="734" t="s">
        <v>69</v>
      </c>
      <c r="W75" s="733" t="s">
        <v>52</v>
      </c>
      <c r="X75" s="734" t="s">
        <v>69</v>
      </c>
      <c r="Y75" s="733" t="s">
        <v>52</v>
      </c>
      <c r="Z75" s="734" t="s">
        <v>69</v>
      </c>
      <c r="AA75" s="735" t="s">
        <v>52</v>
      </c>
      <c r="AB75" s="734" t="s">
        <v>69</v>
      </c>
      <c r="AC75" s="732" t="s">
        <v>52</v>
      </c>
      <c r="AD75" s="736" t="s">
        <v>69</v>
      </c>
      <c r="AE75" s="732" t="s">
        <v>52</v>
      </c>
      <c r="AF75" s="731" t="s">
        <v>69</v>
      </c>
      <c r="AG75" s="673" t="s">
        <v>52</v>
      </c>
      <c r="AH75" s="732" t="s">
        <v>52</v>
      </c>
      <c r="AI75" s="736" t="s">
        <v>69</v>
      </c>
      <c r="AJ75" s="732" t="s">
        <v>52</v>
      </c>
      <c r="AK75" s="736" t="s">
        <v>69</v>
      </c>
      <c r="AL75" s="732" t="s">
        <v>52</v>
      </c>
      <c r="AM75" s="736" t="s">
        <v>69</v>
      </c>
      <c r="AN75" s="735" t="s">
        <v>52</v>
      </c>
      <c r="AO75" s="734" t="s">
        <v>69</v>
      </c>
      <c r="AP75" s="735" t="s">
        <v>52</v>
      </c>
      <c r="AQ75" s="734" t="s">
        <v>69</v>
      </c>
      <c r="AR75" s="732" t="s">
        <v>52</v>
      </c>
      <c r="AS75" s="736" t="s">
        <v>69</v>
      </c>
      <c r="AT75" s="732" t="s">
        <v>52</v>
      </c>
      <c r="AU75" s="749" t="s">
        <v>69</v>
      </c>
    </row>
    <row r="76" spans="1:57" ht="14.45" customHeight="1">
      <c r="A76" s="131" t="s">
        <v>70</v>
      </c>
      <c r="B76" s="759">
        <f>SUM(C76,R76,AG76)</f>
        <v>8878</v>
      </c>
      <c r="C76" s="747">
        <v>2164</v>
      </c>
      <c r="D76" s="691" t="s">
        <v>97</v>
      </c>
      <c r="E76" s="743" t="s">
        <v>97</v>
      </c>
      <c r="F76" s="109">
        <v>577</v>
      </c>
      <c r="G76" s="686">
        <f>F76/C76*100</f>
        <v>26.663585951940849</v>
      </c>
      <c r="H76" s="691">
        <v>780</v>
      </c>
      <c r="I76" s="692">
        <f>H76/C76*100</f>
        <v>36.044362292051758</v>
      </c>
      <c r="J76" s="109">
        <v>207</v>
      </c>
      <c r="K76" s="686">
        <f>J76/C76*100</f>
        <v>9.5656192236598887</v>
      </c>
      <c r="L76" s="691">
        <v>81</v>
      </c>
      <c r="M76" s="692">
        <f>L76/C76*100</f>
        <v>3.7430683918669132</v>
      </c>
      <c r="N76" s="109" t="s">
        <v>97</v>
      </c>
      <c r="O76" s="743" t="s">
        <v>97</v>
      </c>
      <c r="P76" s="109" t="s">
        <v>97</v>
      </c>
      <c r="Q76" s="744" t="s">
        <v>97</v>
      </c>
      <c r="R76" s="680">
        <v>5178</v>
      </c>
      <c r="S76" s="109" t="s">
        <v>97</v>
      </c>
      <c r="T76" s="744" t="s">
        <v>97</v>
      </c>
      <c r="U76" s="691">
        <v>1499</v>
      </c>
      <c r="V76" s="692">
        <f>U76/R76*100</f>
        <v>28.949401313248359</v>
      </c>
      <c r="W76" s="109">
        <v>2203</v>
      </c>
      <c r="X76" s="686">
        <f>W76/R76*100</f>
        <v>42.545384318269605</v>
      </c>
      <c r="Y76" s="691">
        <v>599</v>
      </c>
      <c r="Z76" s="692">
        <f>Y76/R76*100</f>
        <v>11.5681730397837</v>
      </c>
      <c r="AA76" s="109">
        <v>216</v>
      </c>
      <c r="AB76" s="711">
        <f>AA76/R76*100</f>
        <v>4.1714947856315181</v>
      </c>
      <c r="AC76" s="691" t="s">
        <v>97</v>
      </c>
      <c r="AD76" s="728" t="s">
        <v>97</v>
      </c>
      <c r="AE76" s="109" t="s">
        <v>97</v>
      </c>
      <c r="AF76" s="747" t="s">
        <v>97</v>
      </c>
      <c r="AG76" s="680">
        <v>1536</v>
      </c>
      <c r="AH76" s="109" t="s">
        <v>97</v>
      </c>
      <c r="AI76" s="743" t="s">
        <v>97</v>
      </c>
      <c r="AJ76" s="109">
        <v>289</v>
      </c>
      <c r="AK76" s="686">
        <f>AJ76/AG76*100</f>
        <v>18.815104166666664</v>
      </c>
      <c r="AL76" s="691">
        <v>891</v>
      </c>
      <c r="AM76" s="692">
        <f>AL76/AG76*100</f>
        <v>58.0078125</v>
      </c>
      <c r="AN76" s="109">
        <v>279</v>
      </c>
      <c r="AO76" s="686">
        <f>AN76/AG76*100</f>
        <v>18.1640625</v>
      </c>
      <c r="AP76" s="691">
        <v>22</v>
      </c>
      <c r="AQ76" s="692">
        <f>AP76/AG76*100</f>
        <v>1.4322916666666665</v>
      </c>
      <c r="AR76" s="109" t="s">
        <v>97</v>
      </c>
      <c r="AS76" s="743" t="s">
        <v>97</v>
      </c>
      <c r="AT76" s="109" t="s">
        <v>97</v>
      </c>
      <c r="AU76" s="110" t="s">
        <v>97</v>
      </c>
    </row>
    <row r="77" spans="1:57" ht="14.45" customHeight="1">
      <c r="A77" s="132" t="s">
        <v>71</v>
      </c>
      <c r="B77" s="760">
        <f t="shared" ref="B77:B94" si="43">SUM(C77,R77,AG77)</f>
        <v>8766</v>
      </c>
      <c r="C77" s="716">
        <v>1732</v>
      </c>
      <c r="D77" s="693">
        <v>232</v>
      </c>
      <c r="E77" s="694">
        <f t="shared" ref="E77:E94" si="44">D77/C77*100</f>
        <v>13.394919168591224</v>
      </c>
      <c r="F77" s="112">
        <v>566</v>
      </c>
      <c r="G77" s="687">
        <f t="shared" ref="G77:G94" si="45">F77/C77*100</f>
        <v>32.678983833718242</v>
      </c>
      <c r="H77" s="693">
        <v>536</v>
      </c>
      <c r="I77" s="694">
        <f t="shared" ref="I77:I94" si="46">H77/C77*100</f>
        <v>30.946882217090071</v>
      </c>
      <c r="J77" s="112">
        <v>200</v>
      </c>
      <c r="K77" s="687">
        <f t="shared" ref="K77:K94" si="47">J77/C77*100</f>
        <v>11.547344110854503</v>
      </c>
      <c r="L77" s="693">
        <v>95</v>
      </c>
      <c r="M77" s="694">
        <f t="shared" ref="M77:M94" si="48">L77/C77*100</f>
        <v>5.4849884526558892</v>
      </c>
      <c r="N77" s="112">
        <v>44</v>
      </c>
      <c r="O77" s="694">
        <f t="shared" ref="O77:O94" si="49">N77/C77*100</f>
        <v>2.5404157043879905</v>
      </c>
      <c r="P77" s="112">
        <v>59</v>
      </c>
      <c r="Q77" s="687">
        <f t="shared" ref="Q77:Q94" si="50">P77/C77*100</f>
        <v>3.4064665127020786</v>
      </c>
      <c r="R77" s="681">
        <v>4255</v>
      </c>
      <c r="S77" s="112">
        <v>142</v>
      </c>
      <c r="T77" s="687">
        <f t="shared" ref="T77:T94" si="51">S77/R77*100</f>
        <v>3.337250293772033</v>
      </c>
      <c r="U77" s="693">
        <v>1643</v>
      </c>
      <c r="V77" s="694">
        <f t="shared" ref="V77:V94" si="52">U77/R77*100</f>
        <v>38.613396004700348</v>
      </c>
      <c r="W77" s="112">
        <v>1428</v>
      </c>
      <c r="X77" s="687">
        <f t="shared" ref="X77:X94" si="53">W77/R77*100</f>
        <v>33.56051703877791</v>
      </c>
      <c r="Y77" s="693">
        <v>634</v>
      </c>
      <c r="Z77" s="694">
        <f t="shared" ref="Z77:Z94" si="54">Y77/R77*100</f>
        <v>14.90011750881316</v>
      </c>
      <c r="AA77" s="112">
        <v>260</v>
      </c>
      <c r="AB77" s="712">
        <f t="shared" ref="AB77:AB94" si="55">AA77/R77*100</f>
        <v>6.1104582843713278</v>
      </c>
      <c r="AC77" s="693">
        <v>101</v>
      </c>
      <c r="AD77" s="721">
        <f t="shared" ref="AD77:AD94" si="56">AC77/R77*100</f>
        <v>2.3736780258519388</v>
      </c>
      <c r="AE77" s="112">
        <v>47</v>
      </c>
      <c r="AF77" s="687">
        <f t="shared" ref="AF77:AF94" si="57">AE77/R77*100</f>
        <v>1.1045828437132785</v>
      </c>
      <c r="AG77" s="681">
        <v>2779</v>
      </c>
      <c r="AH77" s="112">
        <v>43</v>
      </c>
      <c r="AI77" s="694">
        <f t="shared" ref="AI77:AI94" si="58">AH77/AG77*100</f>
        <v>1.5473191795609931</v>
      </c>
      <c r="AJ77" s="112">
        <v>1042</v>
      </c>
      <c r="AK77" s="687">
        <f t="shared" ref="AK77:AK94" si="59">AJ77/AG77*100</f>
        <v>37.49550197912918</v>
      </c>
      <c r="AL77" s="693">
        <v>1214</v>
      </c>
      <c r="AM77" s="694">
        <f t="shared" ref="AM77:AM94" si="60">AL77/AG77*100</f>
        <v>43.684778697373154</v>
      </c>
      <c r="AN77" s="112">
        <v>410</v>
      </c>
      <c r="AO77" s="687">
        <f t="shared" ref="AO77:AO94" si="61">AN77/AG77*100</f>
        <v>14.753508456279238</v>
      </c>
      <c r="AP77" s="693">
        <v>58</v>
      </c>
      <c r="AQ77" s="694">
        <f t="shared" ref="AQ77:AQ94" si="62">AP77/AG77*100</f>
        <v>2.0870816840590138</v>
      </c>
      <c r="AR77" s="112">
        <v>9</v>
      </c>
      <c r="AS77" s="694">
        <f t="shared" ref="AS77:AS94" si="63">AR77/AG77*100</f>
        <v>0.32385750269881253</v>
      </c>
      <c r="AT77" s="112">
        <v>3</v>
      </c>
      <c r="AU77" s="114">
        <f t="shared" ref="AU77:AU94" si="64">AT77/AG77*100</f>
        <v>0.10795250089960418</v>
      </c>
    </row>
    <row r="78" spans="1:57" ht="14.45" customHeight="1">
      <c r="A78" s="131" t="s">
        <v>72</v>
      </c>
      <c r="B78" s="761">
        <f t="shared" si="43"/>
        <v>2663</v>
      </c>
      <c r="C78" s="755">
        <v>812</v>
      </c>
      <c r="D78" s="695">
        <v>372</v>
      </c>
      <c r="E78" s="696">
        <f t="shared" si="44"/>
        <v>45.812807881773395</v>
      </c>
      <c r="F78" s="115">
        <v>78</v>
      </c>
      <c r="G78" s="688">
        <f t="shared" si="45"/>
        <v>9.6059113300492598</v>
      </c>
      <c r="H78" s="695">
        <v>134</v>
      </c>
      <c r="I78" s="696">
        <f t="shared" si="46"/>
        <v>16.502463054187192</v>
      </c>
      <c r="J78" s="115">
        <v>47</v>
      </c>
      <c r="K78" s="688">
        <f t="shared" si="47"/>
        <v>5.7881773399014778</v>
      </c>
      <c r="L78" s="695">
        <v>40</v>
      </c>
      <c r="M78" s="696">
        <f t="shared" si="48"/>
        <v>4.9261083743842367</v>
      </c>
      <c r="N78" s="115" t="s">
        <v>97</v>
      </c>
      <c r="O78" s="742" t="s">
        <v>97</v>
      </c>
      <c r="P78" s="115" t="s">
        <v>97</v>
      </c>
      <c r="Q78" s="700" t="s">
        <v>97</v>
      </c>
      <c r="R78" s="682">
        <v>1033</v>
      </c>
      <c r="S78" s="119">
        <v>163</v>
      </c>
      <c r="T78" s="703">
        <f t="shared" si="51"/>
        <v>15.779283639883834</v>
      </c>
      <c r="U78" s="705">
        <v>55</v>
      </c>
      <c r="V78" s="706">
        <f t="shared" si="52"/>
        <v>5.3242981606969986</v>
      </c>
      <c r="W78" s="119">
        <v>208</v>
      </c>
      <c r="X78" s="703">
        <f t="shared" si="53"/>
        <v>20.135527589545017</v>
      </c>
      <c r="Y78" s="705">
        <v>272</v>
      </c>
      <c r="Z78" s="706">
        <f t="shared" si="54"/>
        <v>26.331074540174249</v>
      </c>
      <c r="AA78" s="119">
        <v>188</v>
      </c>
      <c r="AB78" s="713">
        <f t="shared" si="55"/>
        <v>18.19941916747338</v>
      </c>
      <c r="AC78" s="705" t="s">
        <v>97</v>
      </c>
      <c r="AD78" s="729" t="s">
        <v>97</v>
      </c>
      <c r="AE78" s="119" t="s">
        <v>97</v>
      </c>
      <c r="AF78" s="714" t="s">
        <v>97</v>
      </c>
      <c r="AG78" s="682">
        <v>818</v>
      </c>
      <c r="AH78" s="119">
        <v>38</v>
      </c>
      <c r="AI78" s="706">
        <f t="shared" si="58"/>
        <v>4.6454767726161368</v>
      </c>
      <c r="AJ78" s="119">
        <v>26</v>
      </c>
      <c r="AK78" s="703">
        <f t="shared" si="59"/>
        <v>3.1784841075794623</v>
      </c>
      <c r="AL78" s="705">
        <v>386</v>
      </c>
      <c r="AM78" s="706">
        <f t="shared" si="60"/>
        <v>47.188264058679707</v>
      </c>
      <c r="AN78" s="119">
        <v>309</v>
      </c>
      <c r="AO78" s="703">
        <f t="shared" si="61"/>
        <v>37.775061124694375</v>
      </c>
      <c r="AP78" s="705">
        <v>48</v>
      </c>
      <c r="AQ78" s="706">
        <f t="shared" si="62"/>
        <v>5.8679706601466997</v>
      </c>
      <c r="AR78" s="119" t="s">
        <v>97</v>
      </c>
      <c r="AS78" s="707" t="s">
        <v>97</v>
      </c>
      <c r="AT78" s="119" t="s">
        <v>97</v>
      </c>
      <c r="AU78" s="117" t="s">
        <v>97</v>
      </c>
    </row>
    <row r="79" spans="1:57" ht="14.45" customHeight="1">
      <c r="A79" s="132" t="s">
        <v>73</v>
      </c>
      <c r="B79" s="760">
        <f t="shared" si="43"/>
        <v>1565</v>
      </c>
      <c r="C79" s="716">
        <v>145</v>
      </c>
      <c r="D79" s="693">
        <v>17</v>
      </c>
      <c r="E79" s="694">
        <f t="shared" si="44"/>
        <v>11.724137931034482</v>
      </c>
      <c r="F79" s="112">
        <v>14</v>
      </c>
      <c r="G79" s="687">
        <f t="shared" si="45"/>
        <v>9.6551724137931032</v>
      </c>
      <c r="H79" s="693">
        <v>53</v>
      </c>
      <c r="I79" s="694">
        <f t="shared" si="46"/>
        <v>36.551724137931032</v>
      </c>
      <c r="J79" s="112">
        <v>37</v>
      </c>
      <c r="K79" s="687">
        <f t="shared" si="47"/>
        <v>25.517241379310345</v>
      </c>
      <c r="L79" s="693">
        <v>10</v>
      </c>
      <c r="M79" s="694">
        <f t="shared" si="48"/>
        <v>6.8965517241379306</v>
      </c>
      <c r="N79" s="112" t="s">
        <v>97</v>
      </c>
      <c r="O79" s="708" t="s">
        <v>97</v>
      </c>
      <c r="P79" s="112" t="s">
        <v>97</v>
      </c>
      <c r="Q79" s="701" t="s">
        <v>97</v>
      </c>
      <c r="R79" s="681">
        <v>734</v>
      </c>
      <c r="S79" s="112">
        <v>35</v>
      </c>
      <c r="T79" s="687">
        <f t="shared" si="51"/>
        <v>4.7683923705722071</v>
      </c>
      <c r="U79" s="693">
        <v>82</v>
      </c>
      <c r="V79" s="694">
        <f t="shared" si="52"/>
        <v>11.1716621253406</v>
      </c>
      <c r="W79" s="112">
        <v>285</v>
      </c>
      <c r="X79" s="687">
        <f t="shared" si="53"/>
        <v>38.828337874659404</v>
      </c>
      <c r="Y79" s="693">
        <v>115</v>
      </c>
      <c r="Z79" s="694">
        <f t="shared" si="54"/>
        <v>15.667574931880109</v>
      </c>
      <c r="AA79" s="112">
        <v>83</v>
      </c>
      <c r="AB79" s="712">
        <f t="shared" si="55"/>
        <v>11.307901907356948</v>
      </c>
      <c r="AC79" s="693" t="s">
        <v>97</v>
      </c>
      <c r="AD79" s="730" t="s">
        <v>97</v>
      </c>
      <c r="AE79" s="112" t="s">
        <v>97</v>
      </c>
      <c r="AF79" s="716" t="s">
        <v>97</v>
      </c>
      <c r="AG79" s="681">
        <v>686</v>
      </c>
      <c r="AH79" s="112">
        <v>25</v>
      </c>
      <c r="AI79" s="694">
        <f t="shared" si="58"/>
        <v>3.6443148688046647</v>
      </c>
      <c r="AJ79" s="112">
        <v>121</v>
      </c>
      <c r="AK79" s="687">
        <f t="shared" si="59"/>
        <v>17.638483965014579</v>
      </c>
      <c r="AL79" s="693">
        <v>327</v>
      </c>
      <c r="AM79" s="694">
        <f t="shared" si="60"/>
        <v>47.667638483965014</v>
      </c>
      <c r="AN79" s="112">
        <v>148</v>
      </c>
      <c r="AO79" s="687">
        <f t="shared" si="61"/>
        <v>21.574344023323615</v>
      </c>
      <c r="AP79" s="693">
        <v>54</v>
      </c>
      <c r="AQ79" s="694">
        <f t="shared" si="62"/>
        <v>7.8717201166180768</v>
      </c>
      <c r="AR79" s="112" t="s">
        <v>97</v>
      </c>
      <c r="AS79" s="708" t="s">
        <v>97</v>
      </c>
      <c r="AT79" s="112" t="s">
        <v>97</v>
      </c>
      <c r="AU79" s="113" t="s">
        <v>97</v>
      </c>
    </row>
    <row r="80" spans="1:57" ht="14.45" customHeight="1">
      <c r="A80" s="131" t="s">
        <v>74</v>
      </c>
      <c r="B80" s="761">
        <f t="shared" si="43"/>
        <v>437</v>
      </c>
      <c r="C80" s="755">
        <v>122</v>
      </c>
      <c r="D80" s="695" t="s">
        <v>97</v>
      </c>
      <c r="E80" s="742" t="s">
        <v>97</v>
      </c>
      <c r="F80" s="115" t="s">
        <v>97</v>
      </c>
      <c r="G80" s="700" t="s">
        <v>97</v>
      </c>
      <c r="H80" s="695">
        <v>13</v>
      </c>
      <c r="I80" s="696">
        <f t="shared" si="46"/>
        <v>10.655737704918032</v>
      </c>
      <c r="J80" s="115" t="s">
        <v>97</v>
      </c>
      <c r="K80" s="700" t="s">
        <v>97</v>
      </c>
      <c r="L80" s="695">
        <v>4</v>
      </c>
      <c r="M80" s="696">
        <f t="shared" si="48"/>
        <v>3.278688524590164</v>
      </c>
      <c r="N80" s="115" t="s">
        <v>97</v>
      </c>
      <c r="O80" s="742" t="s">
        <v>97</v>
      </c>
      <c r="P80" s="115" t="s">
        <v>97</v>
      </c>
      <c r="Q80" s="700" t="s">
        <v>97</v>
      </c>
      <c r="R80" s="682">
        <v>166</v>
      </c>
      <c r="S80" s="119" t="s">
        <v>97</v>
      </c>
      <c r="T80" s="750" t="s">
        <v>97</v>
      </c>
      <c r="U80" s="705" t="s">
        <v>97</v>
      </c>
      <c r="V80" s="707" t="s">
        <v>97</v>
      </c>
      <c r="W80" s="119">
        <v>34</v>
      </c>
      <c r="X80" s="703">
        <f t="shared" si="53"/>
        <v>20.481927710843372</v>
      </c>
      <c r="Y80" s="705" t="s">
        <v>97</v>
      </c>
      <c r="Z80" s="707" t="s">
        <v>97</v>
      </c>
      <c r="AA80" s="119">
        <v>26</v>
      </c>
      <c r="AB80" s="713">
        <f t="shared" si="55"/>
        <v>15.66265060240964</v>
      </c>
      <c r="AC80" s="705" t="s">
        <v>97</v>
      </c>
      <c r="AD80" s="729" t="s">
        <v>97</v>
      </c>
      <c r="AE80" s="119" t="s">
        <v>97</v>
      </c>
      <c r="AF80" s="714" t="s">
        <v>97</v>
      </c>
      <c r="AG80" s="682">
        <v>149</v>
      </c>
      <c r="AH80" s="119" t="s">
        <v>97</v>
      </c>
      <c r="AI80" s="707" t="s">
        <v>97</v>
      </c>
      <c r="AJ80" s="119" t="s">
        <v>97</v>
      </c>
      <c r="AK80" s="750" t="s">
        <v>97</v>
      </c>
      <c r="AL80" s="705">
        <v>38</v>
      </c>
      <c r="AM80" s="706">
        <f t="shared" si="60"/>
        <v>25.503355704697988</v>
      </c>
      <c r="AN80" s="119" t="s">
        <v>97</v>
      </c>
      <c r="AO80" s="750" t="s">
        <v>97</v>
      </c>
      <c r="AP80" s="705">
        <v>36</v>
      </c>
      <c r="AQ80" s="706">
        <f t="shared" si="62"/>
        <v>24.161073825503358</v>
      </c>
      <c r="AR80" s="119" t="s">
        <v>97</v>
      </c>
      <c r="AS80" s="707" t="s">
        <v>97</v>
      </c>
      <c r="AT80" s="119" t="s">
        <v>97</v>
      </c>
      <c r="AU80" s="117" t="s">
        <v>97</v>
      </c>
    </row>
    <row r="81" spans="1:47" ht="14.45" customHeight="1">
      <c r="A81" s="132" t="s">
        <v>75</v>
      </c>
      <c r="B81" s="760">
        <f t="shared" si="43"/>
        <v>1126</v>
      </c>
      <c r="C81" s="716">
        <v>142</v>
      </c>
      <c r="D81" s="693">
        <v>39</v>
      </c>
      <c r="E81" s="694">
        <f t="shared" si="44"/>
        <v>27.464788732394368</v>
      </c>
      <c r="F81" s="112">
        <v>9</v>
      </c>
      <c r="G81" s="687">
        <f t="shared" si="45"/>
        <v>6.3380281690140841</v>
      </c>
      <c r="H81" s="693">
        <v>15</v>
      </c>
      <c r="I81" s="694">
        <f t="shared" si="46"/>
        <v>10.56338028169014</v>
      </c>
      <c r="J81" s="112">
        <v>14</v>
      </c>
      <c r="K81" s="687">
        <f t="shared" si="47"/>
        <v>9.8591549295774641</v>
      </c>
      <c r="L81" s="693">
        <v>20</v>
      </c>
      <c r="M81" s="694">
        <f t="shared" si="48"/>
        <v>14.084507042253522</v>
      </c>
      <c r="N81" s="112">
        <v>9</v>
      </c>
      <c r="O81" s="694">
        <f t="shared" si="49"/>
        <v>6.3380281690140841</v>
      </c>
      <c r="P81" s="112">
        <v>36</v>
      </c>
      <c r="Q81" s="687">
        <f t="shared" si="50"/>
        <v>25.352112676056336</v>
      </c>
      <c r="R81" s="681">
        <v>539</v>
      </c>
      <c r="S81" s="112">
        <v>65</v>
      </c>
      <c r="T81" s="687">
        <f t="shared" si="51"/>
        <v>12.059369202226346</v>
      </c>
      <c r="U81" s="693">
        <v>20</v>
      </c>
      <c r="V81" s="694">
        <f t="shared" si="52"/>
        <v>3.710575139146568</v>
      </c>
      <c r="W81" s="112">
        <v>57</v>
      </c>
      <c r="X81" s="687">
        <f t="shared" si="53"/>
        <v>10.575139146567718</v>
      </c>
      <c r="Y81" s="693">
        <v>150</v>
      </c>
      <c r="Z81" s="694">
        <f t="shared" si="54"/>
        <v>27.829313543599259</v>
      </c>
      <c r="AA81" s="112">
        <v>102</v>
      </c>
      <c r="AB81" s="712">
        <f t="shared" si="55"/>
        <v>18.923933209647494</v>
      </c>
      <c r="AC81" s="693">
        <v>81</v>
      </c>
      <c r="AD81" s="721">
        <f t="shared" si="56"/>
        <v>15.027829313543601</v>
      </c>
      <c r="AE81" s="112">
        <v>64</v>
      </c>
      <c r="AF81" s="687">
        <f t="shared" si="57"/>
        <v>11.873840445269018</v>
      </c>
      <c r="AG81" s="681">
        <v>445</v>
      </c>
      <c r="AH81" s="112">
        <v>14</v>
      </c>
      <c r="AI81" s="694">
        <f t="shared" si="58"/>
        <v>3.1460674157303372</v>
      </c>
      <c r="AJ81" s="112">
        <v>22</v>
      </c>
      <c r="AK81" s="687">
        <f t="shared" si="59"/>
        <v>4.9438202247191008</v>
      </c>
      <c r="AL81" s="693">
        <v>105</v>
      </c>
      <c r="AM81" s="694">
        <f t="shared" si="60"/>
        <v>23.595505617977526</v>
      </c>
      <c r="AN81" s="112">
        <v>204</v>
      </c>
      <c r="AO81" s="687">
        <f t="shared" si="61"/>
        <v>45.842696629213478</v>
      </c>
      <c r="AP81" s="693">
        <v>72</v>
      </c>
      <c r="AQ81" s="694">
        <f t="shared" si="62"/>
        <v>16.179775280898877</v>
      </c>
      <c r="AR81" s="112">
        <v>25</v>
      </c>
      <c r="AS81" s="694">
        <f t="shared" si="63"/>
        <v>5.6179775280898872</v>
      </c>
      <c r="AT81" s="112">
        <v>3</v>
      </c>
      <c r="AU81" s="114">
        <f t="shared" si="64"/>
        <v>0.6741573033707865</v>
      </c>
    </row>
    <row r="82" spans="1:47" ht="14.45" customHeight="1">
      <c r="A82" s="131" t="s">
        <v>76</v>
      </c>
      <c r="B82" s="761">
        <f t="shared" si="43"/>
        <v>4157</v>
      </c>
      <c r="C82" s="755">
        <v>719</v>
      </c>
      <c r="D82" s="695">
        <v>242</v>
      </c>
      <c r="E82" s="696">
        <f t="shared" si="44"/>
        <v>33.657858136300419</v>
      </c>
      <c r="F82" s="115">
        <v>64</v>
      </c>
      <c r="G82" s="688">
        <f t="shared" si="45"/>
        <v>8.9012517385257297</v>
      </c>
      <c r="H82" s="695">
        <v>136</v>
      </c>
      <c r="I82" s="696">
        <f t="shared" si="46"/>
        <v>18.915159944367176</v>
      </c>
      <c r="J82" s="115">
        <v>52</v>
      </c>
      <c r="K82" s="688">
        <f t="shared" si="47"/>
        <v>7.2322670375521563</v>
      </c>
      <c r="L82" s="695">
        <v>43</v>
      </c>
      <c r="M82" s="696">
        <f t="shared" si="48"/>
        <v>5.9805285118219746</v>
      </c>
      <c r="N82" s="115">
        <v>48</v>
      </c>
      <c r="O82" s="696">
        <f t="shared" si="49"/>
        <v>6.6759388038942973</v>
      </c>
      <c r="P82" s="115">
        <v>134</v>
      </c>
      <c r="Q82" s="688">
        <f t="shared" si="50"/>
        <v>18.636995827538247</v>
      </c>
      <c r="R82" s="682">
        <v>1894</v>
      </c>
      <c r="S82" s="119">
        <v>205</v>
      </c>
      <c r="T82" s="703">
        <f t="shared" si="51"/>
        <v>10.823653643083421</v>
      </c>
      <c r="U82" s="705">
        <v>156</v>
      </c>
      <c r="V82" s="706">
        <f t="shared" si="52"/>
        <v>8.2365364308342137</v>
      </c>
      <c r="W82" s="119">
        <v>483</v>
      </c>
      <c r="X82" s="703">
        <f t="shared" si="53"/>
        <v>25.501583949313623</v>
      </c>
      <c r="Y82" s="705">
        <v>533</v>
      </c>
      <c r="Z82" s="706">
        <f t="shared" si="54"/>
        <v>28.141499472016896</v>
      </c>
      <c r="AA82" s="119">
        <v>291</v>
      </c>
      <c r="AB82" s="713">
        <f t="shared" si="55"/>
        <v>15.364308342133052</v>
      </c>
      <c r="AC82" s="705">
        <v>133</v>
      </c>
      <c r="AD82" s="722">
        <f t="shared" si="56"/>
        <v>7.0221752903907069</v>
      </c>
      <c r="AE82" s="119">
        <v>93</v>
      </c>
      <c r="AF82" s="703">
        <f t="shared" si="57"/>
        <v>4.9102428722280882</v>
      </c>
      <c r="AG82" s="727">
        <v>1544</v>
      </c>
      <c r="AH82" s="119">
        <v>89</v>
      </c>
      <c r="AI82" s="706">
        <f t="shared" si="58"/>
        <v>5.7642487046632125</v>
      </c>
      <c r="AJ82" s="119">
        <v>96</v>
      </c>
      <c r="AK82" s="703">
        <f t="shared" si="59"/>
        <v>6.2176165803108807</v>
      </c>
      <c r="AL82" s="705">
        <v>566</v>
      </c>
      <c r="AM82" s="706">
        <f t="shared" si="60"/>
        <v>36.658031088082907</v>
      </c>
      <c r="AN82" s="119">
        <v>606</v>
      </c>
      <c r="AO82" s="703">
        <f t="shared" si="61"/>
        <v>39.248704663212436</v>
      </c>
      <c r="AP82" s="705">
        <v>144</v>
      </c>
      <c r="AQ82" s="706">
        <f t="shared" si="62"/>
        <v>9.3264248704663206</v>
      </c>
      <c r="AR82" s="119">
        <v>34</v>
      </c>
      <c r="AS82" s="706">
        <f t="shared" si="63"/>
        <v>2.2020725388601035</v>
      </c>
      <c r="AT82" s="119">
        <v>9</v>
      </c>
      <c r="AU82" s="118">
        <f t="shared" si="64"/>
        <v>0.58290155440414504</v>
      </c>
    </row>
    <row r="83" spans="1:47" ht="14.45" customHeight="1">
      <c r="A83" s="132" t="s">
        <v>77</v>
      </c>
      <c r="B83" s="760">
        <f t="shared" si="43"/>
        <v>952</v>
      </c>
      <c r="C83" s="716">
        <v>90</v>
      </c>
      <c r="D83" s="693" t="s">
        <v>97</v>
      </c>
      <c r="E83" s="708" t="s">
        <v>97</v>
      </c>
      <c r="F83" s="112">
        <v>15</v>
      </c>
      <c r="G83" s="687">
        <f t="shared" si="45"/>
        <v>16.666666666666664</v>
      </c>
      <c r="H83" s="693">
        <v>45</v>
      </c>
      <c r="I83" s="694">
        <f t="shared" si="46"/>
        <v>50</v>
      </c>
      <c r="J83" s="112">
        <v>15</v>
      </c>
      <c r="K83" s="687">
        <f t="shared" si="47"/>
        <v>16.666666666666664</v>
      </c>
      <c r="L83" s="693">
        <v>8</v>
      </c>
      <c r="M83" s="694">
        <f t="shared" si="48"/>
        <v>8.8888888888888893</v>
      </c>
      <c r="N83" s="112" t="s">
        <v>97</v>
      </c>
      <c r="O83" s="708" t="s">
        <v>97</v>
      </c>
      <c r="P83" s="112" t="s">
        <v>97</v>
      </c>
      <c r="Q83" s="701" t="s">
        <v>97</v>
      </c>
      <c r="R83" s="681">
        <v>437</v>
      </c>
      <c r="S83" s="112" t="s">
        <v>97</v>
      </c>
      <c r="T83" s="701" t="s">
        <v>97</v>
      </c>
      <c r="U83" s="693">
        <v>38</v>
      </c>
      <c r="V83" s="694">
        <f t="shared" si="52"/>
        <v>8.695652173913043</v>
      </c>
      <c r="W83" s="112">
        <v>239</v>
      </c>
      <c r="X83" s="687">
        <f t="shared" si="53"/>
        <v>54.691075514874143</v>
      </c>
      <c r="Y83" s="693">
        <v>119</v>
      </c>
      <c r="Z83" s="694">
        <f t="shared" si="54"/>
        <v>27.231121281464532</v>
      </c>
      <c r="AA83" s="112">
        <v>21</v>
      </c>
      <c r="AB83" s="712">
        <f t="shared" si="55"/>
        <v>4.805491990846682</v>
      </c>
      <c r="AC83" s="693" t="s">
        <v>97</v>
      </c>
      <c r="AD83" s="730" t="s">
        <v>97</v>
      </c>
      <c r="AE83" s="112" t="s">
        <v>97</v>
      </c>
      <c r="AF83" s="716" t="s">
        <v>97</v>
      </c>
      <c r="AG83" s="681">
        <v>425</v>
      </c>
      <c r="AH83" s="112" t="s">
        <v>97</v>
      </c>
      <c r="AI83" s="708" t="s">
        <v>97</v>
      </c>
      <c r="AJ83" s="112">
        <v>11</v>
      </c>
      <c r="AK83" s="687">
        <f t="shared" si="59"/>
        <v>2.5882352941176472</v>
      </c>
      <c r="AL83" s="693">
        <v>228</v>
      </c>
      <c r="AM83" s="694">
        <f t="shared" si="60"/>
        <v>53.647058823529413</v>
      </c>
      <c r="AN83" s="112">
        <v>150</v>
      </c>
      <c r="AO83" s="687">
        <f t="shared" si="61"/>
        <v>35.294117647058826</v>
      </c>
      <c r="AP83" s="693">
        <v>27</v>
      </c>
      <c r="AQ83" s="694">
        <f t="shared" si="62"/>
        <v>6.3529411764705879</v>
      </c>
      <c r="AR83" s="112" t="s">
        <v>97</v>
      </c>
      <c r="AS83" s="708" t="s">
        <v>97</v>
      </c>
      <c r="AT83" s="112" t="s">
        <v>97</v>
      </c>
      <c r="AU83" s="113" t="s">
        <v>97</v>
      </c>
    </row>
    <row r="84" spans="1:47" ht="14.45" customHeight="1">
      <c r="A84" s="131" t="s">
        <v>78</v>
      </c>
      <c r="B84" s="761">
        <f t="shared" si="43"/>
        <v>5045</v>
      </c>
      <c r="C84" s="755">
        <v>1147</v>
      </c>
      <c r="D84" s="695">
        <v>345</v>
      </c>
      <c r="E84" s="696">
        <f t="shared" si="44"/>
        <v>30.078465562336532</v>
      </c>
      <c r="F84" s="115">
        <v>128</v>
      </c>
      <c r="G84" s="688">
        <f t="shared" si="45"/>
        <v>11.159546643417611</v>
      </c>
      <c r="H84" s="695">
        <v>322</v>
      </c>
      <c r="I84" s="696">
        <f t="shared" si="46"/>
        <v>28.073234524847429</v>
      </c>
      <c r="J84" s="115">
        <v>124</v>
      </c>
      <c r="K84" s="688">
        <f t="shared" si="47"/>
        <v>10.810810810810811</v>
      </c>
      <c r="L84" s="695">
        <v>25</v>
      </c>
      <c r="M84" s="696">
        <f t="shared" si="48"/>
        <v>2.1795989537925022</v>
      </c>
      <c r="N84" s="115">
        <v>24</v>
      </c>
      <c r="O84" s="696">
        <f t="shared" si="49"/>
        <v>2.092414995640802</v>
      </c>
      <c r="P84" s="115">
        <v>179</v>
      </c>
      <c r="Q84" s="688">
        <f t="shared" si="50"/>
        <v>15.605928509154316</v>
      </c>
      <c r="R84" s="682">
        <v>2093</v>
      </c>
      <c r="S84" s="115">
        <v>134</v>
      </c>
      <c r="T84" s="688">
        <f t="shared" si="51"/>
        <v>6.4022933588150979</v>
      </c>
      <c r="U84" s="695">
        <v>85</v>
      </c>
      <c r="V84" s="696">
        <f t="shared" si="52"/>
        <v>4.0611562350692783</v>
      </c>
      <c r="W84" s="115">
        <v>1110</v>
      </c>
      <c r="X84" s="688">
        <f t="shared" si="53"/>
        <v>53.033922599139991</v>
      </c>
      <c r="Y84" s="695">
        <v>451</v>
      </c>
      <c r="Z84" s="696">
        <f t="shared" si="54"/>
        <v>21.548017200191115</v>
      </c>
      <c r="AA84" s="115">
        <v>159</v>
      </c>
      <c r="AB84" s="715">
        <f t="shared" si="55"/>
        <v>7.5967510750119445</v>
      </c>
      <c r="AC84" s="695">
        <v>84</v>
      </c>
      <c r="AD84" s="723">
        <f t="shared" si="56"/>
        <v>4.0133779264214047</v>
      </c>
      <c r="AE84" s="115">
        <v>70</v>
      </c>
      <c r="AF84" s="688">
        <f t="shared" si="57"/>
        <v>3.3444816053511706</v>
      </c>
      <c r="AG84" s="682">
        <v>1805</v>
      </c>
      <c r="AH84" s="115">
        <v>64</v>
      </c>
      <c r="AI84" s="696">
        <f t="shared" si="58"/>
        <v>3.5457063711911361</v>
      </c>
      <c r="AJ84" s="115">
        <v>13</v>
      </c>
      <c r="AK84" s="688">
        <f t="shared" si="59"/>
        <v>0.72022160664819945</v>
      </c>
      <c r="AL84" s="695">
        <v>750</v>
      </c>
      <c r="AM84" s="696">
        <f t="shared" si="60"/>
        <v>41.551246537396118</v>
      </c>
      <c r="AN84" s="115">
        <v>887</v>
      </c>
      <c r="AO84" s="688">
        <f t="shared" si="61"/>
        <v>49.141274238227147</v>
      </c>
      <c r="AP84" s="695">
        <v>73</v>
      </c>
      <c r="AQ84" s="696">
        <f t="shared" si="62"/>
        <v>4.0443213296398888</v>
      </c>
      <c r="AR84" s="115">
        <v>15</v>
      </c>
      <c r="AS84" s="696">
        <f t="shared" si="63"/>
        <v>0.8310249307479225</v>
      </c>
      <c r="AT84" s="115">
        <v>3</v>
      </c>
      <c r="AU84" s="116">
        <f t="shared" si="64"/>
        <v>0.16620498614958448</v>
      </c>
    </row>
    <row r="85" spans="1:47" ht="14.45" customHeight="1">
      <c r="A85" s="132" t="s">
        <v>79</v>
      </c>
      <c r="B85" s="760">
        <f t="shared" si="43"/>
        <v>10347</v>
      </c>
      <c r="C85" s="716">
        <v>1093</v>
      </c>
      <c r="D85" s="693">
        <v>286</v>
      </c>
      <c r="E85" s="694">
        <f t="shared" si="44"/>
        <v>26.166514181152788</v>
      </c>
      <c r="F85" s="112">
        <v>42</v>
      </c>
      <c r="G85" s="687">
        <f t="shared" si="45"/>
        <v>3.8426349496797805</v>
      </c>
      <c r="H85" s="693">
        <v>204</v>
      </c>
      <c r="I85" s="694">
        <f t="shared" si="46"/>
        <v>18.664226898444646</v>
      </c>
      <c r="J85" s="112">
        <v>114</v>
      </c>
      <c r="K85" s="687">
        <f t="shared" si="47"/>
        <v>10.430009149130832</v>
      </c>
      <c r="L85" s="693">
        <v>35</v>
      </c>
      <c r="M85" s="694">
        <f t="shared" si="48"/>
        <v>3.2021957913998174</v>
      </c>
      <c r="N85" s="112">
        <v>42</v>
      </c>
      <c r="O85" s="694">
        <f t="shared" si="49"/>
        <v>3.8426349496797805</v>
      </c>
      <c r="P85" s="112">
        <v>370</v>
      </c>
      <c r="Q85" s="687">
        <f t="shared" si="50"/>
        <v>33.851784080512353</v>
      </c>
      <c r="R85" s="681">
        <v>6376</v>
      </c>
      <c r="S85" s="112">
        <v>352</v>
      </c>
      <c r="T85" s="687">
        <f t="shared" si="51"/>
        <v>5.520702634880803</v>
      </c>
      <c r="U85" s="693">
        <v>296</v>
      </c>
      <c r="V85" s="694">
        <f t="shared" si="52"/>
        <v>4.6424090338770387</v>
      </c>
      <c r="W85" s="112">
        <v>1399</v>
      </c>
      <c r="X85" s="687">
        <f t="shared" si="53"/>
        <v>21.941656210790462</v>
      </c>
      <c r="Y85" s="693">
        <v>2250</v>
      </c>
      <c r="Z85" s="694">
        <f t="shared" si="54"/>
        <v>35.288582183186954</v>
      </c>
      <c r="AA85" s="112">
        <v>1172</v>
      </c>
      <c r="AB85" s="712">
        <f t="shared" si="55"/>
        <v>18.381430363864492</v>
      </c>
      <c r="AC85" s="693">
        <v>542</v>
      </c>
      <c r="AD85" s="721">
        <f t="shared" si="56"/>
        <v>8.5006273525721454</v>
      </c>
      <c r="AE85" s="112">
        <v>365</v>
      </c>
      <c r="AF85" s="687">
        <f t="shared" si="57"/>
        <v>5.7245922208281055</v>
      </c>
      <c r="AG85" s="681">
        <v>2878</v>
      </c>
      <c r="AH85" s="112">
        <v>98</v>
      </c>
      <c r="AI85" s="694">
        <f t="shared" si="58"/>
        <v>3.4051424600416955</v>
      </c>
      <c r="AJ85" s="112">
        <v>72</v>
      </c>
      <c r="AK85" s="687">
        <f t="shared" si="59"/>
        <v>2.5017373175816542</v>
      </c>
      <c r="AL85" s="693">
        <v>847</v>
      </c>
      <c r="AM85" s="694">
        <f t="shared" si="60"/>
        <v>29.430159833217512</v>
      </c>
      <c r="AN85" s="112">
        <v>1614</v>
      </c>
      <c r="AO85" s="687">
        <f t="shared" si="61"/>
        <v>56.080611535788741</v>
      </c>
      <c r="AP85" s="693">
        <v>206</v>
      </c>
      <c r="AQ85" s="694">
        <f t="shared" si="62"/>
        <v>7.1577484364141766</v>
      </c>
      <c r="AR85" s="112">
        <v>35</v>
      </c>
      <c r="AS85" s="694">
        <f t="shared" si="63"/>
        <v>1.2161223071577485</v>
      </c>
      <c r="AT85" s="112">
        <v>6</v>
      </c>
      <c r="AU85" s="114">
        <f t="shared" si="64"/>
        <v>0.20847810979847115</v>
      </c>
    </row>
    <row r="86" spans="1:47" ht="14.45" customHeight="1">
      <c r="A86" s="131" t="s">
        <v>80</v>
      </c>
      <c r="B86" s="761">
        <f t="shared" si="43"/>
        <v>2470</v>
      </c>
      <c r="C86" s="755">
        <v>211</v>
      </c>
      <c r="D86" s="695">
        <v>38</v>
      </c>
      <c r="E86" s="696">
        <f t="shared" si="44"/>
        <v>18.009478672985782</v>
      </c>
      <c r="F86" s="115">
        <v>31</v>
      </c>
      <c r="G86" s="688">
        <f t="shared" si="45"/>
        <v>14.691943127962084</v>
      </c>
      <c r="H86" s="695">
        <v>58</v>
      </c>
      <c r="I86" s="696">
        <f t="shared" si="46"/>
        <v>27.488151658767773</v>
      </c>
      <c r="J86" s="115">
        <v>10</v>
      </c>
      <c r="K86" s="688">
        <f t="shared" si="47"/>
        <v>4.7393364928909953</v>
      </c>
      <c r="L86" s="695">
        <v>15</v>
      </c>
      <c r="M86" s="696">
        <f t="shared" si="48"/>
        <v>7.109004739336493</v>
      </c>
      <c r="N86" s="115">
        <v>9</v>
      </c>
      <c r="O86" s="696">
        <f t="shared" si="49"/>
        <v>4.2654028436018958</v>
      </c>
      <c r="P86" s="115">
        <v>50</v>
      </c>
      <c r="Q86" s="688">
        <f t="shared" si="50"/>
        <v>23.696682464454977</v>
      </c>
      <c r="R86" s="682">
        <v>1398</v>
      </c>
      <c r="S86" s="119">
        <v>75</v>
      </c>
      <c r="T86" s="703">
        <f t="shared" si="51"/>
        <v>5.3648068669527902</v>
      </c>
      <c r="U86" s="705">
        <v>268</v>
      </c>
      <c r="V86" s="706">
        <f t="shared" si="52"/>
        <v>19.170243204577968</v>
      </c>
      <c r="W86" s="119">
        <v>505</v>
      </c>
      <c r="X86" s="703">
        <f t="shared" si="53"/>
        <v>36.123032904148786</v>
      </c>
      <c r="Y86" s="705">
        <v>241</v>
      </c>
      <c r="Z86" s="706">
        <f t="shared" si="54"/>
        <v>17.238912732474965</v>
      </c>
      <c r="AA86" s="119">
        <v>172</v>
      </c>
      <c r="AB86" s="713">
        <f t="shared" si="55"/>
        <v>12.303290414878399</v>
      </c>
      <c r="AC86" s="705">
        <v>91</v>
      </c>
      <c r="AD86" s="722">
        <f t="shared" si="56"/>
        <v>6.5092989985693848</v>
      </c>
      <c r="AE86" s="119">
        <v>46</v>
      </c>
      <c r="AF86" s="703">
        <f t="shared" si="57"/>
        <v>3.2904148783977112</v>
      </c>
      <c r="AG86" s="727">
        <v>861</v>
      </c>
      <c r="AH86" s="119">
        <v>31</v>
      </c>
      <c r="AI86" s="706">
        <f t="shared" si="58"/>
        <v>3.6004645760743323</v>
      </c>
      <c r="AJ86" s="119">
        <v>81</v>
      </c>
      <c r="AK86" s="703">
        <f t="shared" si="59"/>
        <v>9.4076655052264808</v>
      </c>
      <c r="AL86" s="705">
        <v>460</v>
      </c>
      <c r="AM86" s="706">
        <f t="shared" si="60"/>
        <v>53.426248548199773</v>
      </c>
      <c r="AN86" s="119">
        <v>262</v>
      </c>
      <c r="AO86" s="703">
        <f t="shared" si="61"/>
        <v>30.429732868757259</v>
      </c>
      <c r="AP86" s="705">
        <v>16</v>
      </c>
      <c r="AQ86" s="706">
        <f t="shared" si="62"/>
        <v>1.8583042973286876</v>
      </c>
      <c r="AR86" s="119">
        <v>8</v>
      </c>
      <c r="AS86" s="706">
        <f t="shared" si="63"/>
        <v>0.92915214866434381</v>
      </c>
      <c r="AT86" s="119">
        <v>3</v>
      </c>
      <c r="AU86" s="118">
        <f t="shared" si="64"/>
        <v>0.34843205574912894</v>
      </c>
    </row>
    <row r="87" spans="1:47" ht="14.45" customHeight="1">
      <c r="A87" s="132" t="s">
        <v>81</v>
      </c>
      <c r="B87" s="760">
        <f t="shared" si="43"/>
        <v>470</v>
      </c>
      <c r="C87" s="716">
        <v>27</v>
      </c>
      <c r="D87" s="693" t="s">
        <v>97</v>
      </c>
      <c r="E87" s="708" t="s">
        <v>97</v>
      </c>
      <c r="F87" s="112" t="s">
        <v>97</v>
      </c>
      <c r="G87" s="701" t="s">
        <v>97</v>
      </c>
      <c r="H87" s="693">
        <v>6</v>
      </c>
      <c r="I87" s="694">
        <f t="shared" si="46"/>
        <v>22.222222222222221</v>
      </c>
      <c r="J87" s="112" t="s">
        <v>97</v>
      </c>
      <c r="K87" s="701" t="s">
        <v>97</v>
      </c>
      <c r="L87" s="693">
        <v>3</v>
      </c>
      <c r="M87" s="694">
        <f t="shared" si="48"/>
        <v>11.111111111111111</v>
      </c>
      <c r="N87" s="112" t="s">
        <v>97</v>
      </c>
      <c r="O87" s="708" t="s">
        <v>97</v>
      </c>
      <c r="P87" s="112" t="s">
        <v>97</v>
      </c>
      <c r="Q87" s="701" t="s">
        <v>97</v>
      </c>
      <c r="R87" s="681">
        <v>242</v>
      </c>
      <c r="S87" s="112" t="s">
        <v>97</v>
      </c>
      <c r="T87" s="701" t="s">
        <v>97</v>
      </c>
      <c r="U87" s="693" t="s">
        <v>97</v>
      </c>
      <c r="V87" s="708" t="s">
        <v>97</v>
      </c>
      <c r="W87" s="112">
        <v>82</v>
      </c>
      <c r="X87" s="687">
        <f t="shared" si="53"/>
        <v>33.884297520661157</v>
      </c>
      <c r="Y87" s="693" t="s">
        <v>97</v>
      </c>
      <c r="Z87" s="708" t="s">
        <v>97</v>
      </c>
      <c r="AA87" s="112">
        <v>37</v>
      </c>
      <c r="AB87" s="712">
        <f t="shared" si="55"/>
        <v>15.289256198347106</v>
      </c>
      <c r="AC87" s="693" t="s">
        <v>97</v>
      </c>
      <c r="AD87" s="730" t="s">
        <v>97</v>
      </c>
      <c r="AE87" s="112" t="s">
        <v>97</v>
      </c>
      <c r="AF87" s="716" t="s">
        <v>97</v>
      </c>
      <c r="AG87" s="681">
        <v>201</v>
      </c>
      <c r="AH87" s="112" t="s">
        <v>97</v>
      </c>
      <c r="AI87" s="708" t="s">
        <v>97</v>
      </c>
      <c r="AJ87" s="112" t="s">
        <v>97</v>
      </c>
      <c r="AK87" s="701" t="s">
        <v>97</v>
      </c>
      <c r="AL87" s="693">
        <v>84</v>
      </c>
      <c r="AM87" s="694">
        <f t="shared" si="60"/>
        <v>41.791044776119399</v>
      </c>
      <c r="AN87" s="112" t="s">
        <v>97</v>
      </c>
      <c r="AO87" s="701" t="s">
        <v>97</v>
      </c>
      <c r="AP87" s="693">
        <v>14</v>
      </c>
      <c r="AQ87" s="694">
        <f t="shared" si="62"/>
        <v>6.9651741293532341</v>
      </c>
      <c r="AR87" s="112" t="s">
        <v>97</v>
      </c>
      <c r="AS87" s="708" t="s">
        <v>97</v>
      </c>
      <c r="AT87" s="112" t="s">
        <v>97</v>
      </c>
      <c r="AU87" s="113" t="s">
        <v>97</v>
      </c>
    </row>
    <row r="88" spans="1:47" ht="14.45" customHeight="1">
      <c r="A88" s="131" t="s">
        <v>82</v>
      </c>
      <c r="B88" s="761">
        <f t="shared" si="43"/>
        <v>2348</v>
      </c>
      <c r="C88" s="755">
        <v>125</v>
      </c>
      <c r="D88" s="695">
        <v>25</v>
      </c>
      <c r="E88" s="696">
        <f t="shared" si="44"/>
        <v>20</v>
      </c>
      <c r="F88" s="115">
        <v>11</v>
      </c>
      <c r="G88" s="688">
        <f t="shared" si="45"/>
        <v>8.7999999999999989</v>
      </c>
      <c r="H88" s="695">
        <v>21</v>
      </c>
      <c r="I88" s="696">
        <f t="shared" si="46"/>
        <v>16.8</v>
      </c>
      <c r="J88" s="115">
        <v>28</v>
      </c>
      <c r="K88" s="688">
        <f t="shared" si="47"/>
        <v>22.400000000000002</v>
      </c>
      <c r="L88" s="695">
        <v>16</v>
      </c>
      <c r="M88" s="696">
        <f t="shared" si="48"/>
        <v>12.8</v>
      </c>
      <c r="N88" s="115" t="s">
        <v>97</v>
      </c>
      <c r="O88" s="742" t="s">
        <v>97</v>
      </c>
      <c r="P88" s="115" t="s">
        <v>97</v>
      </c>
      <c r="Q88" s="700" t="s">
        <v>97</v>
      </c>
      <c r="R88" s="682">
        <v>969</v>
      </c>
      <c r="S88" s="119">
        <v>45</v>
      </c>
      <c r="T88" s="703">
        <f t="shared" si="51"/>
        <v>4.643962848297214</v>
      </c>
      <c r="U88" s="705">
        <v>38</v>
      </c>
      <c r="V88" s="706">
        <f t="shared" si="52"/>
        <v>3.9215686274509802</v>
      </c>
      <c r="W88" s="119">
        <v>98</v>
      </c>
      <c r="X88" s="703">
        <f t="shared" si="53"/>
        <v>10.113519091847266</v>
      </c>
      <c r="Y88" s="705">
        <v>341</v>
      </c>
      <c r="Z88" s="706">
        <f t="shared" si="54"/>
        <v>35.190918472652214</v>
      </c>
      <c r="AA88" s="119">
        <v>279</v>
      </c>
      <c r="AB88" s="713">
        <f t="shared" si="55"/>
        <v>28.792569659442723</v>
      </c>
      <c r="AC88" s="705" t="s">
        <v>97</v>
      </c>
      <c r="AD88" s="729" t="s">
        <v>97</v>
      </c>
      <c r="AE88" s="119" t="s">
        <v>97</v>
      </c>
      <c r="AF88" s="714" t="s">
        <v>97</v>
      </c>
      <c r="AG88" s="727">
        <v>1254</v>
      </c>
      <c r="AH88" s="119">
        <v>21</v>
      </c>
      <c r="AI88" s="706">
        <f t="shared" si="58"/>
        <v>1.6746411483253589</v>
      </c>
      <c r="AJ88" s="119">
        <v>9</v>
      </c>
      <c r="AK88" s="703">
        <f t="shared" si="59"/>
        <v>0.71770334928229662</v>
      </c>
      <c r="AL88" s="705">
        <v>175</v>
      </c>
      <c r="AM88" s="706">
        <f t="shared" si="60"/>
        <v>13.955342902711324</v>
      </c>
      <c r="AN88" s="119">
        <v>669</v>
      </c>
      <c r="AO88" s="703">
        <f t="shared" si="61"/>
        <v>53.349282296650713</v>
      </c>
      <c r="AP88" s="705">
        <v>320</v>
      </c>
      <c r="AQ88" s="706">
        <f t="shared" si="62"/>
        <v>25.518341307814989</v>
      </c>
      <c r="AR88" s="119" t="s">
        <v>97</v>
      </c>
      <c r="AS88" s="707" t="s">
        <v>97</v>
      </c>
      <c r="AT88" s="119" t="s">
        <v>97</v>
      </c>
      <c r="AU88" s="117" t="s">
        <v>97</v>
      </c>
    </row>
    <row r="89" spans="1:47" ht="14.45" customHeight="1">
      <c r="A89" s="132" t="s">
        <v>83</v>
      </c>
      <c r="B89" s="760">
        <f t="shared" si="43"/>
        <v>1414</v>
      </c>
      <c r="C89" s="716">
        <v>119</v>
      </c>
      <c r="D89" s="693">
        <v>13</v>
      </c>
      <c r="E89" s="694">
        <f t="shared" si="44"/>
        <v>10.92436974789916</v>
      </c>
      <c r="F89" s="112">
        <v>9</v>
      </c>
      <c r="G89" s="687">
        <f t="shared" si="45"/>
        <v>7.5630252100840334</v>
      </c>
      <c r="H89" s="693">
        <v>60</v>
      </c>
      <c r="I89" s="694">
        <f t="shared" si="46"/>
        <v>50.420168067226889</v>
      </c>
      <c r="J89" s="112">
        <v>25</v>
      </c>
      <c r="K89" s="687">
        <f t="shared" si="47"/>
        <v>21.008403361344538</v>
      </c>
      <c r="L89" s="693">
        <v>7</v>
      </c>
      <c r="M89" s="694">
        <f t="shared" si="48"/>
        <v>5.8823529411764701</v>
      </c>
      <c r="N89" s="112" t="s">
        <v>97</v>
      </c>
      <c r="O89" s="708" t="s">
        <v>97</v>
      </c>
      <c r="P89" s="112" t="s">
        <v>97</v>
      </c>
      <c r="Q89" s="701" t="s">
        <v>97</v>
      </c>
      <c r="R89" s="681">
        <v>720</v>
      </c>
      <c r="S89" s="112">
        <v>18</v>
      </c>
      <c r="T89" s="687">
        <f t="shared" si="51"/>
        <v>2.5</v>
      </c>
      <c r="U89" s="693">
        <v>52</v>
      </c>
      <c r="V89" s="694">
        <f t="shared" si="52"/>
        <v>7.2222222222222214</v>
      </c>
      <c r="W89" s="112">
        <v>407</v>
      </c>
      <c r="X89" s="687">
        <f t="shared" si="53"/>
        <v>56.527777777777779</v>
      </c>
      <c r="Y89" s="693">
        <v>147</v>
      </c>
      <c r="Z89" s="694">
        <f t="shared" si="54"/>
        <v>20.416666666666668</v>
      </c>
      <c r="AA89" s="112">
        <v>58</v>
      </c>
      <c r="AB89" s="712">
        <f t="shared" si="55"/>
        <v>8.0555555555555554</v>
      </c>
      <c r="AC89" s="693" t="s">
        <v>97</v>
      </c>
      <c r="AD89" s="730" t="s">
        <v>97</v>
      </c>
      <c r="AE89" s="112" t="s">
        <v>97</v>
      </c>
      <c r="AF89" s="716" t="s">
        <v>97</v>
      </c>
      <c r="AG89" s="681">
        <v>575</v>
      </c>
      <c r="AH89" s="112">
        <v>10</v>
      </c>
      <c r="AI89" s="694">
        <f t="shared" si="58"/>
        <v>1.7391304347826086</v>
      </c>
      <c r="AJ89" s="112">
        <v>39</v>
      </c>
      <c r="AK89" s="687">
        <f t="shared" si="59"/>
        <v>6.7826086956521747</v>
      </c>
      <c r="AL89" s="693">
        <v>304</v>
      </c>
      <c r="AM89" s="694">
        <f t="shared" si="60"/>
        <v>52.869565217391298</v>
      </c>
      <c r="AN89" s="112">
        <v>178</v>
      </c>
      <c r="AO89" s="687">
        <f t="shared" si="61"/>
        <v>30.956521739130434</v>
      </c>
      <c r="AP89" s="693">
        <v>39</v>
      </c>
      <c r="AQ89" s="694">
        <f t="shared" si="62"/>
        <v>6.7826086956521747</v>
      </c>
      <c r="AR89" s="112" t="s">
        <v>97</v>
      </c>
      <c r="AS89" s="708" t="s">
        <v>97</v>
      </c>
      <c r="AT89" s="112" t="s">
        <v>97</v>
      </c>
      <c r="AU89" s="113" t="s">
        <v>97</v>
      </c>
    </row>
    <row r="90" spans="1:47" ht="14.45" customHeight="1">
      <c r="A90" s="133" t="s">
        <v>84</v>
      </c>
      <c r="B90" s="761">
        <f t="shared" si="43"/>
        <v>1774</v>
      </c>
      <c r="C90" s="756">
        <v>316</v>
      </c>
      <c r="D90" s="697">
        <v>97</v>
      </c>
      <c r="E90" s="696">
        <f t="shared" si="44"/>
        <v>30.696202531645572</v>
      </c>
      <c r="F90" s="120">
        <v>19</v>
      </c>
      <c r="G90" s="688">
        <f t="shared" si="45"/>
        <v>6.0126582278481013</v>
      </c>
      <c r="H90" s="697">
        <v>58</v>
      </c>
      <c r="I90" s="696">
        <f t="shared" si="46"/>
        <v>18.354430379746837</v>
      </c>
      <c r="J90" s="120">
        <v>51</v>
      </c>
      <c r="K90" s="688">
        <f t="shared" si="47"/>
        <v>16.139240506329113</v>
      </c>
      <c r="L90" s="697">
        <v>17</v>
      </c>
      <c r="M90" s="696">
        <f t="shared" si="48"/>
        <v>5.3797468354430382</v>
      </c>
      <c r="N90" s="120">
        <v>6</v>
      </c>
      <c r="O90" s="696">
        <f t="shared" si="49"/>
        <v>1.89873417721519</v>
      </c>
      <c r="P90" s="120">
        <v>68</v>
      </c>
      <c r="Q90" s="688">
        <f t="shared" si="50"/>
        <v>21.518987341772153</v>
      </c>
      <c r="R90" s="683">
        <v>872</v>
      </c>
      <c r="S90" s="120">
        <v>49</v>
      </c>
      <c r="T90" s="688">
        <f t="shared" si="51"/>
        <v>5.6192660550458715</v>
      </c>
      <c r="U90" s="697">
        <v>41</v>
      </c>
      <c r="V90" s="696">
        <f t="shared" si="52"/>
        <v>4.7018348623853212</v>
      </c>
      <c r="W90" s="120">
        <v>188</v>
      </c>
      <c r="X90" s="688">
        <f t="shared" si="53"/>
        <v>21.559633027522938</v>
      </c>
      <c r="Y90" s="697">
        <v>303</v>
      </c>
      <c r="Z90" s="696">
        <f t="shared" si="54"/>
        <v>34.747706422018346</v>
      </c>
      <c r="AA90" s="120">
        <v>176</v>
      </c>
      <c r="AB90" s="715">
        <f t="shared" si="55"/>
        <v>20.183486238532112</v>
      </c>
      <c r="AC90" s="697">
        <v>63</v>
      </c>
      <c r="AD90" s="723">
        <f t="shared" si="56"/>
        <v>7.2247706422018343</v>
      </c>
      <c r="AE90" s="120">
        <v>52</v>
      </c>
      <c r="AF90" s="688">
        <f t="shared" si="57"/>
        <v>5.9633027522935782</v>
      </c>
      <c r="AG90" s="683">
        <v>586</v>
      </c>
      <c r="AH90" s="120">
        <v>15</v>
      </c>
      <c r="AI90" s="696">
        <f t="shared" si="58"/>
        <v>2.5597269624573378</v>
      </c>
      <c r="AJ90" s="120">
        <v>11</v>
      </c>
      <c r="AK90" s="688">
        <f t="shared" si="59"/>
        <v>1.877133105802048</v>
      </c>
      <c r="AL90" s="697">
        <v>167</v>
      </c>
      <c r="AM90" s="696">
        <f t="shared" si="60"/>
        <v>28.498293515358363</v>
      </c>
      <c r="AN90" s="120">
        <v>301</v>
      </c>
      <c r="AO90" s="688">
        <f t="shared" si="61"/>
        <v>51.365187713310576</v>
      </c>
      <c r="AP90" s="697">
        <v>81</v>
      </c>
      <c r="AQ90" s="696">
        <f t="shared" si="62"/>
        <v>13.822525597269625</v>
      </c>
      <c r="AR90" s="120">
        <v>6</v>
      </c>
      <c r="AS90" s="696">
        <f t="shared" si="63"/>
        <v>1.0238907849829351</v>
      </c>
      <c r="AT90" s="120">
        <v>5</v>
      </c>
      <c r="AU90" s="116">
        <f>AT90/AG90*100</f>
        <v>0.85324232081911267</v>
      </c>
    </row>
    <row r="91" spans="1:47" ht="14.45" customHeight="1" thickBot="1">
      <c r="A91" s="132" t="s">
        <v>85</v>
      </c>
      <c r="B91" s="760">
        <f t="shared" si="43"/>
        <v>1330</v>
      </c>
      <c r="C91" s="716">
        <v>101</v>
      </c>
      <c r="D91" s="693" t="s">
        <v>97</v>
      </c>
      <c r="E91" s="708" t="s">
        <v>97</v>
      </c>
      <c r="F91" s="112">
        <v>16</v>
      </c>
      <c r="G91" s="687">
        <f t="shared" si="45"/>
        <v>15.841584158415841</v>
      </c>
      <c r="H91" s="693">
        <v>27</v>
      </c>
      <c r="I91" s="694">
        <f t="shared" si="46"/>
        <v>26.732673267326735</v>
      </c>
      <c r="J91" s="112">
        <v>38</v>
      </c>
      <c r="K91" s="687">
        <f t="shared" si="47"/>
        <v>37.623762376237622</v>
      </c>
      <c r="L91" s="693">
        <v>12</v>
      </c>
      <c r="M91" s="694">
        <f t="shared" si="48"/>
        <v>11.881188118811881</v>
      </c>
      <c r="N91" s="112">
        <v>4</v>
      </c>
      <c r="O91" s="694">
        <f t="shared" si="49"/>
        <v>3.9603960396039604</v>
      </c>
      <c r="P91" s="112" t="s">
        <v>97</v>
      </c>
      <c r="Q91" s="701" t="s">
        <v>97</v>
      </c>
      <c r="R91" s="702">
        <v>767</v>
      </c>
      <c r="S91" s="121" t="s">
        <v>97</v>
      </c>
      <c r="T91" s="745" t="s">
        <v>97</v>
      </c>
      <c r="U91" s="709">
        <v>23</v>
      </c>
      <c r="V91" s="710">
        <f t="shared" si="52"/>
        <v>2.9986962190352022</v>
      </c>
      <c r="W91" s="121">
        <v>156</v>
      </c>
      <c r="X91" s="704">
        <f t="shared" si="53"/>
        <v>20.33898305084746</v>
      </c>
      <c r="Y91" s="709">
        <v>446</v>
      </c>
      <c r="Z91" s="710">
        <f t="shared" si="54"/>
        <v>58.148631029986966</v>
      </c>
      <c r="AA91" s="121">
        <v>115</v>
      </c>
      <c r="AB91" s="717">
        <f t="shared" si="55"/>
        <v>14.993481095176012</v>
      </c>
      <c r="AC91" s="709">
        <v>21</v>
      </c>
      <c r="AD91" s="724">
        <f t="shared" si="56"/>
        <v>2.737940026075619</v>
      </c>
      <c r="AE91" s="121" t="s">
        <v>97</v>
      </c>
      <c r="AF91" s="748" t="s">
        <v>97</v>
      </c>
      <c r="AG91" s="681">
        <v>462</v>
      </c>
      <c r="AH91" s="112" t="s">
        <v>97</v>
      </c>
      <c r="AI91" s="708" t="s">
        <v>97</v>
      </c>
      <c r="AJ91" s="112">
        <v>7</v>
      </c>
      <c r="AK91" s="687">
        <f t="shared" si="59"/>
        <v>1.5151515151515151</v>
      </c>
      <c r="AL91" s="693">
        <v>96</v>
      </c>
      <c r="AM91" s="694">
        <f t="shared" si="60"/>
        <v>20.779220779220779</v>
      </c>
      <c r="AN91" s="112">
        <v>299</v>
      </c>
      <c r="AO91" s="687">
        <f t="shared" si="61"/>
        <v>64.718614718614717</v>
      </c>
      <c r="AP91" s="693">
        <v>53</v>
      </c>
      <c r="AQ91" s="694">
        <f t="shared" si="62"/>
        <v>11.471861471861471</v>
      </c>
      <c r="AR91" s="112">
        <v>4</v>
      </c>
      <c r="AS91" s="694">
        <f t="shared" si="63"/>
        <v>0.86580086580086579</v>
      </c>
      <c r="AT91" s="112" t="s">
        <v>97</v>
      </c>
      <c r="AU91" s="113" t="s">
        <v>97</v>
      </c>
    </row>
    <row r="92" spans="1:47" ht="14.45" customHeight="1">
      <c r="A92" s="134" t="s">
        <v>98</v>
      </c>
      <c r="B92" s="684">
        <f t="shared" si="43"/>
        <v>43470</v>
      </c>
      <c r="C92" s="757">
        <v>7673</v>
      </c>
      <c r="D92" s="122">
        <v>1599</v>
      </c>
      <c r="E92" s="698">
        <f t="shared" si="44"/>
        <v>20.839306659715888</v>
      </c>
      <c r="F92" s="123">
        <v>1443</v>
      </c>
      <c r="G92" s="689">
        <f t="shared" si="45"/>
        <v>18.806203570963117</v>
      </c>
      <c r="H92" s="122">
        <v>2128</v>
      </c>
      <c r="I92" s="698">
        <f t="shared" si="46"/>
        <v>27.733611364524958</v>
      </c>
      <c r="J92" s="123">
        <v>781</v>
      </c>
      <c r="K92" s="689">
        <f t="shared" si="47"/>
        <v>10.178548155871237</v>
      </c>
      <c r="L92" s="122">
        <v>338</v>
      </c>
      <c r="M92" s="698">
        <f t="shared" si="48"/>
        <v>4.4050566922976673</v>
      </c>
      <c r="N92" s="123">
        <v>254</v>
      </c>
      <c r="O92" s="698">
        <f t="shared" si="49"/>
        <v>3.3103088752769452</v>
      </c>
      <c r="P92" s="123">
        <v>1130</v>
      </c>
      <c r="Q92" s="689">
        <f t="shared" si="50"/>
        <v>14.726964681350188</v>
      </c>
      <c r="R92" s="684">
        <v>23013</v>
      </c>
      <c r="S92" s="123">
        <v>1498</v>
      </c>
      <c r="T92" s="689">
        <f t="shared" si="51"/>
        <v>6.509364272367792</v>
      </c>
      <c r="U92" s="122">
        <v>4019</v>
      </c>
      <c r="V92" s="698">
        <f t="shared" si="52"/>
        <v>17.46404206318168</v>
      </c>
      <c r="W92" s="123">
        <v>7489</v>
      </c>
      <c r="X92" s="689">
        <f t="shared" si="53"/>
        <v>32.542475991830706</v>
      </c>
      <c r="Y92" s="122">
        <v>5296</v>
      </c>
      <c r="Z92" s="698">
        <f t="shared" si="54"/>
        <v>23.013079563724851</v>
      </c>
      <c r="AA92" s="123">
        <v>2611</v>
      </c>
      <c r="AB92" s="718">
        <f t="shared" si="55"/>
        <v>11.345761091556945</v>
      </c>
      <c r="AC92" s="122">
        <v>1227</v>
      </c>
      <c r="AD92" s="725">
        <f t="shared" si="56"/>
        <v>5.331769000130361</v>
      </c>
      <c r="AE92" s="123">
        <v>873</v>
      </c>
      <c r="AF92" s="689">
        <f t="shared" si="57"/>
        <v>3.7935080172076656</v>
      </c>
      <c r="AG92" s="684">
        <v>12784</v>
      </c>
      <c r="AH92" s="123">
        <v>416</v>
      </c>
      <c r="AI92" s="698">
        <f t="shared" si="58"/>
        <v>3.2540675844806008</v>
      </c>
      <c r="AJ92" s="123">
        <v>1631</v>
      </c>
      <c r="AK92" s="689">
        <f t="shared" si="59"/>
        <v>12.758135168961202</v>
      </c>
      <c r="AL92" s="122">
        <v>5122</v>
      </c>
      <c r="AM92" s="698">
        <f t="shared" si="60"/>
        <v>40.065707133917392</v>
      </c>
      <c r="AN92" s="123">
        <v>4714</v>
      </c>
      <c r="AO92" s="689">
        <f t="shared" si="61"/>
        <v>36.874217772215268</v>
      </c>
      <c r="AP92" s="122">
        <v>722</v>
      </c>
      <c r="AQ92" s="698">
        <f t="shared" si="62"/>
        <v>5.6476846057571963</v>
      </c>
      <c r="AR92" s="123">
        <v>143</v>
      </c>
      <c r="AS92" s="698">
        <f t="shared" si="63"/>
        <v>1.1185857321652064</v>
      </c>
      <c r="AT92" s="123">
        <v>36</v>
      </c>
      <c r="AU92" s="124">
        <f t="shared" si="64"/>
        <v>0.28160200250312889</v>
      </c>
    </row>
    <row r="93" spans="1:47" ht="14.45" customHeight="1">
      <c r="A93" s="135" t="s">
        <v>87</v>
      </c>
      <c r="B93" s="685">
        <f t="shared" si="43"/>
        <v>10272</v>
      </c>
      <c r="C93" s="758">
        <v>1392</v>
      </c>
      <c r="D93" s="125">
        <v>432</v>
      </c>
      <c r="E93" s="699">
        <f t="shared" si="44"/>
        <v>31.03448275862069</v>
      </c>
      <c r="F93" s="126">
        <v>143</v>
      </c>
      <c r="G93" s="690">
        <f t="shared" si="45"/>
        <v>10.272988505747128</v>
      </c>
      <c r="H93" s="125">
        <v>340</v>
      </c>
      <c r="I93" s="699">
        <f t="shared" si="46"/>
        <v>24.425287356321839</v>
      </c>
      <c r="J93" s="126">
        <v>190</v>
      </c>
      <c r="K93" s="690">
        <f t="shared" si="47"/>
        <v>13.649425287356323</v>
      </c>
      <c r="L93" s="125">
        <v>93</v>
      </c>
      <c r="M93" s="699">
        <f t="shared" si="48"/>
        <v>6.6810344827586201</v>
      </c>
      <c r="N93" s="126">
        <v>33</v>
      </c>
      <c r="O93" s="699">
        <f t="shared" si="49"/>
        <v>2.3706896551724137</v>
      </c>
      <c r="P93" s="126">
        <v>161</v>
      </c>
      <c r="Q93" s="690">
        <f t="shared" si="50"/>
        <v>11.566091954022989</v>
      </c>
      <c r="R93" s="685">
        <v>4660</v>
      </c>
      <c r="S93" s="126">
        <v>275</v>
      </c>
      <c r="T93" s="690">
        <f t="shared" si="51"/>
        <v>5.9012875536480687</v>
      </c>
      <c r="U93" s="125">
        <v>288</v>
      </c>
      <c r="V93" s="699">
        <f t="shared" si="52"/>
        <v>6.1802575107296134</v>
      </c>
      <c r="W93" s="126">
        <v>1393</v>
      </c>
      <c r="X93" s="690">
        <f t="shared" si="53"/>
        <v>29.892703862660948</v>
      </c>
      <c r="Y93" s="125">
        <v>1440</v>
      </c>
      <c r="Z93" s="699">
        <f t="shared" si="54"/>
        <v>30.901287553648071</v>
      </c>
      <c r="AA93" s="126">
        <v>744</v>
      </c>
      <c r="AB93" s="719">
        <f t="shared" si="55"/>
        <v>15.965665236051501</v>
      </c>
      <c r="AC93" s="125">
        <v>269</v>
      </c>
      <c r="AD93" s="726">
        <f t="shared" si="56"/>
        <v>5.7725321888412022</v>
      </c>
      <c r="AE93" s="126">
        <v>251</v>
      </c>
      <c r="AF93" s="690">
        <f t="shared" si="57"/>
        <v>5.3862660944206011</v>
      </c>
      <c r="AG93" s="685">
        <v>4220</v>
      </c>
      <c r="AH93" s="126">
        <v>103</v>
      </c>
      <c r="AI93" s="699">
        <f t="shared" si="58"/>
        <v>2.4407582938388623</v>
      </c>
      <c r="AJ93" s="126">
        <v>213</v>
      </c>
      <c r="AK93" s="690">
        <f t="shared" si="59"/>
        <v>5.0473933649289098</v>
      </c>
      <c r="AL93" s="125">
        <v>1516</v>
      </c>
      <c r="AM93" s="699">
        <f t="shared" si="60"/>
        <v>35.924170616113742</v>
      </c>
      <c r="AN93" s="126">
        <v>1753</v>
      </c>
      <c r="AO93" s="690">
        <f t="shared" si="61"/>
        <v>41.540284360189574</v>
      </c>
      <c r="AP93" s="125">
        <v>541</v>
      </c>
      <c r="AQ93" s="699">
        <f t="shared" si="62"/>
        <v>12.819905213270141</v>
      </c>
      <c r="AR93" s="126">
        <v>80</v>
      </c>
      <c r="AS93" s="699">
        <f t="shared" si="63"/>
        <v>1.8957345971563981</v>
      </c>
      <c r="AT93" s="126">
        <v>14</v>
      </c>
      <c r="AU93" s="127">
        <f t="shared" si="64"/>
        <v>0.33175355450236965</v>
      </c>
    </row>
    <row r="94" spans="1:47" ht="14.45" customHeight="1">
      <c r="A94" s="738" t="s">
        <v>88</v>
      </c>
      <c r="B94" s="685">
        <f t="shared" si="43"/>
        <v>53742</v>
      </c>
      <c r="C94" s="763">
        <v>9065</v>
      </c>
      <c r="D94" s="741">
        <v>2031</v>
      </c>
      <c r="E94" s="699">
        <f t="shared" si="44"/>
        <v>22.40485383342526</v>
      </c>
      <c r="F94" s="740">
        <v>1586</v>
      </c>
      <c r="G94" s="690">
        <f t="shared" si="45"/>
        <v>17.495863210148922</v>
      </c>
      <c r="H94" s="741">
        <v>2468</v>
      </c>
      <c r="I94" s="699">
        <f t="shared" si="46"/>
        <v>27.225592939878656</v>
      </c>
      <c r="J94" s="740">
        <v>971</v>
      </c>
      <c r="K94" s="690">
        <f t="shared" si="47"/>
        <v>10.711527854384997</v>
      </c>
      <c r="L94" s="741">
        <v>431</v>
      </c>
      <c r="M94" s="699">
        <f t="shared" si="48"/>
        <v>4.7545504688361824</v>
      </c>
      <c r="N94" s="740">
        <v>287</v>
      </c>
      <c r="O94" s="699">
        <f t="shared" si="49"/>
        <v>3.1660231660231659</v>
      </c>
      <c r="P94" s="740">
        <v>1291</v>
      </c>
      <c r="Q94" s="690">
        <f t="shared" si="50"/>
        <v>14.241588527302811</v>
      </c>
      <c r="R94" s="739">
        <v>27673</v>
      </c>
      <c r="S94" s="740">
        <v>1773</v>
      </c>
      <c r="T94" s="690">
        <f t="shared" si="51"/>
        <v>6.4069670798251002</v>
      </c>
      <c r="U94" s="741">
        <v>4307</v>
      </c>
      <c r="V94" s="699">
        <f t="shared" si="52"/>
        <v>15.56390705742059</v>
      </c>
      <c r="W94" s="740">
        <v>8882</v>
      </c>
      <c r="X94" s="690">
        <f t="shared" si="53"/>
        <v>32.096267119575039</v>
      </c>
      <c r="Y94" s="741">
        <v>6736</v>
      </c>
      <c r="Z94" s="699">
        <f t="shared" si="54"/>
        <v>24.341415820474833</v>
      </c>
      <c r="AA94" s="740">
        <v>3355</v>
      </c>
      <c r="AB94" s="719">
        <f t="shared" si="55"/>
        <v>12.123730712246594</v>
      </c>
      <c r="AC94" s="741">
        <v>1496</v>
      </c>
      <c r="AD94" s="726">
        <f t="shared" si="56"/>
        <v>5.4059913995591371</v>
      </c>
      <c r="AE94" s="740">
        <v>1124</v>
      </c>
      <c r="AF94" s="690">
        <f t="shared" si="57"/>
        <v>4.0617208108987102</v>
      </c>
      <c r="AG94" s="739">
        <v>17004</v>
      </c>
      <c r="AH94" s="740">
        <v>519</v>
      </c>
      <c r="AI94" s="699">
        <f t="shared" si="58"/>
        <v>3.0522230063514471</v>
      </c>
      <c r="AJ94" s="740">
        <v>1844</v>
      </c>
      <c r="AK94" s="690">
        <f t="shared" si="59"/>
        <v>10.844507174782404</v>
      </c>
      <c r="AL94" s="741">
        <v>6638</v>
      </c>
      <c r="AM94" s="699">
        <f t="shared" si="60"/>
        <v>39.037873441543162</v>
      </c>
      <c r="AN94" s="740">
        <v>6467</v>
      </c>
      <c r="AO94" s="690">
        <f t="shared" si="61"/>
        <v>38.032227711126794</v>
      </c>
      <c r="AP94" s="741">
        <v>1263</v>
      </c>
      <c r="AQ94" s="699">
        <f t="shared" si="62"/>
        <v>7.427664079040226</v>
      </c>
      <c r="AR94" s="740">
        <v>223</v>
      </c>
      <c r="AS94" s="699">
        <f t="shared" si="63"/>
        <v>1.3114561279698895</v>
      </c>
      <c r="AT94" s="740">
        <v>50</v>
      </c>
      <c r="AU94" s="127">
        <f t="shared" si="64"/>
        <v>0.29404845918607386</v>
      </c>
    </row>
    <row r="95" spans="1:47" ht="14.45" customHeight="1">
      <c r="A95" s="984" t="s">
        <v>624</v>
      </c>
      <c r="B95" s="984"/>
      <c r="C95" s="984"/>
      <c r="D95" s="984"/>
      <c r="E95" s="984"/>
      <c r="F95" s="984"/>
      <c r="G95" s="984"/>
      <c r="H95" s="984"/>
      <c r="I95" s="984"/>
      <c r="J95" s="984"/>
      <c r="K95" s="984"/>
      <c r="L95" s="984"/>
      <c r="M95" s="984"/>
      <c r="N95" s="984"/>
      <c r="O95" s="984"/>
      <c r="P95" s="984"/>
      <c r="Q95" s="984"/>
      <c r="R95" s="984"/>
      <c r="S95" s="984"/>
      <c r="T95" s="984"/>
      <c r="U95" s="984"/>
      <c r="V95" s="984"/>
      <c r="W95" s="984"/>
      <c r="X95" s="984"/>
      <c r="Y95" s="984"/>
      <c r="Z95" s="984"/>
      <c r="AA95" s="984"/>
      <c r="AB95" s="984"/>
      <c r="AC95" s="984"/>
      <c r="AD95" s="984"/>
      <c r="AE95" s="984"/>
      <c r="AF95" s="984"/>
      <c r="AG95" s="984"/>
      <c r="AH95" s="984"/>
      <c r="AI95" s="984"/>
      <c r="AJ95" s="984"/>
      <c r="AK95" s="984"/>
      <c r="AL95" s="984"/>
      <c r="AM95" s="984"/>
      <c r="AN95" s="984"/>
      <c r="AO95" s="984"/>
      <c r="AP95" s="984"/>
      <c r="AQ95" s="984"/>
      <c r="AR95" s="984"/>
      <c r="AS95" s="984"/>
      <c r="AT95" s="984"/>
      <c r="AU95" s="984"/>
    </row>
    <row r="96" spans="1:47" ht="14.45" customHeight="1">
      <c r="A96" s="997" t="s">
        <v>618</v>
      </c>
      <c r="B96" s="997"/>
      <c r="C96" s="997"/>
      <c r="D96" s="997"/>
      <c r="E96" s="997"/>
      <c r="F96" s="997"/>
      <c r="G96" s="997"/>
      <c r="H96" s="997"/>
      <c r="I96" s="997"/>
      <c r="J96" s="997"/>
      <c r="K96" s="997"/>
      <c r="L96" s="997"/>
      <c r="M96" s="997"/>
      <c r="N96" s="997"/>
      <c r="O96" s="997"/>
      <c r="P96" s="997"/>
      <c r="Q96" s="997"/>
      <c r="R96" s="997"/>
      <c r="S96" s="997"/>
      <c r="T96" s="997"/>
      <c r="U96" s="997"/>
      <c r="V96" s="997"/>
      <c r="W96" s="997"/>
      <c r="X96" s="997"/>
      <c r="Y96" s="997"/>
      <c r="Z96" s="997"/>
      <c r="AA96" s="997"/>
      <c r="AB96" s="997"/>
      <c r="AC96" s="997"/>
      <c r="AD96" s="997"/>
      <c r="AE96" s="997"/>
      <c r="AF96" s="997"/>
      <c r="AG96" s="997"/>
      <c r="AH96" s="997"/>
      <c r="AI96" s="997"/>
      <c r="AJ96" s="997"/>
      <c r="AK96" s="997"/>
      <c r="AL96" s="997"/>
      <c r="AM96" s="997"/>
      <c r="AN96" s="997"/>
      <c r="AO96" s="997"/>
      <c r="AP96" s="997"/>
      <c r="AQ96" s="997"/>
      <c r="AR96" s="997"/>
      <c r="AS96" s="997"/>
      <c r="AT96" s="997"/>
      <c r="AU96" s="997"/>
    </row>
    <row r="97" spans="1:47" ht="14.45" customHeight="1">
      <c r="A97" s="997" t="s">
        <v>682</v>
      </c>
      <c r="B97" s="997"/>
      <c r="C97" s="997"/>
      <c r="D97" s="997"/>
      <c r="E97" s="997"/>
      <c r="F97" s="997"/>
      <c r="G97" s="997"/>
      <c r="H97" s="997"/>
      <c r="I97" s="997"/>
      <c r="J97" s="997"/>
      <c r="K97" s="997"/>
      <c r="L97" s="997"/>
      <c r="M97" s="997"/>
      <c r="N97" s="997"/>
      <c r="O97" s="997"/>
      <c r="P97" s="997"/>
      <c r="Q97" s="997"/>
      <c r="R97" s="997"/>
      <c r="S97" s="997"/>
      <c r="T97" s="997"/>
      <c r="U97" s="997"/>
      <c r="V97" s="997"/>
      <c r="W97" s="997"/>
      <c r="X97" s="997"/>
      <c r="Y97" s="997"/>
      <c r="Z97" s="997"/>
      <c r="AA97" s="997"/>
      <c r="AB97" s="997"/>
      <c r="AC97" s="997"/>
      <c r="AD97" s="997"/>
      <c r="AE97" s="997"/>
      <c r="AF97" s="997"/>
      <c r="AG97" s="997"/>
      <c r="AH97" s="997"/>
      <c r="AI97" s="997"/>
      <c r="AJ97" s="997"/>
      <c r="AK97" s="997"/>
      <c r="AL97" s="997"/>
      <c r="AM97" s="997"/>
      <c r="AN97" s="997"/>
      <c r="AO97" s="997"/>
      <c r="AP97" s="997"/>
      <c r="AQ97" s="997"/>
      <c r="AR97" s="997"/>
      <c r="AS97" s="997"/>
      <c r="AT97" s="997"/>
      <c r="AU97" s="997"/>
    </row>
    <row r="99" spans="1:47" ht="24" customHeight="1">
      <c r="A99" s="1004">
        <v>2019</v>
      </c>
      <c r="B99" s="1005"/>
      <c r="C99" s="1005"/>
      <c r="D99" s="1005"/>
      <c r="E99" s="1005"/>
      <c r="F99" s="1005"/>
      <c r="G99" s="1005"/>
      <c r="H99" s="1005"/>
      <c r="I99" s="1005"/>
      <c r="J99" s="1005"/>
      <c r="K99" s="1005"/>
      <c r="L99" s="1005"/>
      <c r="M99" s="1005"/>
      <c r="N99" s="1005"/>
      <c r="O99" s="1005"/>
      <c r="P99" s="1005"/>
      <c r="Q99" s="1005"/>
      <c r="R99" s="1005"/>
      <c r="S99" s="1005"/>
      <c r="T99" s="1005"/>
      <c r="U99" s="1005"/>
      <c r="V99" s="1005"/>
      <c r="W99" s="1005"/>
      <c r="X99" s="1005"/>
      <c r="Y99" s="1005"/>
      <c r="Z99" s="1005"/>
      <c r="AA99" s="1005"/>
      <c r="AB99" s="1005"/>
      <c r="AC99" s="1005"/>
      <c r="AD99" s="1005"/>
      <c r="AE99" s="1005"/>
      <c r="AF99" s="1005"/>
      <c r="AG99" s="1005"/>
      <c r="AH99" s="1005"/>
      <c r="AI99" s="1005"/>
      <c r="AJ99" s="1005"/>
      <c r="AK99" s="1005"/>
      <c r="AL99" s="1005"/>
      <c r="AM99" s="1005"/>
      <c r="AN99" s="1005"/>
      <c r="AO99" s="1005"/>
      <c r="AP99" s="1005"/>
      <c r="AQ99" s="1005"/>
      <c r="AR99" s="1005"/>
      <c r="AS99" s="1005"/>
      <c r="AT99" s="1005"/>
      <c r="AU99" s="1005"/>
    </row>
    <row r="101" spans="1:47" ht="14.45" customHeight="1">
      <c r="A101" s="999" t="s">
        <v>633</v>
      </c>
      <c r="B101" s="999"/>
      <c r="C101" s="999"/>
      <c r="D101" s="999"/>
      <c r="E101" s="999"/>
      <c r="F101" s="999"/>
      <c r="G101" s="999"/>
      <c r="H101" s="999"/>
      <c r="I101" s="999"/>
      <c r="J101" s="999"/>
      <c r="K101" s="999"/>
      <c r="L101" s="999"/>
      <c r="M101" s="999"/>
      <c r="N101" s="999"/>
      <c r="O101" s="999"/>
      <c r="P101" s="999"/>
      <c r="Q101" s="999"/>
      <c r="R101" s="999"/>
      <c r="S101" s="999"/>
      <c r="T101" s="999"/>
      <c r="U101" s="999"/>
      <c r="V101" s="999"/>
      <c r="W101" s="999"/>
      <c r="X101" s="999"/>
      <c r="Y101" s="999"/>
      <c r="Z101" s="999"/>
      <c r="AA101" s="999"/>
      <c r="AB101" s="999"/>
      <c r="AC101" s="999"/>
      <c r="AD101" s="999"/>
      <c r="AE101" s="999"/>
      <c r="AF101" s="999"/>
      <c r="AG101" s="999"/>
      <c r="AH101" s="999"/>
      <c r="AI101" s="999"/>
      <c r="AJ101" s="999"/>
      <c r="AK101" s="999"/>
      <c r="AL101" s="999"/>
      <c r="AM101" s="999"/>
      <c r="AN101" s="999"/>
      <c r="AO101" s="999"/>
      <c r="AP101" s="999"/>
      <c r="AQ101" s="999"/>
      <c r="AR101" s="999"/>
      <c r="AS101" s="999"/>
      <c r="AT101" s="999"/>
      <c r="AU101" s="999"/>
    </row>
    <row r="102" spans="1:47" ht="14.45" customHeight="1" thickBot="1">
      <c r="A102" s="1006" t="s">
        <v>59</v>
      </c>
      <c r="B102" s="1008" t="s">
        <v>89</v>
      </c>
      <c r="C102" s="1008"/>
      <c r="D102" s="1008"/>
      <c r="E102" s="1008"/>
      <c r="F102" s="1008"/>
      <c r="G102" s="1008"/>
      <c r="H102" s="1008"/>
      <c r="I102" s="1008"/>
      <c r="J102" s="1008"/>
      <c r="K102" s="1008"/>
      <c r="L102" s="1008"/>
      <c r="M102" s="1008"/>
      <c r="N102" s="1008"/>
      <c r="O102" s="1008"/>
      <c r="P102" s="1008"/>
      <c r="Q102" s="1008"/>
      <c r="R102" s="1008"/>
      <c r="S102" s="1008"/>
      <c r="T102" s="1008"/>
      <c r="U102" s="1008"/>
      <c r="V102" s="1008"/>
      <c r="W102" s="1008"/>
      <c r="X102" s="1008"/>
      <c r="Y102" s="1008"/>
      <c r="Z102" s="1008"/>
      <c r="AA102" s="1008"/>
      <c r="AB102" s="1008"/>
      <c r="AC102" s="1008"/>
      <c r="AD102" s="1008"/>
      <c r="AE102" s="1008"/>
      <c r="AF102" s="1008"/>
      <c r="AG102" s="1008"/>
      <c r="AH102" s="1008"/>
      <c r="AI102" s="1008"/>
      <c r="AJ102" s="1008"/>
      <c r="AK102" s="1008"/>
      <c r="AL102" s="1008"/>
      <c r="AM102" s="1008"/>
      <c r="AN102" s="1008"/>
      <c r="AO102" s="1008"/>
      <c r="AP102" s="1008"/>
      <c r="AQ102" s="1008"/>
      <c r="AR102" s="1008"/>
      <c r="AS102" s="1008"/>
      <c r="AT102" s="1008"/>
      <c r="AU102" s="1009"/>
    </row>
    <row r="103" spans="1:47" ht="14.45" customHeight="1" thickBot="1">
      <c r="A103" s="1007"/>
      <c r="B103" s="1010" t="s">
        <v>61</v>
      </c>
      <c r="C103" s="1013" t="s">
        <v>62</v>
      </c>
      <c r="D103" s="1014"/>
      <c r="E103" s="1014"/>
      <c r="F103" s="1014"/>
      <c r="G103" s="1014"/>
      <c r="H103" s="1014"/>
      <c r="I103" s="1014"/>
      <c r="J103" s="1014"/>
      <c r="K103" s="1014"/>
      <c r="L103" s="1014"/>
      <c r="M103" s="1014"/>
      <c r="N103" s="1014"/>
      <c r="O103" s="1014"/>
      <c r="P103" s="1014"/>
      <c r="Q103" s="1014"/>
      <c r="R103" s="1014"/>
      <c r="S103" s="1014"/>
      <c r="T103" s="1014"/>
      <c r="U103" s="1014"/>
      <c r="V103" s="1014"/>
      <c r="W103" s="1014"/>
      <c r="X103" s="1014"/>
      <c r="Y103" s="1014"/>
      <c r="Z103" s="1014"/>
      <c r="AA103" s="1014"/>
      <c r="AB103" s="1014"/>
      <c r="AC103" s="1014"/>
      <c r="AD103" s="1014"/>
      <c r="AE103" s="1014"/>
      <c r="AF103" s="1014"/>
      <c r="AG103" s="1014"/>
      <c r="AH103" s="1014"/>
      <c r="AI103" s="1014"/>
      <c r="AJ103" s="1014"/>
      <c r="AK103" s="1014"/>
      <c r="AL103" s="1014"/>
      <c r="AM103" s="1014"/>
      <c r="AN103" s="1014"/>
      <c r="AO103" s="1014"/>
      <c r="AP103" s="1014"/>
      <c r="AQ103" s="1014"/>
      <c r="AR103" s="1014"/>
      <c r="AS103" s="1014"/>
      <c r="AT103" s="1014"/>
      <c r="AU103" s="1015"/>
    </row>
    <row r="104" spans="1:47" ht="14.45" customHeight="1" thickBot="1">
      <c r="A104" s="1007"/>
      <c r="B104" s="1011"/>
      <c r="C104" s="1008" t="s">
        <v>90</v>
      </c>
      <c r="D104" s="1008"/>
      <c r="E104" s="1008"/>
      <c r="F104" s="1008"/>
      <c r="G104" s="1008"/>
      <c r="H104" s="1008"/>
      <c r="I104" s="1008"/>
      <c r="J104" s="1008"/>
      <c r="K104" s="1008"/>
      <c r="L104" s="1008"/>
      <c r="M104" s="1008"/>
      <c r="N104" s="1008"/>
      <c r="O104" s="1008"/>
      <c r="P104" s="1008"/>
      <c r="Q104" s="1008"/>
      <c r="R104" s="1016" t="s">
        <v>91</v>
      </c>
      <c r="S104" s="1016"/>
      <c r="T104" s="1016"/>
      <c r="U104" s="1016"/>
      <c r="V104" s="1016"/>
      <c r="W104" s="1016"/>
      <c r="X104" s="1016"/>
      <c r="Y104" s="1016"/>
      <c r="Z104" s="1016"/>
      <c r="AA104" s="1016"/>
      <c r="AB104" s="1016"/>
      <c r="AC104" s="1016"/>
      <c r="AD104" s="1016"/>
      <c r="AE104" s="1016"/>
      <c r="AF104" s="1016"/>
      <c r="AG104" s="1016" t="s">
        <v>111</v>
      </c>
      <c r="AH104" s="1016"/>
      <c r="AI104" s="1016"/>
      <c r="AJ104" s="1016"/>
      <c r="AK104" s="1016"/>
      <c r="AL104" s="1016"/>
      <c r="AM104" s="1016"/>
      <c r="AN104" s="1016"/>
      <c r="AO104" s="1016"/>
      <c r="AP104" s="1016"/>
      <c r="AQ104" s="1016"/>
      <c r="AR104" s="1016"/>
      <c r="AS104" s="1016"/>
      <c r="AT104" s="1016"/>
      <c r="AU104" s="1017"/>
    </row>
    <row r="105" spans="1:47" ht="14.45" customHeight="1" thickBot="1">
      <c r="A105" s="1007"/>
      <c r="B105" s="1011"/>
      <c r="C105" s="1016" t="s">
        <v>61</v>
      </c>
      <c r="D105" s="1019" t="s">
        <v>62</v>
      </c>
      <c r="E105" s="1020"/>
      <c r="F105" s="1020"/>
      <c r="G105" s="1020"/>
      <c r="H105" s="1020"/>
      <c r="I105" s="1020"/>
      <c r="J105" s="1020"/>
      <c r="K105" s="1020"/>
      <c r="L105" s="1020"/>
      <c r="M105" s="1020"/>
      <c r="N105" s="1020"/>
      <c r="O105" s="1020"/>
      <c r="P105" s="1020"/>
      <c r="Q105" s="1021"/>
      <c r="R105" s="1022" t="s">
        <v>61</v>
      </c>
      <c r="S105" s="1014" t="s">
        <v>62</v>
      </c>
      <c r="T105" s="1014"/>
      <c r="U105" s="1014"/>
      <c r="V105" s="1014"/>
      <c r="W105" s="1014"/>
      <c r="X105" s="1014"/>
      <c r="Y105" s="1014"/>
      <c r="Z105" s="1014"/>
      <c r="AA105" s="1014"/>
      <c r="AB105" s="1014"/>
      <c r="AC105" s="1014"/>
      <c r="AD105" s="1014"/>
      <c r="AE105" s="1014"/>
      <c r="AF105" s="1023"/>
      <c r="AG105" s="1022" t="s">
        <v>61</v>
      </c>
      <c r="AH105" s="1013" t="s">
        <v>62</v>
      </c>
      <c r="AI105" s="1014"/>
      <c r="AJ105" s="1014"/>
      <c r="AK105" s="1014"/>
      <c r="AL105" s="1014"/>
      <c r="AM105" s="1014"/>
      <c r="AN105" s="1014"/>
      <c r="AO105" s="1014"/>
      <c r="AP105" s="1014"/>
      <c r="AQ105" s="1014"/>
      <c r="AR105" s="1014"/>
      <c r="AS105" s="1014"/>
      <c r="AT105" s="1014"/>
      <c r="AU105" s="1015"/>
    </row>
    <row r="106" spans="1:47" ht="30" customHeight="1" thickBot="1">
      <c r="A106" s="1007"/>
      <c r="B106" s="1012"/>
      <c r="C106" s="1018"/>
      <c r="D106" s="1024" t="s">
        <v>99</v>
      </c>
      <c r="E106" s="1024"/>
      <c r="F106" s="1026" t="s">
        <v>100</v>
      </c>
      <c r="G106" s="1026"/>
      <c r="H106" s="1002" t="s">
        <v>101</v>
      </c>
      <c r="I106" s="1002"/>
      <c r="J106" s="1002" t="s">
        <v>102</v>
      </c>
      <c r="K106" s="1002"/>
      <c r="L106" s="1002" t="s">
        <v>103</v>
      </c>
      <c r="M106" s="1002"/>
      <c r="N106" s="1002" t="s">
        <v>104</v>
      </c>
      <c r="O106" s="1002"/>
      <c r="P106" s="1002" t="s">
        <v>105</v>
      </c>
      <c r="Q106" s="1002"/>
      <c r="R106" s="1018"/>
      <c r="S106" s="1003" t="s">
        <v>99</v>
      </c>
      <c r="T106" s="1000"/>
      <c r="U106" s="1001" t="s">
        <v>112</v>
      </c>
      <c r="V106" s="1001"/>
      <c r="W106" s="1001" t="s">
        <v>101</v>
      </c>
      <c r="X106" s="1001"/>
      <c r="Y106" s="1001" t="s">
        <v>102</v>
      </c>
      <c r="Z106" s="1001"/>
      <c r="AA106" s="1001" t="s">
        <v>103</v>
      </c>
      <c r="AB106" s="1001"/>
      <c r="AC106" s="1001" t="s">
        <v>104</v>
      </c>
      <c r="AD106" s="1001"/>
      <c r="AE106" s="1001" t="s">
        <v>105</v>
      </c>
      <c r="AF106" s="1001"/>
      <c r="AG106" s="1018"/>
      <c r="AH106" s="1000" t="s">
        <v>99</v>
      </c>
      <c r="AI106" s="1000"/>
      <c r="AJ106" s="1001" t="s">
        <v>112</v>
      </c>
      <c r="AK106" s="1001"/>
      <c r="AL106" s="1001" t="s">
        <v>101</v>
      </c>
      <c r="AM106" s="1001"/>
      <c r="AN106" s="1001" t="s">
        <v>102</v>
      </c>
      <c r="AO106" s="1001"/>
      <c r="AP106" s="1001" t="s">
        <v>103</v>
      </c>
      <c r="AQ106" s="1001"/>
      <c r="AR106" s="1001" t="s">
        <v>104</v>
      </c>
      <c r="AS106" s="1001"/>
      <c r="AT106" s="1002" t="s">
        <v>105</v>
      </c>
      <c r="AU106" s="1025"/>
    </row>
    <row r="107" spans="1:47" ht="14.45" customHeight="1" thickBot="1">
      <c r="A107" s="1007"/>
      <c r="B107" s="674" t="s">
        <v>52</v>
      </c>
      <c r="C107" s="674" t="s">
        <v>52</v>
      </c>
      <c r="D107" s="732" t="s">
        <v>52</v>
      </c>
      <c r="E107" s="752" t="s">
        <v>69</v>
      </c>
      <c r="F107" s="753" t="s">
        <v>52</v>
      </c>
      <c r="G107" s="754" t="s">
        <v>69</v>
      </c>
      <c r="H107" s="752" t="s">
        <v>52</v>
      </c>
      <c r="I107" s="734" t="s">
        <v>69</v>
      </c>
      <c r="J107" s="733" t="s">
        <v>52</v>
      </c>
      <c r="K107" s="734" t="s">
        <v>69</v>
      </c>
      <c r="L107" s="733" t="s">
        <v>52</v>
      </c>
      <c r="M107" s="734" t="s">
        <v>69</v>
      </c>
      <c r="N107" s="733" t="s">
        <v>52</v>
      </c>
      <c r="O107" s="734" t="s">
        <v>69</v>
      </c>
      <c r="P107" s="732" t="s">
        <v>52</v>
      </c>
      <c r="Q107" s="731" t="s">
        <v>69</v>
      </c>
      <c r="R107" s="674" t="s">
        <v>52</v>
      </c>
      <c r="S107" s="733" t="s">
        <v>52</v>
      </c>
      <c r="T107" s="734" t="s">
        <v>69</v>
      </c>
      <c r="U107" s="733" t="s">
        <v>52</v>
      </c>
      <c r="V107" s="734" t="s">
        <v>69</v>
      </c>
      <c r="W107" s="733" t="s">
        <v>52</v>
      </c>
      <c r="X107" s="734" t="s">
        <v>69</v>
      </c>
      <c r="Y107" s="733" t="s">
        <v>52</v>
      </c>
      <c r="Z107" s="734" t="s">
        <v>69</v>
      </c>
      <c r="AA107" s="735" t="s">
        <v>52</v>
      </c>
      <c r="AB107" s="734" t="s">
        <v>69</v>
      </c>
      <c r="AC107" s="732" t="s">
        <v>52</v>
      </c>
      <c r="AD107" s="736" t="s">
        <v>69</v>
      </c>
      <c r="AE107" s="732" t="s">
        <v>52</v>
      </c>
      <c r="AF107" s="731" t="s">
        <v>69</v>
      </c>
      <c r="AG107" s="673" t="s">
        <v>52</v>
      </c>
      <c r="AH107" s="732" t="s">
        <v>52</v>
      </c>
      <c r="AI107" s="736" t="s">
        <v>69</v>
      </c>
      <c r="AJ107" s="732" t="s">
        <v>52</v>
      </c>
      <c r="AK107" s="736" t="s">
        <v>69</v>
      </c>
      <c r="AL107" s="732" t="s">
        <v>52</v>
      </c>
      <c r="AM107" s="736" t="s">
        <v>69</v>
      </c>
      <c r="AN107" s="735" t="s">
        <v>52</v>
      </c>
      <c r="AO107" s="734" t="s">
        <v>69</v>
      </c>
      <c r="AP107" s="735" t="s">
        <v>52</v>
      </c>
      <c r="AQ107" s="734" t="s">
        <v>69</v>
      </c>
      <c r="AR107" s="732" t="s">
        <v>52</v>
      </c>
      <c r="AS107" s="736" t="s">
        <v>69</v>
      </c>
      <c r="AT107" s="732" t="s">
        <v>52</v>
      </c>
      <c r="AU107" s="737" t="s">
        <v>69</v>
      </c>
    </row>
    <row r="108" spans="1:47" ht="14.45" customHeight="1">
      <c r="A108" s="131" t="s">
        <v>70</v>
      </c>
      <c r="B108" s="675">
        <v>8712</v>
      </c>
      <c r="C108" s="680">
        <v>2109</v>
      </c>
      <c r="D108" s="109">
        <v>341</v>
      </c>
      <c r="E108" s="686">
        <f>D108/C108*100</f>
        <v>16.168800379326694</v>
      </c>
      <c r="F108" s="691">
        <v>602</v>
      </c>
      <c r="G108" s="692">
        <f>F108/C108*100</f>
        <v>28.5443338074917</v>
      </c>
      <c r="H108" s="109">
        <v>594</v>
      </c>
      <c r="I108" s="686">
        <f>H108/C108*100</f>
        <v>28.165007112375534</v>
      </c>
      <c r="J108" s="691">
        <v>207</v>
      </c>
      <c r="K108" s="692">
        <f>J108/C108*100</f>
        <v>9.8150782361308675</v>
      </c>
      <c r="L108" s="109">
        <v>83</v>
      </c>
      <c r="M108" s="686">
        <f>L108/C108*100</f>
        <v>3.9355144618302513</v>
      </c>
      <c r="N108" s="691">
        <v>77</v>
      </c>
      <c r="O108" s="692">
        <f>N108/C108*100</f>
        <v>3.6510194404931244</v>
      </c>
      <c r="P108" s="109">
        <v>205</v>
      </c>
      <c r="Q108" s="686">
        <f>P108/C108*100</f>
        <v>9.720246562351825</v>
      </c>
      <c r="R108" s="680">
        <v>5123</v>
      </c>
      <c r="S108" s="109" t="s">
        <v>97</v>
      </c>
      <c r="T108" s="686" t="s">
        <v>97</v>
      </c>
      <c r="U108" s="691" t="s">
        <v>97</v>
      </c>
      <c r="V108" s="692" t="s">
        <v>97</v>
      </c>
      <c r="W108" s="109" t="s">
        <v>97</v>
      </c>
      <c r="X108" s="686" t="s">
        <v>97</v>
      </c>
      <c r="Y108" s="691" t="s">
        <v>97</v>
      </c>
      <c r="Z108" s="692" t="s">
        <v>97</v>
      </c>
      <c r="AA108" s="109" t="s">
        <v>97</v>
      </c>
      <c r="AB108" s="711" t="s">
        <v>97</v>
      </c>
      <c r="AC108" s="691" t="s">
        <v>97</v>
      </c>
      <c r="AD108" s="720" t="s">
        <v>97</v>
      </c>
      <c r="AE108" s="109" t="s">
        <v>97</v>
      </c>
      <c r="AF108" s="686" t="s">
        <v>97</v>
      </c>
      <c r="AG108" s="680">
        <v>1480</v>
      </c>
      <c r="AH108" s="109" t="s">
        <v>97</v>
      </c>
      <c r="AI108" s="686" t="s">
        <v>97</v>
      </c>
      <c r="AJ108" s="691" t="s">
        <v>97</v>
      </c>
      <c r="AK108" s="692" t="s">
        <v>97</v>
      </c>
      <c r="AL108" s="109" t="s">
        <v>97</v>
      </c>
      <c r="AM108" s="686" t="s">
        <v>97</v>
      </c>
      <c r="AN108" s="691" t="s">
        <v>97</v>
      </c>
      <c r="AO108" s="692" t="s">
        <v>97</v>
      </c>
      <c r="AP108" s="109" t="s">
        <v>97</v>
      </c>
      <c r="AQ108" s="686" t="s">
        <v>97</v>
      </c>
      <c r="AR108" s="691" t="s">
        <v>97</v>
      </c>
      <c r="AS108" s="692" t="s">
        <v>97</v>
      </c>
      <c r="AT108" s="109" t="s">
        <v>97</v>
      </c>
      <c r="AU108" s="111" t="s">
        <v>97</v>
      </c>
    </row>
    <row r="109" spans="1:47" ht="14.45" customHeight="1">
      <c r="A109" s="132" t="s">
        <v>71</v>
      </c>
      <c r="B109" s="676">
        <v>8594</v>
      </c>
      <c r="C109" s="681">
        <v>1742</v>
      </c>
      <c r="D109" s="112">
        <v>243</v>
      </c>
      <c r="E109" s="687">
        <f>D109/C109*100</f>
        <v>13.949483352468429</v>
      </c>
      <c r="F109" s="693">
        <v>605</v>
      </c>
      <c r="G109" s="694">
        <f>F109/C109*100</f>
        <v>34.730195177956375</v>
      </c>
      <c r="H109" s="112">
        <v>514</v>
      </c>
      <c r="I109" s="687">
        <f>H109/C109*100</f>
        <v>29.506314580941446</v>
      </c>
      <c r="J109" s="693">
        <v>190</v>
      </c>
      <c r="K109" s="694">
        <f>J109/C109*100</f>
        <v>10.907003444316878</v>
      </c>
      <c r="L109" s="112">
        <v>94</v>
      </c>
      <c r="M109" s="687">
        <f>L109/C109*100</f>
        <v>5.3960964408725598</v>
      </c>
      <c r="N109" s="693">
        <v>49</v>
      </c>
      <c r="O109" s="694">
        <f>N109/C109*100</f>
        <v>2.8128587830080369</v>
      </c>
      <c r="P109" s="112">
        <v>47</v>
      </c>
      <c r="Q109" s="687">
        <f>P109/C109*100</f>
        <v>2.6980482204362799</v>
      </c>
      <c r="R109" s="681">
        <v>4273</v>
      </c>
      <c r="S109" s="112" t="s">
        <v>97</v>
      </c>
      <c r="T109" s="687" t="s">
        <v>97</v>
      </c>
      <c r="U109" s="693" t="s">
        <v>97</v>
      </c>
      <c r="V109" s="694" t="s">
        <v>97</v>
      </c>
      <c r="W109" s="112" t="s">
        <v>97</v>
      </c>
      <c r="X109" s="687" t="s">
        <v>97</v>
      </c>
      <c r="Y109" s="693" t="s">
        <v>97</v>
      </c>
      <c r="Z109" s="694" t="s">
        <v>97</v>
      </c>
      <c r="AA109" s="112" t="s">
        <v>97</v>
      </c>
      <c r="AB109" s="712" t="s">
        <v>97</v>
      </c>
      <c r="AC109" s="693" t="s">
        <v>97</v>
      </c>
      <c r="AD109" s="721" t="s">
        <v>97</v>
      </c>
      <c r="AE109" s="112" t="s">
        <v>97</v>
      </c>
      <c r="AF109" s="687" t="s">
        <v>97</v>
      </c>
      <c r="AG109" s="681">
        <v>2579</v>
      </c>
      <c r="AH109" s="112" t="s">
        <v>97</v>
      </c>
      <c r="AI109" s="687" t="s">
        <v>97</v>
      </c>
      <c r="AJ109" s="693" t="s">
        <v>97</v>
      </c>
      <c r="AK109" s="694" t="s">
        <v>97</v>
      </c>
      <c r="AL109" s="112" t="s">
        <v>97</v>
      </c>
      <c r="AM109" s="687" t="s">
        <v>97</v>
      </c>
      <c r="AN109" s="693" t="s">
        <v>97</v>
      </c>
      <c r="AO109" s="694" t="s">
        <v>97</v>
      </c>
      <c r="AP109" s="112" t="s">
        <v>97</v>
      </c>
      <c r="AQ109" s="687" t="s">
        <v>97</v>
      </c>
      <c r="AR109" s="693" t="s">
        <v>97</v>
      </c>
      <c r="AS109" s="694" t="s">
        <v>97</v>
      </c>
      <c r="AT109" s="112" t="s">
        <v>97</v>
      </c>
      <c r="AU109" s="114" t="s">
        <v>97</v>
      </c>
    </row>
    <row r="110" spans="1:47" ht="14.45" customHeight="1">
      <c r="A110" s="131" t="s">
        <v>72</v>
      </c>
      <c r="B110" s="677">
        <v>2600</v>
      </c>
      <c r="C110" s="682">
        <v>796</v>
      </c>
      <c r="D110" s="115">
        <v>376</v>
      </c>
      <c r="E110" s="688">
        <f>D110/C110*100</f>
        <v>47.236180904522612</v>
      </c>
      <c r="F110" s="695">
        <v>79</v>
      </c>
      <c r="G110" s="696">
        <f>F110/C110*100</f>
        <v>9.924623115577889</v>
      </c>
      <c r="H110" s="115">
        <v>134</v>
      </c>
      <c r="I110" s="688">
        <f>H110/C110*100</f>
        <v>16.834170854271356</v>
      </c>
      <c r="J110" s="695">
        <v>43</v>
      </c>
      <c r="K110" s="696">
        <f>J110/C110*100</f>
        <v>5.4020100502512562</v>
      </c>
      <c r="L110" s="115">
        <v>32</v>
      </c>
      <c r="M110" s="688">
        <f>L110/C110*100</f>
        <v>4.0201005025125625</v>
      </c>
      <c r="N110" s="695">
        <v>23</v>
      </c>
      <c r="O110" s="696">
        <f>N110/C110*100</f>
        <v>2.8894472361809047</v>
      </c>
      <c r="P110" s="115">
        <v>109</v>
      </c>
      <c r="Q110" s="688">
        <f>P110/C110*100</f>
        <v>13.693467336683419</v>
      </c>
      <c r="R110" s="682">
        <v>995</v>
      </c>
      <c r="S110" s="119">
        <v>132</v>
      </c>
      <c r="T110" s="703">
        <f>S110/R110*100</f>
        <v>13.266331658291458</v>
      </c>
      <c r="U110" s="705">
        <v>48</v>
      </c>
      <c r="V110" s="706">
        <f>U110/R110*100</f>
        <v>4.8241206030150749</v>
      </c>
      <c r="W110" s="119">
        <v>243</v>
      </c>
      <c r="X110" s="703">
        <f>W110/R110*100</f>
        <v>24.422110552763819</v>
      </c>
      <c r="Y110" s="705">
        <v>246</v>
      </c>
      <c r="Z110" s="706">
        <f>Y110/R110*100</f>
        <v>24.723618090452263</v>
      </c>
      <c r="AA110" s="119">
        <v>173</v>
      </c>
      <c r="AB110" s="713">
        <f>AA110/R110*100</f>
        <v>17.386934673366834</v>
      </c>
      <c r="AC110" s="705">
        <v>86</v>
      </c>
      <c r="AD110" s="722">
        <f>AC110/R110*100</f>
        <v>8.6432160804020093</v>
      </c>
      <c r="AE110" s="119">
        <v>67</v>
      </c>
      <c r="AF110" s="703">
        <f>AE110/R110*100</f>
        <v>6.733668341708543</v>
      </c>
      <c r="AG110" s="682">
        <v>809</v>
      </c>
      <c r="AH110" s="119">
        <v>34</v>
      </c>
      <c r="AI110" s="703">
        <f>AH110/AG110*100</f>
        <v>4.2027194066749072</v>
      </c>
      <c r="AJ110" s="705">
        <v>28</v>
      </c>
      <c r="AK110" s="706">
        <f>AJ110/AG110*100</f>
        <v>3.4610630407911001</v>
      </c>
      <c r="AL110" s="119">
        <v>387</v>
      </c>
      <c r="AM110" s="703">
        <f>AL110/AG110*100</f>
        <v>47.836835599505562</v>
      </c>
      <c r="AN110" s="705">
        <v>310</v>
      </c>
      <c r="AO110" s="706">
        <f>AN110/AG110*100</f>
        <v>38.318912237330039</v>
      </c>
      <c r="AP110" s="119">
        <v>34</v>
      </c>
      <c r="AQ110" s="703">
        <f>AP110/AG110*100</f>
        <v>4.2027194066749072</v>
      </c>
      <c r="AR110" s="705">
        <v>12</v>
      </c>
      <c r="AS110" s="706">
        <f>AR110/AG110*100</f>
        <v>1.4833127317676145</v>
      </c>
      <c r="AT110" s="119">
        <v>4</v>
      </c>
      <c r="AU110" s="118">
        <f>AT110/AG110*100</f>
        <v>0.4944375772558714</v>
      </c>
    </row>
    <row r="111" spans="1:47" ht="14.45" customHeight="1">
      <c r="A111" s="132" t="s">
        <v>73</v>
      </c>
      <c r="B111" s="676">
        <v>1538</v>
      </c>
      <c r="C111" s="681">
        <v>157</v>
      </c>
      <c r="D111" s="112">
        <v>27</v>
      </c>
      <c r="E111" s="687">
        <f>D111/C111*100</f>
        <v>17.197452229299362</v>
      </c>
      <c r="F111" s="693">
        <v>16</v>
      </c>
      <c r="G111" s="694">
        <f>F111/C111*100</f>
        <v>10.191082802547772</v>
      </c>
      <c r="H111" s="112">
        <v>43</v>
      </c>
      <c r="I111" s="687">
        <f>H111/C111*100</f>
        <v>27.388535031847134</v>
      </c>
      <c r="J111" s="693">
        <v>39</v>
      </c>
      <c r="K111" s="694">
        <f>J111/C111*100</f>
        <v>24.840764331210192</v>
      </c>
      <c r="L111" s="112">
        <v>12</v>
      </c>
      <c r="M111" s="687">
        <f>L111/C111*100</f>
        <v>7.6433121019108281</v>
      </c>
      <c r="N111" s="693">
        <v>4</v>
      </c>
      <c r="O111" s="694">
        <f>N111/C111*100</f>
        <v>2.547770700636943</v>
      </c>
      <c r="P111" s="112">
        <v>16</v>
      </c>
      <c r="Q111" s="687">
        <f>P111/C111*100</f>
        <v>10.191082802547772</v>
      </c>
      <c r="R111" s="681">
        <v>709</v>
      </c>
      <c r="S111" s="112">
        <v>42</v>
      </c>
      <c r="T111" s="687">
        <f>S111/R111*100</f>
        <v>5.9238363892806767</v>
      </c>
      <c r="U111" s="693">
        <v>81</v>
      </c>
      <c r="V111" s="694">
        <f>U111/R111*100</f>
        <v>11.424541607898449</v>
      </c>
      <c r="W111" s="112">
        <v>295</v>
      </c>
      <c r="X111" s="687">
        <f>W111/R111*100</f>
        <v>41.607898448519045</v>
      </c>
      <c r="Y111" s="693">
        <v>128</v>
      </c>
      <c r="Z111" s="694">
        <f>Y111/R111*100</f>
        <v>18.053596614950635</v>
      </c>
      <c r="AA111" s="112">
        <v>76</v>
      </c>
      <c r="AB111" s="712">
        <f>AA111/R111*100</f>
        <v>10.719322990126939</v>
      </c>
      <c r="AC111" s="693">
        <v>42</v>
      </c>
      <c r="AD111" s="721">
        <f>AC111/R111*100</f>
        <v>5.9238363892806767</v>
      </c>
      <c r="AE111" s="112">
        <v>45</v>
      </c>
      <c r="AF111" s="687">
        <f>AE111/R111*100</f>
        <v>6.3469675599435824</v>
      </c>
      <c r="AG111" s="681">
        <v>672</v>
      </c>
      <c r="AH111" s="112">
        <v>21</v>
      </c>
      <c r="AI111" s="687">
        <f>AH111/AG111*100</f>
        <v>3.125</v>
      </c>
      <c r="AJ111" s="693">
        <v>138</v>
      </c>
      <c r="AK111" s="694">
        <f>AJ111/AG111*100</f>
        <v>20.535714285714285</v>
      </c>
      <c r="AL111" s="112">
        <v>318</v>
      </c>
      <c r="AM111" s="687">
        <f>AL111/AG111*100</f>
        <v>47.321428571428569</v>
      </c>
      <c r="AN111" s="693">
        <v>133</v>
      </c>
      <c r="AO111" s="694">
        <f>AN111/AG111*100</f>
        <v>19.791666666666664</v>
      </c>
      <c r="AP111" s="112">
        <v>46</v>
      </c>
      <c r="AQ111" s="687">
        <f>AP111/AG111*100</f>
        <v>6.8452380952380958</v>
      </c>
      <c r="AR111" s="693">
        <v>13</v>
      </c>
      <c r="AS111" s="694">
        <f>AR111/AG111*100</f>
        <v>1.9345238095238095</v>
      </c>
      <c r="AT111" s="112">
        <v>3</v>
      </c>
      <c r="AU111" s="114">
        <f>AT111/AG111*100</f>
        <v>0.4464285714285714</v>
      </c>
    </row>
    <row r="112" spans="1:47" ht="14.45" customHeight="1">
      <c r="A112" s="131" t="s">
        <v>74</v>
      </c>
      <c r="B112" s="677">
        <v>431</v>
      </c>
      <c r="C112" s="682">
        <v>130</v>
      </c>
      <c r="D112" s="115" t="s">
        <v>97</v>
      </c>
      <c r="E112" s="688" t="s">
        <v>97</v>
      </c>
      <c r="F112" s="695" t="s">
        <v>97</v>
      </c>
      <c r="G112" s="696" t="s">
        <v>97</v>
      </c>
      <c r="H112" s="115" t="s">
        <v>97</v>
      </c>
      <c r="I112" s="688" t="s">
        <v>97</v>
      </c>
      <c r="J112" s="695" t="s">
        <v>97</v>
      </c>
      <c r="K112" s="696" t="s">
        <v>97</v>
      </c>
      <c r="L112" s="115" t="s">
        <v>97</v>
      </c>
      <c r="M112" s="688" t="s">
        <v>97</v>
      </c>
      <c r="N112" s="695" t="s">
        <v>97</v>
      </c>
      <c r="O112" s="696" t="s">
        <v>97</v>
      </c>
      <c r="P112" s="115" t="s">
        <v>97</v>
      </c>
      <c r="Q112" s="688" t="s">
        <v>97</v>
      </c>
      <c r="R112" s="682">
        <v>156</v>
      </c>
      <c r="S112" s="119" t="s">
        <v>97</v>
      </c>
      <c r="T112" s="703" t="s">
        <v>97</v>
      </c>
      <c r="U112" s="705" t="s">
        <v>97</v>
      </c>
      <c r="V112" s="706" t="s">
        <v>97</v>
      </c>
      <c r="W112" s="119" t="s">
        <v>97</v>
      </c>
      <c r="X112" s="703" t="s">
        <v>97</v>
      </c>
      <c r="Y112" s="705" t="s">
        <v>97</v>
      </c>
      <c r="Z112" s="706" t="s">
        <v>97</v>
      </c>
      <c r="AA112" s="119" t="s">
        <v>97</v>
      </c>
      <c r="AB112" s="713" t="s">
        <v>97</v>
      </c>
      <c r="AC112" s="705" t="s">
        <v>97</v>
      </c>
      <c r="AD112" s="722" t="s">
        <v>97</v>
      </c>
      <c r="AE112" s="119" t="s">
        <v>97</v>
      </c>
      <c r="AF112" s="703" t="s">
        <v>97</v>
      </c>
      <c r="AG112" s="682">
        <v>145</v>
      </c>
      <c r="AH112" s="119" t="s">
        <v>97</v>
      </c>
      <c r="AI112" s="703" t="s">
        <v>97</v>
      </c>
      <c r="AJ112" s="705" t="s">
        <v>97</v>
      </c>
      <c r="AK112" s="706" t="s">
        <v>97</v>
      </c>
      <c r="AL112" s="119" t="s">
        <v>97</v>
      </c>
      <c r="AM112" s="703" t="s">
        <v>97</v>
      </c>
      <c r="AN112" s="705" t="s">
        <v>97</v>
      </c>
      <c r="AO112" s="706" t="s">
        <v>97</v>
      </c>
      <c r="AP112" s="119" t="s">
        <v>97</v>
      </c>
      <c r="AQ112" s="703" t="s">
        <v>97</v>
      </c>
      <c r="AR112" s="705" t="s">
        <v>97</v>
      </c>
      <c r="AS112" s="706" t="s">
        <v>97</v>
      </c>
      <c r="AT112" s="119" t="s">
        <v>97</v>
      </c>
      <c r="AU112" s="118" t="s">
        <v>97</v>
      </c>
    </row>
    <row r="113" spans="1:47" ht="14.45" customHeight="1">
      <c r="A113" s="132" t="s">
        <v>75</v>
      </c>
      <c r="B113" s="676">
        <v>1099</v>
      </c>
      <c r="C113" s="681">
        <v>138</v>
      </c>
      <c r="D113" s="112">
        <v>40</v>
      </c>
      <c r="E113" s="687">
        <f>D113/C113*100</f>
        <v>28.985507246376812</v>
      </c>
      <c r="F113" s="693">
        <v>5</v>
      </c>
      <c r="G113" s="694">
        <f>F113/C113*100</f>
        <v>3.6231884057971016</v>
      </c>
      <c r="H113" s="112">
        <v>11</v>
      </c>
      <c r="I113" s="687">
        <f>H113/C113*100</f>
        <v>7.9710144927536222</v>
      </c>
      <c r="J113" s="693">
        <v>21</v>
      </c>
      <c r="K113" s="694">
        <f>J113/C113*100</f>
        <v>15.217391304347828</v>
      </c>
      <c r="L113" s="112">
        <v>14</v>
      </c>
      <c r="M113" s="687">
        <f>L113/C113*100</f>
        <v>10.144927536231885</v>
      </c>
      <c r="N113" s="693">
        <v>11</v>
      </c>
      <c r="O113" s="694">
        <f>N113/C113*100</f>
        <v>7.9710144927536222</v>
      </c>
      <c r="P113" s="112">
        <v>36</v>
      </c>
      <c r="Q113" s="687">
        <f>P113/C113*100</f>
        <v>26.086956521739129</v>
      </c>
      <c r="R113" s="681">
        <v>525</v>
      </c>
      <c r="S113" s="112">
        <v>64</v>
      </c>
      <c r="T113" s="687">
        <f t="shared" ref="T113:T118" si="65">S113/R113*100</f>
        <v>12.19047619047619</v>
      </c>
      <c r="U113" s="693">
        <v>23</v>
      </c>
      <c r="V113" s="694">
        <f t="shared" ref="V113:V118" si="66">U113/R113*100</f>
        <v>4.3809523809523814</v>
      </c>
      <c r="W113" s="112">
        <v>56</v>
      </c>
      <c r="X113" s="687">
        <f t="shared" ref="X113:X118" si="67">W113/R113*100</f>
        <v>10.666666666666668</v>
      </c>
      <c r="Y113" s="693">
        <v>124</v>
      </c>
      <c r="Z113" s="694">
        <f t="shared" ref="Z113:Z118" si="68">Y113/R113*100</f>
        <v>23.61904761904762</v>
      </c>
      <c r="AA113" s="112">
        <v>114</v>
      </c>
      <c r="AB113" s="712">
        <f t="shared" ref="AB113:AB118" si="69">AA113/R113*100</f>
        <v>21.714285714285715</v>
      </c>
      <c r="AC113" s="693">
        <v>70</v>
      </c>
      <c r="AD113" s="721">
        <f t="shared" ref="AD113:AD118" si="70">AC113/R113*100</f>
        <v>13.333333333333334</v>
      </c>
      <c r="AE113" s="112">
        <v>74</v>
      </c>
      <c r="AF113" s="687">
        <f t="shared" ref="AF113:AF118" si="71">AE113/R113*100</f>
        <v>14.095238095238095</v>
      </c>
      <c r="AG113" s="681">
        <v>436</v>
      </c>
      <c r="AH113" s="112">
        <v>14</v>
      </c>
      <c r="AI113" s="687">
        <f>AH113/AG113*100</f>
        <v>3.2110091743119269</v>
      </c>
      <c r="AJ113" s="693">
        <v>17</v>
      </c>
      <c r="AK113" s="694">
        <f>AJ113/AG113*100</f>
        <v>3.8990825688073398</v>
      </c>
      <c r="AL113" s="112">
        <v>112</v>
      </c>
      <c r="AM113" s="687">
        <f>AL113/AG113*100</f>
        <v>25.688073394495415</v>
      </c>
      <c r="AN113" s="693">
        <v>158</v>
      </c>
      <c r="AO113" s="694">
        <f>AN113/AG113*100</f>
        <v>36.238532110091739</v>
      </c>
      <c r="AP113" s="112">
        <v>103</v>
      </c>
      <c r="AQ113" s="687">
        <f>AP113/AG113*100</f>
        <v>23.623853211009173</v>
      </c>
      <c r="AR113" s="693">
        <v>27</v>
      </c>
      <c r="AS113" s="694">
        <f>AR113/AG113*100</f>
        <v>6.192660550458716</v>
      </c>
      <c r="AT113" s="112">
        <v>5</v>
      </c>
      <c r="AU113" s="114">
        <f>AT113/AG113*100</f>
        <v>1.1467889908256881</v>
      </c>
    </row>
    <row r="114" spans="1:47" ht="14.45" customHeight="1">
      <c r="A114" s="131" t="s">
        <v>76</v>
      </c>
      <c r="B114" s="677">
        <v>4098</v>
      </c>
      <c r="C114" s="682">
        <v>708</v>
      </c>
      <c r="D114" s="115">
        <v>257</v>
      </c>
      <c r="E114" s="688">
        <f>D114/C114*100</f>
        <v>36.299435028248588</v>
      </c>
      <c r="F114" s="695">
        <v>67</v>
      </c>
      <c r="G114" s="696">
        <f>F114/C114*100</f>
        <v>9.463276836158192</v>
      </c>
      <c r="H114" s="115">
        <v>118</v>
      </c>
      <c r="I114" s="688">
        <f>H114/C114*100</f>
        <v>16.666666666666664</v>
      </c>
      <c r="J114" s="695">
        <v>46</v>
      </c>
      <c r="K114" s="696">
        <f>J114/C114*100</f>
        <v>6.4971751412429377</v>
      </c>
      <c r="L114" s="115">
        <v>41</v>
      </c>
      <c r="M114" s="688">
        <f>L114/C114*100</f>
        <v>5.7909604519774014</v>
      </c>
      <c r="N114" s="695">
        <v>45</v>
      </c>
      <c r="O114" s="696">
        <f>N114/C114*100</f>
        <v>6.3559322033898304</v>
      </c>
      <c r="P114" s="115">
        <v>134</v>
      </c>
      <c r="Q114" s="688">
        <f>P114/C114*100</f>
        <v>18.926553672316384</v>
      </c>
      <c r="R114" s="682">
        <v>1885</v>
      </c>
      <c r="S114" s="119">
        <v>221</v>
      </c>
      <c r="T114" s="703">
        <f t="shared" si="65"/>
        <v>11.724137931034482</v>
      </c>
      <c r="U114" s="705">
        <v>169</v>
      </c>
      <c r="V114" s="706">
        <f t="shared" si="66"/>
        <v>8.9655172413793096</v>
      </c>
      <c r="W114" s="119">
        <v>457</v>
      </c>
      <c r="X114" s="703">
        <f t="shared" si="67"/>
        <v>24.244031830238725</v>
      </c>
      <c r="Y114" s="705">
        <v>526</v>
      </c>
      <c r="Z114" s="706">
        <f t="shared" si="68"/>
        <v>27.904509283819628</v>
      </c>
      <c r="AA114" s="119">
        <v>277</v>
      </c>
      <c r="AB114" s="713">
        <f t="shared" si="69"/>
        <v>14.694960212201591</v>
      </c>
      <c r="AC114" s="705">
        <v>125</v>
      </c>
      <c r="AD114" s="722">
        <f t="shared" si="70"/>
        <v>6.6312997347480112</v>
      </c>
      <c r="AE114" s="119">
        <v>110</v>
      </c>
      <c r="AF114" s="703">
        <f t="shared" si="71"/>
        <v>5.8355437665782492</v>
      </c>
      <c r="AG114" s="727">
        <v>1505</v>
      </c>
      <c r="AH114" s="119">
        <v>79</v>
      </c>
      <c r="AI114" s="703">
        <f>AH114/AG114*100</f>
        <v>5.249169435215947</v>
      </c>
      <c r="AJ114" s="705">
        <v>91</v>
      </c>
      <c r="AK114" s="706">
        <f>AJ114/AG114*100</f>
        <v>6.0465116279069768</v>
      </c>
      <c r="AL114" s="119">
        <v>483</v>
      </c>
      <c r="AM114" s="703">
        <f>AL114/AG114*100</f>
        <v>32.093023255813954</v>
      </c>
      <c r="AN114" s="705">
        <v>642</v>
      </c>
      <c r="AO114" s="706">
        <f>AN114/AG114*100</f>
        <v>42.657807308970099</v>
      </c>
      <c r="AP114" s="119">
        <v>159</v>
      </c>
      <c r="AQ114" s="703">
        <f>AP114/AG114*100</f>
        <v>10.564784053156147</v>
      </c>
      <c r="AR114" s="705">
        <v>40</v>
      </c>
      <c r="AS114" s="706">
        <f>AR114/AG114*100</f>
        <v>2.6578073089700998</v>
      </c>
      <c r="AT114" s="119">
        <v>11</v>
      </c>
      <c r="AU114" s="118">
        <f>AT114/AG114*100</f>
        <v>0.73089700996677742</v>
      </c>
    </row>
    <row r="115" spans="1:47" ht="14.45" customHeight="1">
      <c r="A115" s="132" t="s">
        <v>77</v>
      </c>
      <c r="B115" s="676">
        <v>945</v>
      </c>
      <c r="C115" s="681">
        <v>84</v>
      </c>
      <c r="D115" s="112" t="s">
        <v>97</v>
      </c>
      <c r="E115" s="687" t="s">
        <v>97</v>
      </c>
      <c r="F115" s="693" t="s">
        <v>97</v>
      </c>
      <c r="G115" s="694" t="s">
        <v>97</v>
      </c>
      <c r="H115" s="112" t="s">
        <v>97</v>
      </c>
      <c r="I115" s="687" t="s">
        <v>97</v>
      </c>
      <c r="J115" s="693" t="s">
        <v>97</v>
      </c>
      <c r="K115" s="694" t="s">
        <v>97</v>
      </c>
      <c r="L115" s="112" t="s">
        <v>97</v>
      </c>
      <c r="M115" s="687" t="s">
        <v>97</v>
      </c>
      <c r="N115" s="693" t="s">
        <v>97</v>
      </c>
      <c r="O115" s="694" t="s">
        <v>97</v>
      </c>
      <c r="P115" s="112" t="s">
        <v>97</v>
      </c>
      <c r="Q115" s="687" t="s">
        <v>97</v>
      </c>
      <c r="R115" s="681">
        <v>442</v>
      </c>
      <c r="S115" s="112">
        <v>18</v>
      </c>
      <c r="T115" s="687">
        <f t="shared" si="65"/>
        <v>4.0723981900452486</v>
      </c>
      <c r="U115" s="693">
        <v>35</v>
      </c>
      <c r="V115" s="694">
        <f t="shared" si="66"/>
        <v>7.9185520361990944</v>
      </c>
      <c r="W115" s="112">
        <v>227</v>
      </c>
      <c r="X115" s="687">
        <f t="shared" si="67"/>
        <v>51.357466063348411</v>
      </c>
      <c r="Y115" s="693">
        <v>112</v>
      </c>
      <c r="Z115" s="694">
        <f t="shared" si="68"/>
        <v>25.339366515837103</v>
      </c>
      <c r="AA115" s="112">
        <v>26</v>
      </c>
      <c r="AB115" s="712">
        <f t="shared" si="69"/>
        <v>5.8823529411764701</v>
      </c>
      <c r="AC115" s="693">
        <v>11</v>
      </c>
      <c r="AD115" s="721">
        <f t="shared" si="70"/>
        <v>2.4886877828054299</v>
      </c>
      <c r="AE115" s="112">
        <v>13</v>
      </c>
      <c r="AF115" s="687">
        <f t="shared" si="71"/>
        <v>2.9411764705882351</v>
      </c>
      <c r="AG115" s="681">
        <v>419</v>
      </c>
      <c r="AH115" s="112" t="s">
        <v>97</v>
      </c>
      <c r="AI115" s="687" t="s">
        <v>97</v>
      </c>
      <c r="AJ115" s="693" t="s">
        <v>97</v>
      </c>
      <c r="AK115" s="694" t="s">
        <v>97</v>
      </c>
      <c r="AL115" s="112" t="s">
        <v>97</v>
      </c>
      <c r="AM115" s="687" t="s">
        <v>97</v>
      </c>
      <c r="AN115" s="693" t="s">
        <v>97</v>
      </c>
      <c r="AO115" s="694" t="s">
        <v>97</v>
      </c>
      <c r="AP115" s="112" t="s">
        <v>97</v>
      </c>
      <c r="AQ115" s="687" t="s">
        <v>97</v>
      </c>
      <c r="AR115" s="693" t="s">
        <v>97</v>
      </c>
      <c r="AS115" s="694" t="s">
        <v>97</v>
      </c>
      <c r="AT115" s="112" t="s">
        <v>97</v>
      </c>
      <c r="AU115" s="114" t="s">
        <v>97</v>
      </c>
    </row>
    <row r="116" spans="1:47" ht="14.45" customHeight="1">
      <c r="A116" s="131" t="s">
        <v>78</v>
      </c>
      <c r="B116" s="677">
        <v>4915</v>
      </c>
      <c r="C116" s="682">
        <v>1126</v>
      </c>
      <c r="D116" s="115">
        <v>384</v>
      </c>
      <c r="E116" s="688">
        <f>D116/C116*100</f>
        <v>34.103019538188278</v>
      </c>
      <c r="F116" s="695">
        <v>94</v>
      </c>
      <c r="G116" s="696">
        <f>F116/C116*100</f>
        <v>8.3481349911190055</v>
      </c>
      <c r="H116" s="115">
        <v>318</v>
      </c>
      <c r="I116" s="688">
        <f>H116/C116*100</f>
        <v>28.241563055062169</v>
      </c>
      <c r="J116" s="695">
        <v>127</v>
      </c>
      <c r="K116" s="696">
        <f>J116/C116*100</f>
        <v>11.27886323268206</v>
      </c>
      <c r="L116" s="115">
        <v>21</v>
      </c>
      <c r="M116" s="688">
        <f>L116/C116*100</f>
        <v>1.8650088809946712</v>
      </c>
      <c r="N116" s="695">
        <v>23</v>
      </c>
      <c r="O116" s="696">
        <f>N116/C116*100</f>
        <v>2.0426287744227354</v>
      </c>
      <c r="P116" s="115">
        <v>159</v>
      </c>
      <c r="Q116" s="688">
        <f>P116/C116*100</f>
        <v>14.120781527531085</v>
      </c>
      <c r="R116" s="682">
        <v>2080</v>
      </c>
      <c r="S116" s="115">
        <v>168</v>
      </c>
      <c r="T116" s="688">
        <f t="shared" si="65"/>
        <v>8.0769230769230766</v>
      </c>
      <c r="U116" s="695">
        <v>80</v>
      </c>
      <c r="V116" s="696">
        <f t="shared" si="66"/>
        <v>3.8461538461538463</v>
      </c>
      <c r="W116" s="115">
        <v>1093</v>
      </c>
      <c r="X116" s="688">
        <f t="shared" si="67"/>
        <v>52.548076923076927</v>
      </c>
      <c r="Y116" s="695">
        <v>470</v>
      </c>
      <c r="Z116" s="696">
        <f t="shared" si="68"/>
        <v>22.596153846153847</v>
      </c>
      <c r="AA116" s="115">
        <v>133</v>
      </c>
      <c r="AB116" s="715">
        <f t="shared" si="69"/>
        <v>6.3942307692307683</v>
      </c>
      <c r="AC116" s="695">
        <v>65</v>
      </c>
      <c r="AD116" s="723">
        <f t="shared" si="70"/>
        <v>3.125</v>
      </c>
      <c r="AE116" s="115">
        <v>71</v>
      </c>
      <c r="AF116" s="688">
        <f t="shared" si="71"/>
        <v>3.4134615384615383</v>
      </c>
      <c r="AG116" s="682">
        <v>1709</v>
      </c>
      <c r="AH116" s="115">
        <v>80</v>
      </c>
      <c r="AI116" s="688">
        <f>AH116/AG116*100</f>
        <v>4.681100058513751</v>
      </c>
      <c r="AJ116" s="695">
        <v>22</v>
      </c>
      <c r="AK116" s="696">
        <f>AJ116/AG116*100</f>
        <v>1.2873025160912814</v>
      </c>
      <c r="AL116" s="115">
        <v>665</v>
      </c>
      <c r="AM116" s="688">
        <f>AL116/AG116*100</f>
        <v>38.911644236395553</v>
      </c>
      <c r="AN116" s="695">
        <v>865</v>
      </c>
      <c r="AO116" s="696">
        <f>AN116/AG116*100</f>
        <v>50.614394382679926</v>
      </c>
      <c r="AP116" s="115">
        <v>63</v>
      </c>
      <c r="AQ116" s="688">
        <f>AP116/AG116*100</f>
        <v>3.6863662960795787</v>
      </c>
      <c r="AR116" s="695">
        <v>9</v>
      </c>
      <c r="AS116" s="696">
        <f>AR116/AG116*100</f>
        <v>0.52662375658279692</v>
      </c>
      <c r="AT116" s="115">
        <v>5</v>
      </c>
      <c r="AU116" s="116">
        <f>AT116/AG116*100</f>
        <v>0.29256875365710944</v>
      </c>
    </row>
    <row r="117" spans="1:47" ht="14.45" customHeight="1">
      <c r="A117" s="132" t="s">
        <v>79</v>
      </c>
      <c r="B117" s="676">
        <v>10162</v>
      </c>
      <c r="C117" s="681">
        <v>1105</v>
      </c>
      <c r="D117" s="112">
        <v>305</v>
      </c>
      <c r="E117" s="687">
        <f>D117/C117*100</f>
        <v>27.601809954751133</v>
      </c>
      <c r="F117" s="693">
        <v>42</v>
      </c>
      <c r="G117" s="694">
        <f>F117/C117*100</f>
        <v>3.8009049773755654</v>
      </c>
      <c r="H117" s="112">
        <v>189</v>
      </c>
      <c r="I117" s="687">
        <f>H117/C117*100</f>
        <v>17.104072398190045</v>
      </c>
      <c r="J117" s="693">
        <v>106</v>
      </c>
      <c r="K117" s="694">
        <f>J117/C117*100</f>
        <v>9.5927601809954766</v>
      </c>
      <c r="L117" s="112">
        <v>57</v>
      </c>
      <c r="M117" s="687">
        <f>L117/C117*100</f>
        <v>5.1583710407239813</v>
      </c>
      <c r="N117" s="693">
        <v>41</v>
      </c>
      <c r="O117" s="694">
        <f>N117/C117*100</f>
        <v>3.7104072398190047</v>
      </c>
      <c r="P117" s="112">
        <v>365</v>
      </c>
      <c r="Q117" s="687">
        <f>P117/C117*100</f>
        <v>33.031674208144793</v>
      </c>
      <c r="R117" s="681">
        <v>6338</v>
      </c>
      <c r="S117" s="112">
        <v>440</v>
      </c>
      <c r="T117" s="687">
        <f t="shared" si="65"/>
        <v>6.9422530766803412</v>
      </c>
      <c r="U117" s="693">
        <v>339</v>
      </c>
      <c r="V117" s="694">
        <f t="shared" si="66"/>
        <v>5.3486904386241712</v>
      </c>
      <c r="W117" s="112">
        <v>1332</v>
      </c>
      <c r="X117" s="687">
        <f t="shared" si="67"/>
        <v>21.016093404859575</v>
      </c>
      <c r="Y117" s="693">
        <v>2162</v>
      </c>
      <c r="Z117" s="694">
        <f t="shared" si="68"/>
        <v>34.111707163142945</v>
      </c>
      <c r="AA117" s="112">
        <v>1170</v>
      </c>
      <c r="AB117" s="712">
        <f t="shared" si="69"/>
        <v>18.460082044809088</v>
      </c>
      <c r="AC117" s="693">
        <v>511</v>
      </c>
      <c r="AD117" s="721">
        <f t="shared" si="70"/>
        <v>8.0624802776901241</v>
      </c>
      <c r="AE117" s="112">
        <v>384</v>
      </c>
      <c r="AF117" s="687">
        <f t="shared" si="71"/>
        <v>6.0586935941937519</v>
      </c>
      <c r="AG117" s="681">
        <v>2719</v>
      </c>
      <c r="AH117" s="112">
        <v>94</v>
      </c>
      <c r="AI117" s="687">
        <f>AH117/AG117*100</f>
        <v>3.4571533652077968</v>
      </c>
      <c r="AJ117" s="693">
        <v>75</v>
      </c>
      <c r="AK117" s="694">
        <f>AJ117/AG117*100</f>
        <v>2.758367046708349</v>
      </c>
      <c r="AL117" s="112">
        <v>777</v>
      </c>
      <c r="AM117" s="687">
        <f>AL117/AG117*100</f>
        <v>28.57668260389849</v>
      </c>
      <c r="AN117" s="693">
        <v>1540</v>
      </c>
      <c r="AO117" s="694">
        <f>AN117/AG117*100</f>
        <v>56.638470025744759</v>
      </c>
      <c r="AP117" s="112">
        <v>192</v>
      </c>
      <c r="AQ117" s="687">
        <f>AP117/AG117*100</f>
        <v>7.0614196395733728</v>
      </c>
      <c r="AR117" s="693">
        <v>26</v>
      </c>
      <c r="AS117" s="694">
        <f>AR117/AG117*100</f>
        <v>0.95623390952556087</v>
      </c>
      <c r="AT117" s="112">
        <v>15</v>
      </c>
      <c r="AU117" s="114">
        <f>AT117/AG117*100</f>
        <v>0.55167340934166975</v>
      </c>
    </row>
    <row r="118" spans="1:47" ht="14.45" customHeight="1">
      <c r="A118" s="131" t="s">
        <v>80</v>
      </c>
      <c r="B118" s="677">
        <v>2457</v>
      </c>
      <c r="C118" s="682">
        <v>223</v>
      </c>
      <c r="D118" s="115">
        <v>49</v>
      </c>
      <c r="E118" s="688">
        <f>D118/C118*100</f>
        <v>21.973094170403588</v>
      </c>
      <c r="F118" s="695">
        <v>43</v>
      </c>
      <c r="G118" s="696">
        <f>F118/C118*100</f>
        <v>19.282511210762333</v>
      </c>
      <c r="H118" s="115">
        <v>50</v>
      </c>
      <c r="I118" s="688">
        <f>H118/C118*100</f>
        <v>22.421524663677133</v>
      </c>
      <c r="J118" s="695">
        <v>14</v>
      </c>
      <c r="K118" s="696">
        <f>J118/C118*100</f>
        <v>6.2780269058295968</v>
      </c>
      <c r="L118" s="115">
        <v>5</v>
      </c>
      <c r="M118" s="688">
        <f>L118/C118*100</f>
        <v>2.2421524663677128</v>
      </c>
      <c r="N118" s="695">
        <v>14</v>
      </c>
      <c r="O118" s="696">
        <f>N118/C118*100</f>
        <v>6.2780269058295968</v>
      </c>
      <c r="P118" s="115">
        <v>48</v>
      </c>
      <c r="Q118" s="688">
        <f>P118/C118*100</f>
        <v>21.524663677130047</v>
      </c>
      <c r="R118" s="682">
        <v>1391</v>
      </c>
      <c r="S118" s="119">
        <v>93</v>
      </c>
      <c r="T118" s="703">
        <f t="shared" si="65"/>
        <v>6.6858375269590224</v>
      </c>
      <c r="U118" s="705">
        <v>237</v>
      </c>
      <c r="V118" s="706">
        <f t="shared" si="66"/>
        <v>17.038102084831056</v>
      </c>
      <c r="W118" s="119">
        <v>460</v>
      </c>
      <c r="X118" s="703">
        <f t="shared" si="67"/>
        <v>33.069734004313446</v>
      </c>
      <c r="Y118" s="705">
        <v>252</v>
      </c>
      <c r="Z118" s="706">
        <f t="shared" si="68"/>
        <v>18.116462976276061</v>
      </c>
      <c r="AA118" s="119">
        <v>176</v>
      </c>
      <c r="AB118" s="713">
        <f t="shared" si="69"/>
        <v>12.652767792954709</v>
      </c>
      <c r="AC118" s="705">
        <v>103</v>
      </c>
      <c r="AD118" s="722">
        <f t="shared" si="70"/>
        <v>7.4047447879223585</v>
      </c>
      <c r="AE118" s="119">
        <v>70</v>
      </c>
      <c r="AF118" s="703">
        <f t="shared" si="71"/>
        <v>5.0323508267433503</v>
      </c>
      <c r="AG118" s="727">
        <v>843</v>
      </c>
      <c r="AH118" s="119">
        <v>44</v>
      </c>
      <c r="AI118" s="703">
        <f>AH118/AG118*100</f>
        <v>5.2194543297746145</v>
      </c>
      <c r="AJ118" s="705">
        <v>66</v>
      </c>
      <c r="AK118" s="706">
        <f>AJ118/AG118*100</f>
        <v>7.8291814946619214</v>
      </c>
      <c r="AL118" s="119">
        <v>428</v>
      </c>
      <c r="AM118" s="703">
        <f>AL118/AG118*100</f>
        <v>50.771055753262161</v>
      </c>
      <c r="AN118" s="705">
        <v>274</v>
      </c>
      <c r="AO118" s="706">
        <f>AN118/AG118*100</f>
        <v>32.502965599051009</v>
      </c>
      <c r="AP118" s="119">
        <v>24</v>
      </c>
      <c r="AQ118" s="703">
        <f>AP118/AG118*100</f>
        <v>2.8469750889679712</v>
      </c>
      <c r="AR118" s="705">
        <v>4</v>
      </c>
      <c r="AS118" s="706">
        <f>AR118/AG118*100</f>
        <v>0.47449584816132861</v>
      </c>
      <c r="AT118" s="119">
        <v>3</v>
      </c>
      <c r="AU118" s="118">
        <f>AT118/AG118*100</f>
        <v>0.35587188612099641</v>
      </c>
    </row>
    <row r="119" spans="1:47" ht="14.45" customHeight="1">
      <c r="A119" s="132" t="s">
        <v>81</v>
      </c>
      <c r="B119" s="676">
        <v>464</v>
      </c>
      <c r="C119" s="681">
        <v>23</v>
      </c>
      <c r="D119" s="112" t="s">
        <v>97</v>
      </c>
      <c r="E119" s="687" t="s">
        <v>97</v>
      </c>
      <c r="F119" s="693" t="s">
        <v>97</v>
      </c>
      <c r="G119" s="694" t="s">
        <v>97</v>
      </c>
      <c r="H119" s="112" t="s">
        <v>97</v>
      </c>
      <c r="I119" s="687" t="s">
        <v>97</v>
      </c>
      <c r="J119" s="693" t="s">
        <v>97</v>
      </c>
      <c r="K119" s="694" t="s">
        <v>97</v>
      </c>
      <c r="L119" s="112" t="s">
        <v>97</v>
      </c>
      <c r="M119" s="687" t="s">
        <v>97</v>
      </c>
      <c r="N119" s="693" t="s">
        <v>97</v>
      </c>
      <c r="O119" s="694" t="s">
        <v>97</v>
      </c>
      <c r="P119" s="112" t="s">
        <v>97</v>
      </c>
      <c r="Q119" s="687" t="s">
        <v>97</v>
      </c>
      <c r="R119" s="681">
        <v>237</v>
      </c>
      <c r="S119" s="112" t="s">
        <v>97</v>
      </c>
      <c r="T119" s="687" t="s">
        <v>97</v>
      </c>
      <c r="U119" s="693" t="s">
        <v>97</v>
      </c>
      <c r="V119" s="694" t="s">
        <v>97</v>
      </c>
      <c r="W119" s="112" t="s">
        <v>97</v>
      </c>
      <c r="X119" s="687" t="s">
        <v>97</v>
      </c>
      <c r="Y119" s="693" t="s">
        <v>97</v>
      </c>
      <c r="Z119" s="694" t="s">
        <v>97</v>
      </c>
      <c r="AA119" s="112" t="s">
        <v>97</v>
      </c>
      <c r="AB119" s="712" t="s">
        <v>97</v>
      </c>
      <c r="AC119" s="693" t="s">
        <v>97</v>
      </c>
      <c r="AD119" s="721" t="s">
        <v>97</v>
      </c>
      <c r="AE119" s="112" t="s">
        <v>97</v>
      </c>
      <c r="AF119" s="687" t="s">
        <v>97</v>
      </c>
      <c r="AG119" s="681">
        <v>204</v>
      </c>
      <c r="AH119" s="112" t="s">
        <v>97</v>
      </c>
      <c r="AI119" s="687" t="s">
        <v>97</v>
      </c>
      <c r="AJ119" s="693" t="s">
        <v>97</v>
      </c>
      <c r="AK119" s="694" t="s">
        <v>97</v>
      </c>
      <c r="AL119" s="112" t="s">
        <v>97</v>
      </c>
      <c r="AM119" s="687" t="s">
        <v>97</v>
      </c>
      <c r="AN119" s="693" t="s">
        <v>97</v>
      </c>
      <c r="AO119" s="694" t="s">
        <v>97</v>
      </c>
      <c r="AP119" s="112" t="s">
        <v>97</v>
      </c>
      <c r="AQ119" s="687" t="s">
        <v>97</v>
      </c>
      <c r="AR119" s="693" t="s">
        <v>97</v>
      </c>
      <c r="AS119" s="694" t="s">
        <v>97</v>
      </c>
      <c r="AT119" s="112" t="s">
        <v>97</v>
      </c>
      <c r="AU119" s="114" t="s">
        <v>97</v>
      </c>
    </row>
    <row r="120" spans="1:47" ht="14.45" customHeight="1">
      <c r="A120" s="131" t="s">
        <v>82</v>
      </c>
      <c r="B120" s="677">
        <v>2341</v>
      </c>
      <c r="C120" s="682">
        <v>136</v>
      </c>
      <c r="D120" s="115">
        <v>29</v>
      </c>
      <c r="E120" s="688">
        <f>D120/C120*100</f>
        <v>21.323529411764707</v>
      </c>
      <c r="F120" s="695">
        <v>12</v>
      </c>
      <c r="G120" s="696">
        <f>F120/C120*100</f>
        <v>8.8235294117647065</v>
      </c>
      <c r="H120" s="115">
        <v>25</v>
      </c>
      <c r="I120" s="688">
        <f>H120/C120*100</f>
        <v>18.382352941176471</v>
      </c>
      <c r="J120" s="695">
        <v>21</v>
      </c>
      <c r="K120" s="696">
        <f>J120/C120*100</f>
        <v>15.441176470588236</v>
      </c>
      <c r="L120" s="115">
        <v>18</v>
      </c>
      <c r="M120" s="688">
        <f>L120/C120*100</f>
        <v>13.23529411764706</v>
      </c>
      <c r="N120" s="695">
        <v>5</v>
      </c>
      <c r="O120" s="696">
        <f>N120/C120*100</f>
        <v>3.6764705882352944</v>
      </c>
      <c r="P120" s="115">
        <v>26</v>
      </c>
      <c r="Q120" s="688">
        <f>P120/C120*100</f>
        <v>19.117647058823529</v>
      </c>
      <c r="R120" s="682">
        <v>937</v>
      </c>
      <c r="S120" s="119">
        <v>48</v>
      </c>
      <c r="T120" s="703">
        <f t="shared" ref="T120:T126" si="72">S120/R120*100</f>
        <v>5.1227321237993593</v>
      </c>
      <c r="U120" s="705">
        <v>41</v>
      </c>
      <c r="V120" s="706">
        <f t="shared" ref="V120:V126" si="73">U120/R120*100</f>
        <v>4.3756670224119532</v>
      </c>
      <c r="W120" s="119">
        <v>96</v>
      </c>
      <c r="X120" s="703">
        <f t="shared" ref="X120:X126" si="74">W120/R120*100</f>
        <v>10.245464247598719</v>
      </c>
      <c r="Y120" s="705">
        <v>303</v>
      </c>
      <c r="Z120" s="706">
        <f t="shared" ref="Z120:Z126" si="75">Y120/R120*100</f>
        <v>32.337246531483459</v>
      </c>
      <c r="AA120" s="119">
        <v>270</v>
      </c>
      <c r="AB120" s="713">
        <f t="shared" ref="AB120:AB126" si="76">AA120/R120*100</f>
        <v>28.815368196371399</v>
      </c>
      <c r="AC120" s="705">
        <v>99</v>
      </c>
      <c r="AD120" s="722">
        <f t="shared" ref="AD120:AD126" si="77">AC120/R120*100</f>
        <v>10.56563500533618</v>
      </c>
      <c r="AE120" s="119">
        <v>80</v>
      </c>
      <c r="AF120" s="703">
        <f t="shared" ref="AF120:AF126" si="78">AE120/R120*100</f>
        <v>8.5378868729989321</v>
      </c>
      <c r="AG120" s="727">
        <v>1268</v>
      </c>
      <c r="AH120" s="119">
        <v>29</v>
      </c>
      <c r="AI120" s="703">
        <f>AH120/AG120*100</f>
        <v>2.2870662460567823</v>
      </c>
      <c r="AJ120" s="705">
        <v>6</v>
      </c>
      <c r="AK120" s="706">
        <f>AJ120/AG120*100</f>
        <v>0.47318611987381703</v>
      </c>
      <c r="AL120" s="119">
        <v>161</v>
      </c>
      <c r="AM120" s="703">
        <f>AL120/AG120*100</f>
        <v>12.697160883280755</v>
      </c>
      <c r="AN120" s="705">
        <v>631</v>
      </c>
      <c r="AO120" s="706">
        <f>AN120/AG120*100</f>
        <v>49.763406940063092</v>
      </c>
      <c r="AP120" s="119">
        <v>378</v>
      </c>
      <c r="AQ120" s="703">
        <f>AP120/AG120*100</f>
        <v>29.810725552050471</v>
      </c>
      <c r="AR120" s="705">
        <v>52</v>
      </c>
      <c r="AS120" s="706">
        <f>AR120/AG120*100</f>
        <v>4.1009463722397479</v>
      </c>
      <c r="AT120" s="119">
        <v>11</v>
      </c>
      <c r="AU120" s="118">
        <f>AT120/AG120*100</f>
        <v>0.86750788643533117</v>
      </c>
    </row>
    <row r="121" spans="1:47" ht="14.45" customHeight="1">
      <c r="A121" s="132" t="s">
        <v>83</v>
      </c>
      <c r="B121" s="676">
        <v>1418</v>
      </c>
      <c r="C121" s="681">
        <v>120</v>
      </c>
      <c r="D121" s="112" t="s">
        <v>97</v>
      </c>
      <c r="E121" s="687" t="s">
        <v>97</v>
      </c>
      <c r="F121" s="693" t="s">
        <v>97</v>
      </c>
      <c r="G121" s="694" t="s">
        <v>97</v>
      </c>
      <c r="H121" s="112" t="s">
        <v>97</v>
      </c>
      <c r="I121" s="687" t="s">
        <v>97</v>
      </c>
      <c r="J121" s="693" t="s">
        <v>97</v>
      </c>
      <c r="K121" s="694" t="s">
        <v>97</v>
      </c>
      <c r="L121" s="112" t="s">
        <v>97</v>
      </c>
      <c r="M121" s="687" t="s">
        <v>97</v>
      </c>
      <c r="N121" s="693" t="s">
        <v>97</v>
      </c>
      <c r="O121" s="694" t="s">
        <v>97</v>
      </c>
      <c r="P121" s="112" t="s">
        <v>97</v>
      </c>
      <c r="Q121" s="687" t="s">
        <v>97</v>
      </c>
      <c r="R121" s="681">
        <v>708</v>
      </c>
      <c r="S121" s="112">
        <v>24</v>
      </c>
      <c r="T121" s="687">
        <f t="shared" si="72"/>
        <v>3.3898305084745761</v>
      </c>
      <c r="U121" s="693">
        <v>75</v>
      </c>
      <c r="V121" s="694">
        <f t="shared" si="73"/>
        <v>10.59322033898305</v>
      </c>
      <c r="W121" s="112">
        <v>397</v>
      </c>
      <c r="X121" s="687">
        <f t="shared" si="74"/>
        <v>56.073446327683619</v>
      </c>
      <c r="Y121" s="693">
        <v>122</v>
      </c>
      <c r="Z121" s="694">
        <f t="shared" si="75"/>
        <v>17.231638418079097</v>
      </c>
      <c r="AA121" s="112">
        <v>50</v>
      </c>
      <c r="AB121" s="712">
        <f t="shared" si="76"/>
        <v>7.0621468926553677</v>
      </c>
      <c r="AC121" s="693">
        <v>19</v>
      </c>
      <c r="AD121" s="721">
        <f t="shared" si="77"/>
        <v>2.6836158192090394</v>
      </c>
      <c r="AE121" s="112">
        <v>21</v>
      </c>
      <c r="AF121" s="687">
        <f t="shared" si="78"/>
        <v>2.9661016949152543</v>
      </c>
      <c r="AG121" s="681">
        <v>590</v>
      </c>
      <c r="AH121" s="112" t="s">
        <v>97</v>
      </c>
      <c r="AI121" s="687" t="s">
        <v>97</v>
      </c>
      <c r="AJ121" s="693" t="s">
        <v>97</v>
      </c>
      <c r="AK121" s="694" t="s">
        <v>97</v>
      </c>
      <c r="AL121" s="112" t="s">
        <v>97</v>
      </c>
      <c r="AM121" s="687" t="s">
        <v>97</v>
      </c>
      <c r="AN121" s="693" t="s">
        <v>97</v>
      </c>
      <c r="AO121" s="694" t="s">
        <v>97</v>
      </c>
      <c r="AP121" s="112" t="s">
        <v>97</v>
      </c>
      <c r="AQ121" s="687" t="s">
        <v>97</v>
      </c>
      <c r="AR121" s="693" t="s">
        <v>97</v>
      </c>
      <c r="AS121" s="694" t="s">
        <v>97</v>
      </c>
      <c r="AT121" s="112" t="s">
        <v>97</v>
      </c>
      <c r="AU121" s="114" t="s">
        <v>97</v>
      </c>
    </row>
    <row r="122" spans="1:47" ht="14.45" customHeight="1">
      <c r="A122" s="133" t="s">
        <v>84</v>
      </c>
      <c r="B122" s="677">
        <v>1768</v>
      </c>
      <c r="C122" s="683">
        <v>323</v>
      </c>
      <c r="D122" s="120">
        <v>111</v>
      </c>
      <c r="E122" s="688">
        <f>D122/C122*100</f>
        <v>34.365325077399383</v>
      </c>
      <c r="F122" s="697">
        <v>20</v>
      </c>
      <c r="G122" s="696">
        <f>F122/C122*100</f>
        <v>6.1919504643962853</v>
      </c>
      <c r="H122" s="120">
        <v>64</v>
      </c>
      <c r="I122" s="688">
        <f>H122/C122*100</f>
        <v>19.814241486068113</v>
      </c>
      <c r="J122" s="697">
        <v>39</v>
      </c>
      <c r="K122" s="696">
        <f>J122/C122*100</f>
        <v>12.074303405572756</v>
      </c>
      <c r="L122" s="120">
        <v>20</v>
      </c>
      <c r="M122" s="688">
        <f>L122/C122*100</f>
        <v>6.1919504643962853</v>
      </c>
      <c r="N122" s="697">
        <v>7</v>
      </c>
      <c r="O122" s="696">
        <f>N122/C122*100</f>
        <v>2.1671826625386998</v>
      </c>
      <c r="P122" s="120">
        <v>62</v>
      </c>
      <c r="Q122" s="688">
        <f>P122/C122*100</f>
        <v>19.195046439628484</v>
      </c>
      <c r="R122" s="683">
        <v>878</v>
      </c>
      <c r="S122" s="120">
        <v>65</v>
      </c>
      <c r="T122" s="688">
        <f t="shared" si="72"/>
        <v>7.403189066059225</v>
      </c>
      <c r="U122" s="697">
        <v>56</v>
      </c>
      <c r="V122" s="696">
        <f t="shared" si="73"/>
        <v>6.3781321184510258</v>
      </c>
      <c r="W122" s="120">
        <v>190</v>
      </c>
      <c r="X122" s="688">
        <f t="shared" si="74"/>
        <v>21.640091116173121</v>
      </c>
      <c r="Y122" s="697">
        <v>311</v>
      </c>
      <c r="Z122" s="696">
        <f t="shared" si="75"/>
        <v>35.421412300683372</v>
      </c>
      <c r="AA122" s="120">
        <v>157</v>
      </c>
      <c r="AB122" s="715">
        <f t="shared" si="76"/>
        <v>17.881548974943051</v>
      </c>
      <c r="AC122" s="697">
        <v>53</v>
      </c>
      <c r="AD122" s="723">
        <f t="shared" si="77"/>
        <v>6.0364464692482915</v>
      </c>
      <c r="AE122" s="120">
        <v>46</v>
      </c>
      <c r="AF122" s="688">
        <f t="shared" si="78"/>
        <v>5.239179954441914</v>
      </c>
      <c r="AG122" s="683">
        <v>567</v>
      </c>
      <c r="AH122" s="120">
        <v>15</v>
      </c>
      <c r="AI122" s="688">
        <f>AH122/AG122*100</f>
        <v>2.6455026455026456</v>
      </c>
      <c r="AJ122" s="697">
        <v>13</v>
      </c>
      <c r="AK122" s="696">
        <f>AJ122/AG122*100</f>
        <v>2.2927689594356258</v>
      </c>
      <c r="AL122" s="120">
        <v>159</v>
      </c>
      <c r="AM122" s="688">
        <f>AL122/AG122*100</f>
        <v>28.042328042328041</v>
      </c>
      <c r="AN122" s="697">
        <v>284</v>
      </c>
      <c r="AO122" s="696">
        <f>AN122/AG122*100</f>
        <v>50.088183421516753</v>
      </c>
      <c r="AP122" s="120">
        <v>82</v>
      </c>
      <c r="AQ122" s="688">
        <f>AP122/AG122*100</f>
        <v>14.462081128747794</v>
      </c>
      <c r="AR122" s="697">
        <v>8</v>
      </c>
      <c r="AS122" s="696">
        <f>AR122/AG122*100</f>
        <v>1.4109347442680775</v>
      </c>
      <c r="AT122" s="120">
        <v>6</v>
      </c>
      <c r="AU122" s="116">
        <f>AT122/AG122*100</f>
        <v>1.0582010582010581</v>
      </c>
    </row>
    <row r="123" spans="1:47" ht="14.45" customHeight="1" thickBot="1">
      <c r="A123" s="132" t="s">
        <v>85</v>
      </c>
      <c r="B123" s="676">
        <v>1328</v>
      </c>
      <c r="C123" s="681">
        <v>108</v>
      </c>
      <c r="D123" s="112" t="s">
        <v>97</v>
      </c>
      <c r="E123" s="687" t="s">
        <v>97</v>
      </c>
      <c r="F123" s="693" t="s">
        <v>97</v>
      </c>
      <c r="G123" s="694" t="s">
        <v>97</v>
      </c>
      <c r="H123" s="112" t="s">
        <v>97</v>
      </c>
      <c r="I123" s="687" t="s">
        <v>97</v>
      </c>
      <c r="J123" s="693" t="s">
        <v>97</v>
      </c>
      <c r="K123" s="694" t="s">
        <v>97</v>
      </c>
      <c r="L123" s="112" t="s">
        <v>97</v>
      </c>
      <c r="M123" s="687" t="s">
        <v>97</v>
      </c>
      <c r="N123" s="693" t="s">
        <v>97</v>
      </c>
      <c r="O123" s="694" t="s">
        <v>97</v>
      </c>
      <c r="P123" s="112" t="s">
        <v>97</v>
      </c>
      <c r="Q123" s="687" t="s">
        <v>97</v>
      </c>
      <c r="R123" s="702">
        <v>754</v>
      </c>
      <c r="S123" s="121">
        <v>3</v>
      </c>
      <c r="T123" s="704">
        <f t="shared" si="72"/>
        <v>0.39787798408488062</v>
      </c>
      <c r="U123" s="709">
        <v>34</v>
      </c>
      <c r="V123" s="710">
        <f t="shared" si="73"/>
        <v>4.5092838196286467</v>
      </c>
      <c r="W123" s="121">
        <v>152</v>
      </c>
      <c r="X123" s="704">
        <f t="shared" si="74"/>
        <v>20.159151193633953</v>
      </c>
      <c r="Y123" s="709">
        <v>443</v>
      </c>
      <c r="Z123" s="710">
        <f t="shared" si="75"/>
        <v>58.753315649867375</v>
      </c>
      <c r="AA123" s="121">
        <v>108</v>
      </c>
      <c r="AB123" s="717">
        <f t="shared" si="76"/>
        <v>14.323607427055704</v>
      </c>
      <c r="AC123" s="709">
        <v>10</v>
      </c>
      <c r="AD123" s="724">
        <f t="shared" si="77"/>
        <v>1.3262599469496021</v>
      </c>
      <c r="AE123" s="121">
        <v>4</v>
      </c>
      <c r="AF123" s="704">
        <f t="shared" si="78"/>
        <v>0.53050397877984079</v>
      </c>
      <c r="AG123" s="681">
        <v>466</v>
      </c>
      <c r="AH123" s="112" t="s">
        <v>97</v>
      </c>
      <c r="AI123" s="687" t="s">
        <v>97</v>
      </c>
      <c r="AJ123" s="693" t="s">
        <v>97</v>
      </c>
      <c r="AK123" s="694" t="s">
        <v>97</v>
      </c>
      <c r="AL123" s="112" t="s">
        <v>97</v>
      </c>
      <c r="AM123" s="687" t="s">
        <v>97</v>
      </c>
      <c r="AN123" s="693" t="s">
        <v>97</v>
      </c>
      <c r="AO123" s="694" t="s">
        <v>97</v>
      </c>
      <c r="AP123" s="112" t="s">
        <v>97</v>
      </c>
      <c r="AQ123" s="687" t="s">
        <v>97</v>
      </c>
      <c r="AR123" s="693" t="s">
        <v>97</v>
      </c>
      <c r="AS123" s="694" t="s">
        <v>97</v>
      </c>
      <c r="AT123" s="112" t="s">
        <v>97</v>
      </c>
      <c r="AU123" s="114" t="s">
        <v>97</v>
      </c>
    </row>
    <row r="124" spans="1:47" ht="14.45" customHeight="1">
      <c r="A124" s="134" t="s">
        <v>98</v>
      </c>
      <c r="B124" s="678">
        <v>42700</v>
      </c>
      <c r="C124" s="684">
        <v>7627</v>
      </c>
      <c r="D124" s="123">
        <v>1827</v>
      </c>
      <c r="E124" s="689">
        <f>D124/C124*100</f>
        <v>23.954372623574145</v>
      </c>
      <c r="F124" s="122">
        <v>1489</v>
      </c>
      <c r="G124" s="698">
        <f>F124/C124*100</f>
        <v>19.522748131637606</v>
      </c>
      <c r="H124" s="123">
        <v>1872</v>
      </c>
      <c r="I124" s="689">
        <f>H124/C124*100</f>
        <v>24.544381801494691</v>
      </c>
      <c r="J124" s="122">
        <v>756</v>
      </c>
      <c r="K124" s="698">
        <f>J124/C124*100</f>
        <v>9.9121541890651628</v>
      </c>
      <c r="L124" s="123">
        <v>339</v>
      </c>
      <c r="M124" s="689">
        <f>L124/C124*100</f>
        <v>4.4447358070014422</v>
      </c>
      <c r="N124" s="122">
        <v>273</v>
      </c>
      <c r="O124" s="698">
        <f>N124/C124*100</f>
        <v>3.5793890127179755</v>
      </c>
      <c r="P124" s="123">
        <v>1071</v>
      </c>
      <c r="Q124" s="689">
        <f>P124/C124*100</f>
        <v>14.042218434508982</v>
      </c>
      <c r="R124" s="684">
        <v>22886</v>
      </c>
      <c r="S124" s="123">
        <v>1844</v>
      </c>
      <c r="T124" s="689">
        <f t="shared" si="72"/>
        <v>8.0573276238748583</v>
      </c>
      <c r="U124" s="122">
        <v>4071</v>
      </c>
      <c r="V124" s="698">
        <f t="shared" si="73"/>
        <v>17.788167438608756</v>
      </c>
      <c r="W124" s="123">
        <v>7120</v>
      </c>
      <c r="X124" s="689">
        <f t="shared" si="74"/>
        <v>31.110722712575374</v>
      </c>
      <c r="Y124" s="122">
        <v>5234</v>
      </c>
      <c r="Z124" s="698">
        <f t="shared" si="75"/>
        <v>22.869876780564539</v>
      </c>
      <c r="AA124" s="123">
        <v>2524</v>
      </c>
      <c r="AB124" s="718">
        <f t="shared" si="76"/>
        <v>11.028576422266887</v>
      </c>
      <c r="AC124" s="122">
        <v>1168</v>
      </c>
      <c r="AD124" s="725">
        <f t="shared" si="77"/>
        <v>5.103556759591017</v>
      </c>
      <c r="AE124" s="123">
        <v>925</v>
      </c>
      <c r="AF124" s="689">
        <f t="shared" si="78"/>
        <v>4.0417722625185704</v>
      </c>
      <c r="AG124" s="684">
        <v>12187</v>
      </c>
      <c r="AH124" s="123">
        <v>448</v>
      </c>
      <c r="AI124" s="689">
        <f>AH124/AG124*100</f>
        <v>3.6760482481332568</v>
      </c>
      <c r="AJ124" s="122">
        <v>1545</v>
      </c>
      <c r="AK124" s="698">
        <f>AJ124/AG124*100</f>
        <v>12.677443177155986</v>
      </c>
      <c r="AL124" s="123">
        <v>4675</v>
      </c>
      <c r="AM124" s="689">
        <f>AL124/AG124*100</f>
        <v>38.360548125051288</v>
      </c>
      <c r="AN124" s="122">
        <v>4581</v>
      </c>
      <c r="AO124" s="698">
        <f>AN124/AG124*100</f>
        <v>37.589234430130468</v>
      </c>
      <c r="AP124" s="123">
        <v>756</v>
      </c>
      <c r="AQ124" s="689">
        <f>AP124/AG124*100</f>
        <v>6.2033314187248711</v>
      </c>
      <c r="AR124" s="122">
        <v>132</v>
      </c>
      <c r="AS124" s="698">
        <f>AR124/AG124*100</f>
        <v>1.0831213588249775</v>
      </c>
      <c r="AT124" s="123">
        <v>50</v>
      </c>
      <c r="AU124" s="124">
        <f>AT124/AG124*100</f>
        <v>0.41027324197915815</v>
      </c>
    </row>
    <row r="125" spans="1:47" ht="14.45" customHeight="1">
      <c r="A125" s="135" t="s">
        <v>87</v>
      </c>
      <c r="B125" s="679">
        <v>10170</v>
      </c>
      <c r="C125" s="685">
        <v>1401</v>
      </c>
      <c r="D125" s="126">
        <v>451</v>
      </c>
      <c r="E125" s="690">
        <f>D125/C125*100</f>
        <v>32.191291934332625</v>
      </c>
      <c r="F125" s="125">
        <v>151</v>
      </c>
      <c r="G125" s="699">
        <f>F125/C125*100</f>
        <v>10.778015703069237</v>
      </c>
      <c r="H125" s="126">
        <v>336</v>
      </c>
      <c r="I125" s="690">
        <f>H125/C125*100</f>
        <v>23.982869379014989</v>
      </c>
      <c r="J125" s="125">
        <v>165</v>
      </c>
      <c r="K125" s="699">
        <f>J125/C125*100</f>
        <v>11.777301927194861</v>
      </c>
      <c r="L125" s="126">
        <v>91</v>
      </c>
      <c r="M125" s="690">
        <f>L125/C125*100</f>
        <v>6.4953604568165595</v>
      </c>
      <c r="N125" s="125">
        <v>42</v>
      </c>
      <c r="O125" s="699">
        <f>N125/C125*100</f>
        <v>2.9978586723768736</v>
      </c>
      <c r="P125" s="126">
        <v>165</v>
      </c>
      <c r="Q125" s="690">
        <f>P125/C125*100</f>
        <v>11.777301927194861</v>
      </c>
      <c r="R125" s="685">
        <v>4545</v>
      </c>
      <c r="S125" s="126">
        <v>267</v>
      </c>
      <c r="T125" s="690">
        <f t="shared" si="72"/>
        <v>5.8745874587458742</v>
      </c>
      <c r="U125" s="125">
        <v>314</v>
      </c>
      <c r="V125" s="699">
        <f t="shared" si="73"/>
        <v>6.9086908690869091</v>
      </c>
      <c r="W125" s="126">
        <v>1410</v>
      </c>
      <c r="X125" s="690">
        <f t="shared" si="74"/>
        <v>31.023102310231021</v>
      </c>
      <c r="Y125" s="125">
        <v>1354</v>
      </c>
      <c r="Z125" s="699">
        <f t="shared" si="75"/>
        <v>29.790979097909791</v>
      </c>
      <c r="AA125" s="126">
        <v>703</v>
      </c>
      <c r="AB125" s="719">
        <f t="shared" si="76"/>
        <v>15.467546754675467</v>
      </c>
      <c r="AC125" s="125">
        <v>267</v>
      </c>
      <c r="AD125" s="726">
        <f t="shared" si="77"/>
        <v>5.8745874587458742</v>
      </c>
      <c r="AE125" s="126">
        <v>230</v>
      </c>
      <c r="AF125" s="690">
        <f t="shared" si="78"/>
        <v>5.0605060506050608</v>
      </c>
      <c r="AG125" s="685">
        <v>4224</v>
      </c>
      <c r="AH125" s="126">
        <v>105</v>
      </c>
      <c r="AI125" s="690">
        <f>AH125/AG125*100</f>
        <v>2.4857954545454546</v>
      </c>
      <c r="AJ125" s="125">
        <v>219</v>
      </c>
      <c r="AK125" s="699">
        <f>AJ125/AG125*100</f>
        <v>5.1846590909090908</v>
      </c>
      <c r="AL125" s="126">
        <v>1520</v>
      </c>
      <c r="AM125" s="690">
        <f>AL125/AG125*100</f>
        <v>35.984848484848484</v>
      </c>
      <c r="AN125" s="125">
        <v>1698</v>
      </c>
      <c r="AO125" s="699">
        <f>AN125/AG125*100</f>
        <v>40.198863636363633</v>
      </c>
      <c r="AP125" s="126">
        <v>576</v>
      </c>
      <c r="AQ125" s="690">
        <f>AP125/AG125*100</f>
        <v>13.636363636363635</v>
      </c>
      <c r="AR125" s="125">
        <v>86</v>
      </c>
      <c r="AS125" s="699">
        <f>AR125/AG125*100</f>
        <v>2.0359848484848486</v>
      </c>
      <c r="AT125" s="126">
        <v>20</v>
      </c>
      <c r="AU125" s="127">
        <f>AT125/AG125*100</f>
        <v>0.47348484848484851</v>
      </c>
    </row>
    <row r="126" spans="1:47" ht="14.45" customHeight="1">
      <c r="A126" s="738" t="s">
        <v>88</v>
      </c>
      <c r="B126" s="679">
        <v>52870</v>
      </c>
      <c r="C126" s="739">
        <v>9028</v>
      </c>
      <c r="D126" s="740">
        <v>2278</v>
      </c>
      <c r="E126" s="690">
        <f>D126/C126*100</f>
        <v>25.232609658839166</v>
      </c>
      <c r="F126" s="741">
        <v>1640</v>
      </c>
      <c r="G126" s="699">
        <f>F126/C126*100</f>
        <v>18.165706690296854</v>
      </c>
      <c r="H126" s="740">
        <v>2208</v>
      </c>
      <c r="I126" s="690">
        <f>H126/C126*100</f>
        <v>24.457244129375276</v>
      </c>
      <c r="J126" s="741">
        <v>921</v>
      </c>
      <c r="K126" s="699">
        <f>J126/C126*100</f>
        <v>10.201595037660612</v>
      </c>
      <c r="L126" s="740">
        <v>430</v>
      </c>
      <c r="M126" s="690">
        <f>L126/C126*100</f>
        <v>4.7629596809924681</v>
      </c>
      <c r="N126" s="741">
        <v>315</v>
      </c>
      <c r="O126" s="699">
        <f>N126/C126*100</f>
        <v>3.4891448825875053</v>
      </c>
      <c r="P126" s="740">
        <v>1236</v>
      </c>
      <c r="Q126" s="690">
        <f>P126/C126*100</f>
        <v>13.690739920248115</v>
      </c>
      <c r="R126" s="739">
        <v>27431</v>
      </c>
      <c r="S126" s="740">
        <v>2111</v>
      </c>
      <c r="T126" s="690">
        <f t="shared" si="72"/>
        <v>7.6956727789726953</v>
      </c>
      <c r="U126" s="741">
        <v>4385</v>
      </c>
      <c r="V126" s="699">
        <f t="shared" si="73"/>
        <v>15.985563778207137</v>
      </c>
      <c r="W126" s="740">
        <v>8530</v>
      </c>
      <c r="X126" s="690">
        <f t="shared" si="74"/>
        <v>31.096205023513544</v>
      </c>
      <c r="Y126" s="741">
        <v>6588</v>
      </c>
      <c r="Z126" s="699">
        <f t="shared" si="75"/>
        <v>24.016623528125113</v>
      </c>
      <c r="AA126" s="740">
        <v>3227</v>
      </c>
      <c r="AB126" s="719">
        <f t="shared" si="76"/>
        <v>11.764062556961102</v>
      </c>
      <c r="AC126" s="741">
        <v>1435</v>
      </c>
      <c r="AD126" s="726">
        <f t="shared" si="77"/>
        <v>5.2313076446356312</v>
      </c>
      <c r="AE126" s="740">
        <v>1155</v>
      </c>
      <c r="AF126" s="690">
        <f t="shared" si="78"/>
        <v>4.2105646895847757</v>
      </c>
      <c r="AG126" s="739">
        <v>16411</v>
      </c>
      <c r="AH126" s="740">
        <v>553</v>
      </c>
      <c r="AI126" s="690">
        <f>AH126/AG126*100</f>
        <v>3.3696910608738042</v>
      </c>
      <c r="AJ126" s="741">
        <v>1764</v>
      </c>
      <c r="AK126" s="699">
        <f>AJ126/AG126*100</f>
        <v>10.748887941015173</v>
      </c>
      <c r="AL126" s="740">
        <v>6195</v>
      </c>
      <c r="AM126" s="690">
        <f>AL126/AG126*100</f>
        <v>37.749070745231855</v>
      </c>
      <c r="AN126" s="741">
        <v>6279</v>
      </c>
      <c r="AO126" s="699">
        <f>AN126/AG126*100</f>
        <v>38.260922551946862</v>
      </c>
      <c r="AP126" s="740">
        <v>1332</v>
      </c>
      <c r="AQ126" s="690">
        <f>AP126/AG126*100</f>
        <v>8.1165072207665592</v>
      </c>
      <c r="AR126" s="741">
        <v>218</v>
      </c>
      <c r="AS126" s="699">
        <f>AR126/AG126*100</f>
        <v>1.3283773079032355</v>
      </c>
      <c r="AT126" s="740">
        <v>70</v>
      </c>
      <c r="AU126" s="127">
        <f>AT126/AG126*100</f>
        <v>0.42654317226250682</v>
      </c>
    </row>
    <row r="127" spans="1:47" ht="14.45" customHeight="1">
      <c r="A127" s="984" t="s">
        <v>624</v>
      </c>
      <c r="B127" s="984"/>
      <c r="C127" s="984"/>
      <c r="D127" s="984"/>
      <c r="E127" s="984"/>
      <c r="F127" s="984"/>
      <c r="G127" s="984"/>
      <c r="H127" s="984"/>
      <c r="I127" s="984"/>
      <c r="J127" s="984"/>
      <c r="K127" s="984"/>
      <c r="L127" s="984"/>
      <c r="M127" s="984"/>
      <c r="N127" s="984"/>
      <c r="O127" s="984"/>
      <c r="P127" s="984"/>
      <c r="Q127" s="984"/>
      <c r="R127" s="984"/>
      <c r="S127" s="984"/>
      <c r="T127" s="984"/>
      <c r="U127" s="984"/>
      <c r="V127" s="984"/>
      <c r="W127" s="984"/>
      <c r="X127" s="984"/>
      <c r="Y127" s="984"/>
      <c r="Z127" s="984"/>
      <c r="AA127" s="984"/>
      <c r="AB127" s="984"/>
      <c r="AC127" s="984"/>
      <c r="AD127" s="984"/>
      <c r="AE127" s="984"/>
      <c r="AF127" s="984"/>
      <c r="AG127" s="984"/>
      <c r="AH127" s="984"/>
      <c r="AI127" s="984"/>
      <c r="AJ127" s="984"/>
      <c r="AK127" s="984"/>
      <c r="AL127" s="984"/>
      <c r="AM127" s="984"/>
      <c r="AN127" s="984"/>
      <c r="AO127" s="984"/>
      <c r="AP127" s="984"/>
      <c r="AQ127" s="984"/>
      <c r="AR127" s="984"/>
      <c r="AS127" s="984"/>
      <c r="AT127" s="984"/>
      <c r="AU127" s="984"/>
    </row>
    <row r="128" spans="1:47" ht="14.45" customHeight="1">
      <c r="A128" s="997" t="s">
        <v>618</v>
      </c>
      <c r="B128" s="997"/>
      <c r="C128" s="997"/>
      <c r="D128" s="997"/>
      <c r="E128" s="997"/>
      <c r="F128" s="997"/>
      <c r="G128" s="997"/>
      <c r="H128" s="997"/>
      <c r="I128" s="997"/>
      <c r="J128" s="997"/>
      <c r="K128" s="997"/>
      <c r="L128" s="997"/>
      <c r="M128" s="997"/>
      <c r="N128" s="997"/>
      <c r="O128" s="997"/>
      <c r="P128" s="997"/>
      <c r="Q128" s="997"/>
      <c r="R128" s="997"/>
      <c r="S128" s="997"/>
      <c r="T128" s="997"/>
      <c r="U128" s="997"/>
      <c r="V128" s="997"/>
      <c r="W128" s="997"/>
      <c r="X128" s="997"/>
      <c r="Y128" s="997"/>
      <c r="Z128" s="997"/>
      <c r="AA128" s="997"/>
      <c r="AB128" s="997"/>
      <c r="AC128" s="997"/>
      <c r="AD128" s="997"/>
      <c r="AE128" s="997"/>
      <c r="AF128" s="997"/>
      <c r="AG128" s="997"/>
      <c r="AH128" s="997"/>
      <c r="AI128" s="997"/>
      <c r="AJ128" s="997"/>
      <c r="AK128" s="997"/>
      <c r="AL128" s="997"/>
      <c r="AM128" s="997"/>
      <c r="AN128" s="997"/>
      <c r="AO128" s="997"/>
      <c r="AP128" s="997"/>
      <c r="AQ128" s="997"/>
      <c r="AR128" s="997"/>
      <c r="AS128" s="997"/>
      <c r="AT128" s="997"/>
      <c r="AU128" s="997"/>
    </row>
    <row r="129" spans="1:47" ht="14.45" customHeight="1">
      <c r="A129" s="997" t="s">
        <v>681</v>
      </c>
      <c r="B129" s="997"/>
      <c r="C129" s="997"/>
      <c r="D129" s="997"/>
      <c r="E129" s="997"/>
      <c r="F129" s="997"/>
      <c r="G129" s="997"/>
      <c r="H129" s="997"/>
      <c r="I129" s="997"/>
      <c r="J129" s="997"/>
      <c r="K129" s="997"/>
      <c r="L129" s="997"/>
      <c r="M129" s="997"/>
      <c r="N129" s="997"/>
      <c r="O129" s="997"/>
      <c r="P129" s="997"/>
      <c r="Q129" s="997"/>
      <c r="R129" s="997"/>
      <c r="S129" s="997"/>
      <c r="T129" s="997"/>
      <c r="U129" s="997"/>
      <c r="V129" s="997"/>
      <c r="W129" s="997"/>
      <c r="X129" s="997"/>
      <c r="Y129" s="997"/>
      <c r="Z129" s="997"/>
      <c r="AA129" s="997"/>
      <c r="AB129" s="997"/>
      <c r="AC129" s="997"/>
      <c r="AD129" s="997"/>
      <c r="AE129" s="997"/>
      <c r="AF129" s="997"/>
      <c r="AG129" s="997"/>
      <c r="AH129" s="997"/>
      <c r="AI129" s="997"/>
      <c r="AJ129" s="997"/>
      <c r="AK129" s="997"/>
      <c r="AL129" s="997"/>
      <c r="AM129" s="997"/>
      <c r="AN129" s="997"/>
      <c r="AO129" s="997"/>
      <c r="AP129" s="997"/>
      <c r="AQ129" s="997"/>
      <c r="AR129" s="997"/>
      <c r="AS129" s="997"/>
      <c r="AT129" s="997"/>
      <c r="AU129" s="997"/>
    </row>
    <row r="131" spans="1:47" ht="24" customHeight="1">
      <c r="A131" s="1004">
        <v>2018</v>
      </c>
      <c r="B131" s="1005"/>
      <c r="C131" s="1005"/>
      <c r="D131" s="1005"/>
      <c r="E131" s="1005"/>
      <c r="F131" s="1005"/>
      <c r="G131" s="1005"/>
      <c r="H131" s="1005"/>
      <c r="I131" s="1005"/>
      <c r="J131" s="1005"/>
      <c r="K131" s="1005"/>
      <c r="L131" s="1005"/>
      <c r="M131" s="1005"/>
      <c r="N131" s="1005"/>
      <c r="O131" s="1005"/>
      <c r="P131" s="1005"/>
      <c r="Q131" s="1005"/>
      <c r="R131" s="1005"/>
      <c r="S131" s="1005"/>
      <c r="T131" s="1005"/>
      <c r="U131" s="1005"/>
      <c r="V131" s="1005"/>
      <c r="W131" s="1005"/>
      <c r="X131" s="1005"/>
      <c r="Y131" s="1005"/>
      <c r="Z131" s="1005"/>
      <c r="AA131" s="1005"/>
      <c r="AB131" s="1005"/>
      <c r="AC131" s="1005"/>
      <c r="AD131" s="1005"/>
      <c r="AE131" s="1005"/>
      <c r="AF131" s="1005"/>
      <c r="AG131" s="1005"/>
      <c r="AH131" s="1005"/>
      <c r="AI131" s="1005"/>
      <c r="AJ131" s="1005"/>
      <c r="AK131" s="1005"/>
      <c r="AL131" s="1005"/>
      <c r="AM131" s="1005"/>
      <c r="AN131" s="1005"/>
      <c r="AO131" s="1005"/>
      <c r="AP131" s="1005"/>
      <c r="AQ131" s="1005"/>
      <c r="AR131" s="1005"/>
      <c r="AS131" s="1005"/>
      <c r="AT131" s="1005"/>
      <c r="AU131" s="1005"/>
    </row>
    <row r="133" spans="1:47" ht="14.45" customHeight="1">
      <c r="A133" s="999" t="s">
        <v>634</v>
      </c>
      <c r="B133" s="999"/>
      <c r="C133" s="999"/>
      <c r="D133" s="999"/>
      <c r="E133" s="999"/>
      <c r="F133" s="999"/>
      <c r="G133" s="999"/>
      <c r="H133" s="999"/>
      <c r="I133" s="999"/>
      <c r="J133" s="999"/>
      <c r="K133" s="999"/>
      <c r="L133" s="999"/>
      <c r="M133" s="999"/>
      <c r="N133" s="999"/>
      <c r="O133" s="999"/>
      <c r="P133" s="999"/>
      <c r="Q133" s="999"/>
      <c r="R133" s="999"/>
      <c r="S133" s="999"/>
      <c r="T133" s="999"/>
      <c r="U133" s="999"/>
      <c r="V133" s="999"/>
      <c r="W133" s="999"/>
      <c r="X133" s="999"/>
      <c r="Y133" s="999"/>
      <c r="Z133" s="999"/>
      <c r="AA133" s="999"/>
      <c r="AB133" s="999"/>
      <c r="AC133" s="999"/>
      <c r="AD133" s="999"/>
      <c r="AE133" s="999"/>
      <c r="AF133" s="999"/>
      <c r="AG133" s="999"/>
      <c r="AH133" s="999"/>
      <c r="AI133" s="999"/>
      <c r="AJ133" s="999"/>
      <c r="AK133" s="999"/>
      <c r="AL133" s="999"/>
      <c r="AM133" s="999"/>
      <c r="AN133" s="999"/>
      <c r="AO133" s="999"/>
      <c r="AP133" s="999"/>
      <c r="AQ133" s="999"/>
      <c r="AR133" s="999"/>
      <c r="AS133" s="999"/>
      <c r="AT133" s="999"/>
      <c r="AU133" s="999"/>
    </row>
    <row r="134" spans="1:47" ht="14.45" customHeight="1" thickBot="1">
      <c r="A134" s="1006" t="s">
        <v>59</v>
      </c>
      <c r="B134" s="1008" t="s">
        <v>89</v>
      </c>
      <c r="C134" s="1008"/>
      <c r="D134" s="1008"/>
      <c r="E134" s="1008"/>
      <c r="F134" s="1008"/>
      <c r="G134" s="1008"/>
      <c r="H134" s="1008"/>
      <c r="I134" s="1008"/>
      <c r="J134" s="1008"/>
      <c r="K134" s="1008"/>
      <c r="L134" s="1008"/>
      <c r="M134" s="1008"/>
      <c r="N134" s="1008"/>
      <c r="O134" s="1008"/>
      <c r="P134" s="1008"/>
      <c r="Q134" s="1008"/>
      <c r="R134" s="1008"/>
      <c r="S134" s="1008"/>
      <c r="T134" s="1008"/>
      <c r="U134" s="1008"/>
      <c r="V134" s="1008"/>
      <c r="W134" s="1008"/>
      <c r="X134" s="1008"/>
      <c r="Y134" s="1008"/>
      <c r="Z134" s="1008"/>
      <c r="AA134" s="1008"/>
      <c r="AB134" s="1008"/>
      <c r="AC134" s="1008"/>
      <c r="AD134" s="1008"/>
      <c r="AE134" s="1008"/>
      <c r="AF134" s="1008"/>
      <c r="AG134" s="1008"/>
      <c r="AH134" s="1008"/>
      <c r="AI134" s="1008"/>
      <c r="AJ134" s="1008"/>
      <c r="AK134" s="1008"/>
      <c r="AL134" s="1008"/>
      <c r="AM134" s="1008"/>
      <c r="AN134" s="1008"/>
      <c r="AO134" s="1008"/>
      <c r="AP134" s="1008"/>
      <c r="AQ134" s="1008"/>
      <c r="AR134" s="1008"/>
      <c r="AS134" s="1008"/>
      <c r="AT134" s="1008"/>
      <c r="AU134" s="1009"/>
    </row>
    <row r="135" spans="1:47" ht="14.45" customHeight="1" thickBot="1">
      <c r="A135" s="1007"/>
      <c r="B135" s="1010" t="s">
        <v>61</v>
      </c>
      <c r="C135" s="1013" t="s">
        <v>62</v>
      </c>
      <c r="D135" s="1014"/>
      <c r="E135" s="1014"/>
      <c r="F135" s="1014"/>
      <c r="G135" s="1014"/>
      <c r="H135" s="1014"/>
      <c r="I135" s="1014"/>
      <c r="J135" s="1014"/>
      <c r="K135" s="1014"/>
      <c r="L135" s="1014"/>
      <c r="M135" s="1014"/>
      <c r="N135" s="1014"/>
      <c r="O135" s="1014"/>
      <c r="P135" s="1014"/>
      <c r="Q135" s="1014"/>
      <c r="R135" s="1014"/>
      <c r="S135" s="1014"/>
      <c r="T135" s="1014"/>
      <c r="U135" s="1014"/>
      <c r="V135" s="1014"/>
      <c r="W135" s="1014"/>
      <c r="X135" s="1014"/>
      <c r="Y135" s="1014"/>
      <c r="Z135" s="1014"/>
      <c r="AA135" s="1014"/>
      <c r="AB135" s="1014"/>
      <c r="AC135" s="1014"/>
      <c r="AD135" s="1014"/>
      <c r="AE135" s="1014"/>
      <c r="AF135" s="1014"/>
      <c r="AG135" s="1014"/>
      <c r="AH135" s="1014"/>
      <c r="AI135" s="1014"/>
      <c r="AJ135" s="1014"/>
      <c r="AK135" s="1014"/>
      <c r="AL135" s="1014"/>
      <c r="AM135" s="1014"/>
      <c r="AN135" s="1014"/>
      <c r="AO135" s="1014"/>
      <c r="AP135" s="1014"/>
      <c r="AQ135" s="1014"/>
      <c r="AR135" s="1014"/>
      <c r="AS135" s="1014"/>
      <c r="AT135" s="1014"/>
      <c r="AU135" s="1015"/>
    </row>
    <row r="136" spans="1:47" ht="14.45" customHeight="1" thickBot="1">
      <c r="A136" s="1007"/>
      <c r="B136" s="1011"/>
      <c r="C136" s="1008" t="s">
        <v>90</v>
      </c>
      <c r="D136" s="1008"/>
      <c r="E136" s="1008"/>
      <c r="F136" s="1008"/>
      <c r="G136" s="1008"/>
      <c r="H136" s="1008"/>
      <c r="I136" s="1008"/>
      <c r="J136" s="1008"/>
      <c r="K136" s="1008"/>
      <c r="L136" s="1008"/>
      <c r="M136" s="1008"/>
      <c r="N136" s="1008"/>
      <c r="O136" s="1008"/>
      <c r="P136" s="1008"/>
      <c r="Q136" s="1008"/>
      <c r="R136" s="1016" t="s">
        <v>91</v>
      </c>
      <c r="S136" s="1016"/>
      <c r="T136" s="1016"/>
      <c r="U136" s="1016"/>
      <c r="V136" s="1016"/>
      <c r="W136" s="1016"/>
      <c r="X136" s="1016"/>
      <c r="Y136" s="1016"/>
      <c r="Z136" s="1016"/>
      <c r="AA136" s="1016"/>
      <c r="AB136" s="1016"/>
      <c r="AC136" s="1016"/>
      <c r="AD136" s="1016"/>
      <c r="AE136" s="1016"/>
      <c r="AF136" s="1016"/>
      <c r="AG136" s="1016" t="s">
        <v>111</v>
      </c>
      <c r="AH136" s="1016"/>
      <c r="AI136" s="1016"/>
      <c r="AJ136" s="1016"/>
      <c r="AK136" s="1016"/>
      <c r="AL136" s="1016"/>
      <c r="AM136" s="1016"/>
      <c r="AN136" s="1016"/>
      <c r="AO136" s="1016"/>
      <c r="AP136" s="1016"/>
      <c r="AQ136" s="1016"/>
      <c r="AR136" s="1016"/>
      <c r="AS136" s="1016"/>
      <c r="AT136" s="1016"/>
      <c r="AU136" s="1017"/>
    </row>
    <row r="137" spans="1:47" ht="14.45" customHeight="1" thickBot="1">
      <c r="A137" s="1007"/>
      <c r="B137" s="1011"/>
      <c r="C137" s="1016" t="s">
        <v>61</v>
      </c>
      <c r="D137" s="1019" t="s">
        <v>62</v>
      </c>
      <c r="E137" s="1020"/>
      <c r="F137" s="1020"/>
      <c r="G137" s="1020"/>
      <c r="H137" s="1020"/>
      <c r="I137" s="1020"/>
      <c r="J137" s="1020"/>
      <c r="K137" s="1020"/>
      <c r="L137" s="1020"/>
      <c r="M137" s="1020"/>
      <c r="N137" s="1020"/>
      <c r="O137" s="1020"/>
      <c r="P137" s="1020"/>
      <c r="Q137" s="1021"/>
      <c r="R137" s="1022" t="s">
        <v>61</v>
      </c>
      <c r="S137" s="1014" t="s">
        <v>62</v>
      </c>
      <c r="T137" s="1014"/>
      <c r="U137" s="1014"/>
      <c r="V137" s="1014"/>
      <c r="W137" s="1014"/>
      <c r="X137" s="1014"/>
      <c r="Y137" s="1014"/>
      <c r="Z137" s="1014"/>
      <c r="AA137" s="1014"/>
      <c r="AB137" s="1014"/>
      <c r="AC137" s="1014"/>
      <c r="AD137" s="1014"/>
      <c r="AE137" s="1014"/>
      <c r="AF137" s="1023"/>
      <c r="AG137" s="1022" t="s">
        <v>61</v>
      </c>
      <c r="AH137" s="1013" t="s">
        <v>62</v>
      </c>
      <c r="AI137" s="1014"/>
      <c r="AJ137" s="1014"/>
      <c r="AK137" s="1014"/>
      <c r="AL137" s="1014"/>
      <c r="AM137" s="1014"/>
      <c r="AN137" s="1014"/>
      <c r="AO137" s="1014"/>
      <c r="AP137" s="1014"/>
      <c r="AQ137" s="1014"/>
      <c r="AR137" s="1014"/>
      <c r="AS137" s="1014"/>
      <c r="AT137" s="1014"/>
      <c r="AU137" s="1015"/>
    </row>
    <row r="138" spans="1:47" ht="30" customHeight="1" thickBot="1">
      <c r="A138" s="1007"/>
      <c r="B138" s="1012"/>
      <c r="C138" s="1018"/>
      <c r="D138" s="1024" t="s">
        <v>99</v>
      </c>
      <c r="E138" s="1024"/>
      <c r="F138" s="1002" t="s">
        <v>112</v>
      </c>
      <c r="G138" s="1002"/>
      <c r="H138" s="1002" t="s">
        <v>101</v>
      </c>
      <c r="I138" s="1002"/>
      <c r="J138" s="1002" t="s">
        <v>102</v>
      </c>
      <c r="K138" s="1002"/>
      <c r="L138" s="1002" t="s">
        <v>103</v>
      </c>
      <c r="M138" s="1002"/>
      <c r="N138" s="1002" t="s">
        <v>104</v>
      </c>
      <c r="O138" s="1002"/>
      <c r="P138" s="1002" t="s">
        <v>105</v>
      </c>
      <c r="Q138" s="1002"/>
      <c r="R138" s="1018"/>
      <c r="S138" s="1003" t="s">
        <v>99</v>
      </c>
      <c r="T138" s="1000"/>
      <c r="U138" s="1001" t="s">
        <v>112</v>
      </c>
      <c r="V138" s="1001"/>
      <c r="W138" s="1001" t="s">
        <v>101</v>
      </c>
      <c r="X138" s="1001"/>
      <c r="Y138" s="1001" t="s">
        <v>102</v>
      </c>
      <c r="Z138" s="1001"/>
      <c r="AA138" s="1001" t="s">
        <v>103</v>
      </c>
      <c r="AB138" s="1001"/>
      <c r="AC138" s="1001" t="s">
        <v>104</v>
      </c>
      <c r="AD138" s="1001"/>
      <c r="AE138" s="1001" t="s">
        <v>105</v>
      </c>
      <c r="AF138" s="1001"/>
      <c r="AG138" s="1018"/>
      <c r="AH138" s="1000" t="s">
        <v>99</v>
      </c>
      <c r="AI138" s="1000"/>
      <c r="AJ138" s="1001" t="s">
        <v>112</v>
      </c>
      <c r="AK138" s="1001"/>
      <c r="AL138" s="1001" t="s">
        <v>101</v>
      </c>
      <c r="AM138" s="1001"/>
      <c r="AN138" s="1001" t="s">
        <v>102</v>
      </c>
      <c r="AO138" s="1001"/>
      <c r="AP138" s="1001" t="s">
        <v>103</v>
      </c>
      <c r="AQ138" s="1001"/>
      <c r="AR138" s="1001" t="s">
        <v>104</v>
      </c>
      <c r="AS138" s="1001"/>
      <c r="AT138" s="1002" t="s">
        <v>105</v>
      </c>
      <c r="AU138" s="1025"/>
    </row>
    <row r="139" spans="1:47" ht="14.45" customHeight="1" thickBot="1">
      <c r="A139" s="1007"/>
      <c r="B139" s="674" t="s">
        <v>52</v>
      </c>
      <c r="C139" s="674" t="s">
        <v>52</v>
      </c>
      <c r="D139" s="732" t="s">
        <v>52</v>
      </c>
      <c r="E139" s="731" t="s">
        <v>69</v>
      </c>
      <c r="F139" s="733" t="s">
        <v>52</v>
      </c>
      <c r="G139" s="734" t="s">
        <v>69</v>
      </c>
      <c r="H139" s="733" t="s">
        <v>52</v>
      </c>
      <c r="I139" s="734" t="s">
        <v>69</v>
      </c>
      <c r="J139" s="733" t="s">
        <v>52</v>
      </c>
      <c r="K139" s="734" t="s">
        <v>69</v>
      </c>
      <c r="L139" s="733" t="s">
        <v>52</v>
      </c>
      <c r="M139" s="734" t="s">
        <v>69</v>
      </c>
      <c r="N139" s="733" t="s">
        <v>52</v>
      </c>
      <c r="O139" s="734" t="s">
        <v>69</v>
      </c>
      <c r="P139" s="732" t="s">
        <v>52</v>
      </c>
      <c r="Q139" s="731" t="s">
        <v>69</v>
      </c>
      <c r="R139" s="674" t="s">
        <v>52</v>
      </c>
      <c r="S139" s="733" t="s">
        <v>52</v>
      </c>
      <c r="T139" s="734" t="s">
        <v>69</v>
      </c>
      <c r="U139" s="733" t="s">
        <v>52</v>
      </c>
      <c r="V139" s="734" t="s">
        <v>69</v>
      </c>
      <c r="W139" s="733" t="s">
        <v>52</v>
      </c>
      <c r="X139" s="734" t="s">
        <v>69</v>
      </c>
      <c r="Y139" s="733" t="s">
        <v>52</v>
      </c>
      <c r="Z139" s="734" t="s">
        <v>69</v>
      </c>
      <c r="AA139" s="735" t="s">
        <v>52</v>
      </c>
      <c r="AB139" s="734" t="s">
        <v>69</v>
      </c>
      <c r="AC139" s="732" t="s">
        <v>52</v>
      </c>
      <c r="AD139" s="736" t="s">
        <v>69</v>
      </c>
      <c r="AE139" s="732" t="s">
        <v>52</v>
      </c>
      <c r="AF139" s="731" t="s">
        <v>69</v>
      </c>
      <c r="AG139" s="673" t="s">
        <v>52</v>
      </c>
      <c r="AH139" s="732" t="s">
        <v>52</v>
      </c>
      <c r="AI139" s="736" t="s">
        <v>69</v>
      </c>
      <c r="AJ139" s="732" t="s">
        <v>52</v>
      </c>
      <c r="AK139" s="736" t="s">
        <v>69</v>
      </c>
      <c r="AL139" s="732" t="s">
        <v>52</v>
      </c>
      <c r="AM139" s="736" t="s">
        <v>69</v>
      </c>
      <c r="AN139" s="735" t="s">
        <v>52</v>
      </c>
      <c r="AO139" s="734" t="s">
        <v>69</v>
      </c>
      <c r="AP139" s="735" t="s">
        <v>52</v>
      </c>
      <c r="AQ139" s="734" t="s">
        <v>69</v>
      </c>
      <c r="AR139" s="732" t="s">
        <v>52</v>
      </c>
      <c r="AS139" s="736" t="s">
        <v>69</v>
      </c>
      <c r="AT139" s="732" t="s">
        <v>52</v>
      </c>
      <c r="AU139" s="737" t="s">
        <v>69</v>
      </c>
    </row>
    <row r="140" spans="1:47" ht="14.45" customHeight="1">
      <c r="A140" s="131" t="s">
        <v>70</v>
      </c>
      <c r="B140" s="759">
        <v>8518</v>
      </c>
      <c r="C140" s="747">
        <v>2039</v>
      </c>
      <c r="D140" s="691">
        <v>361</v>
      </c>
      <c r="E140" s="692">
        <f>D140/C140*100</f>
        <v>17.704757233938203</v>
      </c>
      <c r="F140" s="109">
        <v>561</v>
      </c>
      <c r="G140" s="686">
        <f>F140/C140*100</f>
        <v>27.513487003433056</v>
      </c>
      <c r="H140" s="691">
        <v>511</v>
      </c>
      <c r="I140" s="692">
        <f>H140/C140*100</f>
        <v>25.061304561059345</v>
      </c>
      <c r="J140" s="109">
        <v>190</v>
      </c>
      <c r="K140" s="686">
        <f>J140/C140*100</f>
        <v>9.3182932810201091</v>
      </c>
      <c r="L140" s="691">
        <v>76</v>
      </c>
      <c r="M140" s="692">
        <f>L140/C140*100</f>
        <v>3.7273173124080432</v>
      </c>
      <c r="N140" s="109">
        <v>57</v>
      </c>
      <c r="O140" s="692">
        <f>N140/C140*100</f>
        <v>2.7954879843060323</v>
      </c>
      <c r="P140" s="109">
        <v>283</v>
      </c>
      <c r="Q140" s="686">
        <f>P140/C140*100</f>
        <v>13.879352623835214</v>
      </c>
      <c r="R140" s="680">
        <v>5049</v>
      </c>
      <c r="S140" s="109" t="s">
        <v>97</v>
      </c>
      <c r="T140" s="686" t="s">
        <v>97</v>
      </c>
      <c r="U140" s="691" t="s">
        <v>97</v>
      </c>
      <c r="V140" s="692" t="s">
        <v>97</v>
      </c>
      <c r="W140" s="109" t="s">
        <v>97</v>
      </c>
      <c r="X140" s="686" t="s">
        <v>97</v>
      </c>
      <c r="Y140" s="691" t="s">
        <v>97</v>
      </c>
      <c r="Z140" s="692" t="s">
        <v>97</v>
      </c>
      <c r="AA140" s="109" t="s">
        <v>97</v>
      </c>
      <c r="AB140" s="692" t="s">
        <v>97</v>
      </c>
      <c r="AC140" s="109" t="s">
        <v>97</v>
      </c>
      <c r="AD140" s="711" t="s">
        <v>97</v>
      </c>
      <c r="AE140" s="691" t="s">
        <v>97</v>
      </c>
      <c r="AF140" s="692" t="s">
        <v>97</v>
      </c>
      <c r="AG140" s="728">
        <v>1430</v>
      </c>
      <c r="AH140" s="109" t="s">
        <v>97</v>
      </c>
      <c r="AI140" s="686" t="s">
        <v>97</v>
      </c>
      <c r="AJ140" s="691" t="s">
        <v>97</v>
      </c>
      <c r="AK140" s="692" t="s">
        <v>97</v>
      </c>
      <c r="AL140" s="109" t="s">
        <v>97</v>
      </c>
      <c r="AM140" s="686" t="s">
        <v>97</v>
      </c>
      <c r="AN140" s="691" t="s">
        <v>97</v>
      </c>
      <c r="AO140" s="692" t="s">
        <v>97</v>
      </c>
      <c r="AP140" s="109" t="s">
        <v>97</v>
      </c>
      <c r="AQ140" s="692" t="s">
        <v>97</v>
      </c>
      <c r="AR140" s="109" t="s">
        <v>97</v>
      </c>
      <c r="AS140" s="692" t="s">
        <v>97</v>
      </c>
      <c r="AT140" s="109" t="s">
        <v>97</v>
      </c>
      <c r="AU140" s="111" t="s">
        <v>97</v>
      </c>
    </row>
    <row r="141" spans="1:47" ht="14.45" customHeight="1">
      <c r="A141" s="132" t="s">
        <v>71</v>
      </c>
      <c r="B141" s="760">
        <v>8495</v>
      </c>
      <c r="C141" s="716">
        <v>1797</v>
      </c>
      <c r="D141" s="693">
        <v>235</v>
      </c>
      <c r="E141" s="694">
        <f>D141/C141*100</f>
        <v>13.077351140790206</v>
      </c>
      <c r="F141" s="112">
        <v>648</v>
      </c>
      <c r="G141" s="687">
        <f>F141/C141*100</f>
        <v>36.060100166944906</v>
      </c>
      <c r="H141" s="693">
        <v>531</v>
      </c>
      <c r="I141" s="694">
        <f>H141/C141*100</f>
        <v>29.549248747913186</v>
      </c>
      <c r="J141" s="112">
        <v>199</v>
      </c>
      <c r="K141" s="687">
        <f>J141/C141*100</f>
        <v>11.074012242626601</v>
      </c>
      <c r="L141" s="693">
        <v>89</v>
      </c>
      <c r="M141" s="694">
        <f>L141/C141*100</f>
        <v>4.9526989426822476</v>
      </c>
      <c r="N141" s="112">
        <v>46</v>
      </c>
      <c r="O141" s="694">
        <f>N141/C141*100</f>
        <v>2.5598219254312742</v>
      </c>
      <c r="P141" s="112">
        <v>49</v>
      </c>
      <c r="Q141" s="687">
        <f>P141/C141*100</f>
        <v>2.7267668336115749</v>
      </c>
      <c r="R141" s="681">
        <v>4257</v>
      </c>
      <c r="S141" s="112">
        <v>129</v>
      </c>
      <c r="T141" s="687">
        <f>S141/R141*100</f>
        <v>3.0303030303030303</v>
      </c>
      <c r="U141" s="693">
        <v>1751</v>
      </c>
      <c r="V141" s="694">
        <f>U141/R141*100</f>
        <v>41.132252760159737</v>
      </c>
      <c r="W141" s="112">
        <v>1474</v>
      </c>
      <c r="X141" s="687">
        <f>W141/R141*100</f>
        <v>34.625322997416021</v>
      </c>
      <c r="Y141" s="693">
        <v>584</v>
      </c>
      <c r="Z141" s="694">
        <f>Y141/R141*100</f>
        <v>13.718581160441627</v>
      </c>
      <c r="AA141" s="112">
        <v>222</v>
      </c>
      <c r="AB141" s="694">
        <f>AA141/R141*100</f>
        <v>5.214940098661029</v>
      </c>
      <c r="AC141" s="112">
        <v>67</v>
      </c>
      <c r="AD141" s="712">
        <f>AC141/R141*100</f>
        <v>1.5738783180643645</v>
      </c>
      <c r="AE141" s="693">
        <v>30</v>
      </c>
      <c r="AF141" s="694">
        <f>AE141/R141*100</f>
        <v>0.70472163495419315</v>
      </c>
      <c r="AG141" s="730">
        <v>2441</v>
      </c>
      <c r="AH141" s="112">
        <v>40</v>
      </c>
      <c r="AI141" s="687">
        <f>AH141/AG141*100</f>
        <v>1.6386726751331422</v>
      </c>
      <c r="AJ141" s="693">
        <v>956</v>
      </c>
      <c r="AK141" s="694">
        <f>AJ141/AG141*100</f>
        <v>39.164276935682096</v>
      </c>
      <c r="AL141" s="112">
        <v>1058</v>
      </c>
      <c r="AM141" s="687">
        <f>AL141/AG141*100</f>
        <v>43.342892257271608</v>
      </c>
      <c r="AN141" s="693">
        <v>341</v>
      </c>
      <c r="AO141" s="694">
        <f>AN141/AG141*100</f>
        <v>13.969684555510037</v>
      </c>
      <c r="AP141" s="112">
        <v>39</v>
      </c>
      <c r="AQ141" s="694">
        <f>AP141/AG141*100</f>
        <v>1.5977058582548138</v>
      </c>
      <c r="AR141" s="112">
        <v>4</v>
      </c>
      <c r="AS141" s="694">
        <f>AR141/AG141*100</f>
        <v>0.16386726751331421</v>
      </c>
      <c r="AT141" s="112">
        <v>3</v>
      </c>
      <c r="AU141" s="114">
        <f>AT141/AG141*100</f>
        <v>0.12290045063498567</v>
      </c>
    </row>
    <row r="142" spans="1:47" ht="14.45" customHeight="1">
      <c r="A142" s="131" t="s">
        <v>72</v>
      </c>
      <c r="B142" s="761">
        <v>2560</v>
      </c>
      <c r="C142" s="755">
        <v>810</v>
      </c>
      <c r="D142" s="695">
        <v>400</v>
      </c>
      <c r="E142" s="696">
        <f>D142/C142*100</f>
        <v>49.382716049382715</v>
      </c>
      <c r="F142" s="115">
        <v>72</v>
      </c>
      <c r="G142" s="688">
        <f>F142/C142*100</f>
        <v>8.8888888888888893</v>
      </c>
      <c r="H142" s="695">
        <v>139</v>
      </c>
      <c r="I142" s="696">
        <f>H142/C142*100</f>
        <v>17.160493827160494</v>
      </c>
      <c r="J142" s="115">
        <v>45</v>
      </c>
      <c r="K142" s="688">
        <f>J142/C142*100</f>
        <v>5.5555555555555554</v>
      </c>
      <c r="L142" s="695">
        <v>36</v>
      </c>
      <c r="M142" s="696">
        <f>L142/C142*100</f>
        <v>4.4444444444444446</v>
      </c>
      <c r="N142" s="115">
        <v>24</v>
      </c>
      <c r="O142" s="696">
        <f>N142/C142*100</f>
        <v>2.9629629629629632</v>
      </c>
      <c r="P142" s="115">
        <v>94</v>
      </c>
      <c r="Q142" s="688">
        <f>P142/C142*100</f>
        <v>11.604938271604938</v>
      </c>
      <c r="R142" s="682">
        <v>958</v>
      </c>
      <c r="S142" s="119">
        <v>132</v>
      </c>
      <c r="T142" s="703">
        <f>S142/R142*100</f>
        <v>13.778705636743215</v>
      </c>
      <c r="U142" s="705">
        <v>59</v>
      </c>
      <c r="V142" s="706">
        <f>U142/R142*100</f>
        <v>6.15866388308977</v>
      </c>
      <c r="W142" s="119">
        <v>243</v>
      </c>
      <c r="X142" s="703">
        <f>W142/R142*100</f>
        <v>25.36534446764092</v>
      </c>
      <c r="Y142" s="705">
        <v>229</v>
      </c>
      <c r="Z142" s="706">
        <f>Y142/R142*100</f>
        <v>23.903966597077243</v>
      </c>
      <c r="AA142" s="119">
        <v>149</v>
      </c>
      <c r="AB142" s="706">
        <f>AA142/R142*100</f>
        <v>15.553235908141962</v>
      </c>
      <c r="AC142" s="119">
        <v>76</v>
      </c>
      <c r="AD142" s="713">
        <f>AC142/R142*100</f>
        <v>7.9331941544885183</v>
      </c>
      <c r="AE142" s="705">
        <v>70</v>
      </c>
      <c r="AF142" s="706">
        <f>AE142/R142*100</f>
        <v>7.3068893528183718</v>
      </c>
      <c r="AG142" s="765">
        <v>792</v>
      </c>
      <c r="AH142" s="119">
        <v>25</v>
      </c>
      <c r="AI142" s="703">
        <f>AH142/AG142*100</f>
        <v>3.1565656565656566</v>
      </c>
      <c r="AJ142" s="705">
        <v>22</v>
      </c>
      <c r="AK142" s="706">
        <f>AJ142/AG142*100</f>
        <v>2.7777777777777777</v>
      </c>
      <c r="AL142" s="119">
        <v>330</v>
      </c>
      <c r="AM142" s="703">
        <f>AL142/AG142*100</f>
        <v>41.666666666666671</v>
      </c>
      <c r="AN142" s="705">
        <v>345</v>
      </c>
      <c r="AO142" s="706">
        <f>AN142/AG142*100</f>
        <v>43.560606060606062</v>
      </c>
      <c r="AP142" s="119">
        <v>54</v>
      </c>
      <c r="AQ142" s="706">
        <f>AP142/AG142*100</f>
        <v>6.8181818181818175</v>
      </c>
      <c r="AR142" s="119">
        <v>13</v>
      </c>
      <c r="AS142" s="706">
        <f>AR142/AG142*100</f>
        <v>1.6414141414141417</v>
      </c>
      <c r="AT142" s="119">
        <v>3</v>
      </c>
      <c r="AU142" s="118">
        <f>AT142/AG142*100</f>
        <v>0.37878787878787878</v>
      </c>
    </row>
    <row r="143" spans="1:47" ht="14.45" customHeight="1">
      <c r="A143" s="132" t="s">
        <v>73</v>
      </c>
      <c r="B143" s="760">
        <v>1513</v>
      </c>
      <c r="C143" s="716">
        <v>149</v>
      </c>
      <c r="D143" s="693" t="s">
        <v>97</v>
      </c>
      <c r="E143" s="694" t="s">
        <v>97</v>
      </c>
      <c r="F143" s="112" t="s">
        <v>97</v>
      </c>
      <c r="G143" s="687" t="s">
        <v>97</v>
      </c>
      <c r="H143" s="693" t="s">
        <v>97</v>
      </c>
      <c r="I143" s="694" t="s">
        <v>97</v>
      </c>
      <c r="J143" s="112" t="s">
        <v>97</v>
      </c>
      <c r="K143" s="687" t="s">
        <v>97</v>
      </c>
      <c r="L143" s="693" t="s">
        <v>97</v>
      </c>
      <c r="M143" s="694" t="s">
        <v>97</v>
      </c>
      <c r="N143" s="112" t="s">
        <v>97</v>
      </c>
      <c r="O143" s="694" t="s">
        <v>97</v>
      </c>
      <c r="P143" s="112" t="s">
        <v>97</v>
      </c>
      <c r="Q143" s="687" t="s">
        <v>97</v>
      </c>
      <c r="R143" s="681">
        <v>699</v>
      </c>
      <c r="S143" s="112">
        <v>40</v>
      </c>
      <c r="T143" s="687">
        <f>S143/R143*100</f>
        <v>5.7224606580829755</v>
      </c>
      <c r="U143" s="693">
        <v>90</v>
      </c>
      <c r="V143" s="694">
        <f>U143/R143*100</f>
        <v>12.875536480686694</v>
      </c>
      <c r="W143" s="112">
        <v>318</v>
      </c>
      <c r="X143" s="687">
        <f>W143/R143*100</f>
        <v>45.493562231759654</v>
      </c>
      <c r="Y143" s="693">
        <v>112</v>
      </c>
      <c r="Z143" s="694">
        <f>Y143/R143*100</f>
        <v>16.022889842632331</v>
      </c>
      <c r="AA143" s="112">
        <v>53</v>
      </c>
      <c r="AB143" s="694">
        <f>AA143/R143*100</f>
        <v>7.5822603719599426</v>
      </c>
      <c r="AC143" s="112">
        <v>50</v>
      </c>
      <c r="AD143" s="712">
        <f>AC143/R143*100</f>
        <v>7.1530758226037205</v>
      </c>
      <c r="AE143" s="693">
        <v>36</v>
      </c>
      <c r="AF143" s="694">
        <f>AE143/R143*100</f>
        <v>5.1502145922746783</v>
      </c>
      <c r="AG143" s="730">
        <v>665</v>
      </c>
      <c r="AH143" s="112" t="s">
        <v>97</v>
      </c>
      <c r="AI143" s="687" t="s">
        <v>97</v>
      </c>
      <c r="AJ143" s="693" t="s">
        <v>97</v>
      </c>
      <c r="AK143" s="694" t="s">
        <v>97</v>
      </c>
      <c r="AL143" s="112" t="s">
        <v>97</v>
      </c>
      <c r="AM143" s="687" t="s">
        <v>97</v>
      </c>
      <c r="AN143" s="693" t="s">
        <v>97</v>
      </c>
      <c r="AO143" s="694" t="s">
        <v>97</v>
      </c>
      <c r="AP143" s="112" t="s">
        <v>97</v>
      </c>
      <c r="AQ143" s="694" t="s">
        <v>97</v>
      </c>
      <c r="AR143" s="112" t="s">
        <v>97</v>
      </c>
      <c r="AS143" s="694" t="s">
        <v>97</v>
      </c>
      <c r="AT143" s="112" t="s">
        <v>97</v>
      </c>
      <c r="AU143" s="114" t="s">
        <v>97</v>
      </c>
    </row>
    <row r="144" spans="1:47" ht="14.45" customHeight="1">
      <c r="A144" s="131" t="s">
        <v>74</v>
      </c>
      <c r="B144" s="761">
        <v>426</v>
      </c>
      <c r="C144" s="755">
        <v>134</v>
      </c>
      <c r="D144" s="695" t="s">
        <v>97</v>
      </c>
      <c r="E144" s="696" t="s">
        <v>97</v>
      </c>
      <c r="F144" s="115" t="s">
        <v>97</v>
      </c>
      <c r="G144" s="688" t="s">
        <v>97</v>
      </c>
      <c r="H144" s="695" t="s">
        <v>97</v>
      </c>
      <c r="I144" s="696" t="s">
        <v>97</v>
      </c>
      <c r="J144" s="115"/>
      <c r="K144" s="688" t="s">
        <v>97</v>
      </c>
      <c r="L144" s="695" t="s">
        <v>97</v>
      </c>
      <c r="M144" s="696" t="s">
        <v>97</v>
      </c>
      <c r="N144" s="115" t="s">
        <v>97</v>
      </c>
      <c r="O144" s="696" t="s">
        <v>97</v>
      </c>
      <c r="P144" s="115" t="s">
        <v>97</v>
      </c>
      <c r="Q144" s="688" t="s">
        <v>97</v>
      </c>
      <c r="R144" s="682">
        <v>152</v>
      </c>
      <c r="S144" s="119" t="s">
        <v>97</v>
      </c>
      <c r="T144" s="703" t="s">
        <v>97</v>
      </c>
      <c r="U144" s="705" t="s">
        <v>97</v>
      </c>
      <c r="V144" s="706" t="s">
        <v>97</v>
      </c>
      <c r="W144" s="119" t="s">
        <v>97</v>
      </c>
      <c r="X144" s="703" t="s">
        <v>97</v>
      </c>
      <c r="Y144" s="705" t="s">
        <v>97</v>
      </c>
      <c r="Z144" s="706" t="s">
        <v>97</v>
      </c>
      <c r="AA144" s="119" t="s">
        <v>97</v>
      </c>
      <c r="AB144" s="706" t="s">
        <v>97</v>
      </c>
      <c r="AC144" s="119" t="s">
        <v>97</v>
      </c>
      <c r="AD144" s="713" t="s">
        <v>97</v>
      </c>
      <c r="AE144" s="705" t="s">
        <v>97</v>
      </c>
      <c r="AF144" s="706" t="s">
        <v>97</v>
      </c>
      <c r="AG144" s="765">
        <v>140</v>
      </c>
      <c r="AH144" s="119">
        <v>3</v>
      </c>
      <c r="AI144" s="703">
        <f>AH144/AG144*100</f>
        <v>2.1428571428571428</v>
      </c>
      <c r="AJ144" s="705">
        <v>3</v>
      </c>
      <c r="AK144" s="706">
        <f>AJ144/AG144*100</f>
        <v>2.1428571428571428</v>
      </c>
      <c r="AL144" s="119">
        <v>26</v>
      </c>
      <c r="AM144" s="703">
        <f>AL144/AG144*100</f>
        <v>18.571428571428573</v>
      </c>
      <c r="AN144" s="705">
        <v>67</v>
      </c>
      <c r="AO144" s="706">
        <f>AN144/AG144*100</f>
        <v>47.857142857142861</v>
      </c>
      <c r="AP144" s="119">
        <v>26</v>
      </c>
      <c r="AQ144" s="706">
        <f>AP144/AG144*100</f>
        <v>18.571428571428573</v>
      </c>
      <c r="AR144" s="119">
        <v>12</v>
      </c>
      <c r="AS144" s="706">
        <f>AR144/AG144*100</f>
        <v>8.5714285714285712</v>
      </c>
      <c r="AT144" s="119">
        <v>3</v>
      </c>
      <c r="AU144" s="118">
        <f>AT144/AG144*100</f>
        <v>2.1428571428571428</v>
      </c>
    </row>
    <row r="145" spans="1:47" ht="14.45" customHeight="1">
      <c r="A145" s="132" t="s">
        <v>75</v>
      </c>
      <c r="B145" s="760">
        <v>1070</v>
      </c>
      <c r="C145" s="716">
        <v>149</v>
      </c>
      <c r="D145" s="693">
        <v>50</v>
      </c>
      <c r="E145" s="694">
        <f>D145/C145*100</f>
        <v>33.557046979865774</v>
      </c>
      <c r="F145" s="112">
        <v>7</v>
      </c>
      <c r="G145" s="687">
        <f>F145/C145*100</f>
        <v>4.6979865771812079</v>
      </c>
      <c r="H145" s="693">
        <v>15</v>
      </c>
      <c r="I145" s="694">
        <f>H145/C145*100</f>
        <v>10.067114093959731</v>
      </c>
      <c r="J145" s="112">
        <v>17</v>
      </c>
      <c r="K145" s="687">
        <f>J145/C145*100</f>
        <v>11.409395973154362</v>
      </c>
      <c r="L145" s="693">
        <v>20</v>
      </c>
      <c r="M145" s="694">
        <f>L145/C145*100</f>
        <v>13.422818791946309</v>
      </c>
      <c r="N145" s="112">
        <v>13</v>
      </c>
      <c r="O145" s="694">
        <f>N145/C145*100</f>
        <v>8.724832214765101</v>
      </c>
      <c r="P145" s="112">
        <v>27</v>
      </c>
      <c r="Q145" s="687">
        <f>P145/C145*100</f>
        <v>18.120805369127517</v>
      </c>
      <c r="R145" s="681">
        <v>506</v>
      </c>
      <c r="S145" s="112">
        <v>51</v>
      </c>
      <c r="T145" s="687">
        <f>S145/R145*100</f>
        <v>10.079051383399209</v>
      </c>
      <c r="U145" s="693">
        <v>11</v>
      </c>
      <c r="V145" s="694">
        <f>U145/R145*100</f>
        <v>2.1739130434782608</v>
      </c>
      <c r="W145" s="112">
        <v>48</v>
      </c>
      <c r="X145" s="687">
        <f>W145/R145*100</f>
        <v>9.4861660079051369</v>
      </c>
      <c r="Y145" s="693">
        <v>116</v>
      </c>
      <c r="Z145" s="694">
        <f>Y145/R145*100</f>
        <v>22.92490118577075</v>
      </c>
      <c r="AA145" s="112">
        <v>127</v>
      </c>
      <c r="AB145" s="694">
        <f>AA145/R145*100</f>
        <v>25.098814229249012</v>
      </c>
      <c r="AC145" s="112">
        <v>72</v>
      </c>
      <c r="AD145" s="712">
        <f>AC145/R145*100</f>
        <v>14.229249011857709</v>
      </c>
      <c r="AE145" s="693">
        <v>81</v>
      </c>
      <c r="AF145" s="694">
        <f>AE145/R145*100</f>
        <v>16.007905138339922</v>
      </c>
      <c r="AG145" s="730">
        <v>415</v>
      </c>
      <c r="AH145" s="112">
        <v>10</v>
      </c>
      <c r="AI145" s="687">
        <f>AH145/AG145*100</f>
        <v>2.4096385542168677</v>
      </c>
      <c r="AJ145" s="693">
        <v>13</v>
      </c>
      <c r="AK145" s="694">
        <f>AJ145/AG145*100</f>
        <v>3.132530120481928</v>
      </c>
      <c r="AL145" s="112">
        <v>85</v>
      </c>
      <c r="AM145" s="687">
        <f>AL145/AG145*100</f>
        <v>20.481927710843372</v>
      </c>
      <c r="AN145" s="693">
        <v>192</v>
      </c>
      <c r="AO145" s="694">
        <f>AN145/AG145*100</f>
        <v>46.265060240963855</v>
      </c>
      <c r="AP145" s="112">
        <v>87</v>
      </c>
      <c r="AQ145" s="694">
        <f>AP145/AG145*100</f>
        <v>20.963855421686748</v>
      </c>
      <c r="AR145" s="112">
        <v>22</v>
      </c>
      <c r="AS145" s="694">
        <f>AR145/AG145*100</f>
        <v>5.3012048192771086</v>
      </c>
      <c r="AT145" s="112">
        <v>6</v>
      </c>
      <c r="AU145" s="114">
        <f>AT145/AG145*100</f>
        <v>1.4457831325301205</v>
      </c>
    </row>
    <row r="146" spans="1:47" ht="14.45" customHeight="1">
      <c r="A146" s="131" t="s">
        <v>76</v>
      </c>
      <c r="B146" s="761">
        <v>4049</v>
      </c>
      <c r="C146" s="755">
        <v>712</v>
      </c>
      <c r="D146" s="695">
        <v>319</v>
      </c>
      <c r="E146" s="696">
        <f>D146/C146*100</f>
        <v>44.803370786516858</v>
      </c>
      <c r="F146" s="115">
        <v>66</v>
      </c>
      <c r="G146" s="688">
        <f>F146/C146*100</f>
        <v>9.2696629213483153</v>
      </c>
      <c r="H146" s="695">
        <v>114</v>
      </c>
      <c r="I146" s="696">
        <f>H146/C146*100</f>
        <v>16.011235955056179</v>
      </c>
      <c r="J146" s="115">
        <v>58</v>
      </c>
      <c r="K146" s="688">
        <f>J146/C146*100</f>
        <v>8.1460674157303377</v>
      </c>
      <c r="L146" s="695">
        <v>37</v>
      </c>
      <c r="M146" s="696">
        <f>L146/C146*100</f>
        <v>5.1966292134831464</v>
      </c>
      <c r="N146" s="115">
        <v>30</v>
      </c>
      <c r="O146" s="696">
        <f>N146/C146*100</f>
        <v>4.213483146067416</v>
      </c>
      <c r="P146" s="115">
        <v>88</v>
      </c>
      <c r="Q146" s="688">
        <f>P146/C146*100</f>
        <v>12.359550561797752</v>
      </c>
      <c r="R146" s="682">
        <v>1884</v>
      </c>
      <c r="S146" s="119">
        <v>276</v>
      </c>
      <c r="T146" s="703">
        <f>S146/R146*100</f>
        <v>14.64968152866242</v>
      </c>
      <c r="U146" s="705">
        <v>187</v>
      </c>
      <c r="V146" s="706">
        <f>U146/R146*100</f>
        <v>9.9256900212314232</v>
      </c>
      <c r="W146" s="119">
        <v>440</v>
      </c>
      <c r="X146" s="703">
        <f>W146/R146*100</f>
        <v>23.354564755838641</v>
      </c>
      <c r="Y146" s="705">
        <v>498</v>
      </c>
      <c r="Z146" s="706">
        <f>Y146/R146*100</f>
        <v>26.433121019108281</v>
      </c>
      <c r="AA146" s="119">
        <v>267</v>
      </c>
      <c r="AB146" s="706">
        <f>AA146/R146*100</f>
        <v>14.171974522292993</v>
      </c>
      <c r="AC146" s="119">
        <v>128</v>
      </c>
      <c r="AD146" s="713">
        <f>AC146/R146*100</f>
        <v>6.7940552016985141</v>
      </c>
      <c r="AE146" s="705">
        <v>88</v>
      </c>
      <c r="AF146" s="706">
        <f>AE146/R146*100</f>
        <v>4.6709129511677281</v>
      </c>
      <c r="AG146" s="729">
        <v>1453</v>
      </c>
      <c r="AH146" s="119">
        <v>91</v>
      </c>
      <c r="AI146" s="703">
        <f>AH146/AG146*100</f>
        <v>6.2629043358568479</v>
      </c>
      <c r="AJ146" s="705">
        <v>89</v>
      </c>
      <c r="AK146" s="706">
        <f>AJ146/AG146*100</f>
        <v>6.1252580867171371</v>
      </c>
      <c r="AL146" s="119">
        <v>474</v>
      </c>
      <c r="AM146" s="703">
        <f>AL146/AG146*100</f>
        <v>32.622161046111493</v>
      </c>
      <c r="AN146" s="705">
        <v>599</v>
      </c>
      <c r="AO146" s="706">
        <f>AN146/AG146*100</f>
        <v>41.225051617343425</v>
      </c>
      <c r="AP146" s="119">
        <v>160</v>
      </c>
      <c r="AQ146" s="706">
        <f>AP146/AG146*100</f>
        <v>11.011699931176876</v>
      </c>
      <c r="AR146" s="119">
        <v>28</v>
      </c>
      <c r="AS146" s="706">
        <f>AR146/AG146*100</f>
        <v>1.9270474879559532</v>
      </c>
      <c r="AT146" s="119">
        <v>12</v>
      </c>
      <c r="AU146" s="118">
        <f>AT146/AG146*100</f>
        <v>0.82587749483826567</v>
      </c>
    </row>
    <row r="147" spans="1:47" ht="14.45" customHeight="1">
      <c r="A147" s="132" t="s">
        <v>77</v>
      </c>
      <c r="B147" s="760">
        <v>944</v>
      </c>
      <c r="C147" s="716">
        <v>90</v>
      </c>
      <c r="D147" s="693" t="s">
        <v>97</v>
      </c>
      <c r="E147" s="694" t="s">
        <v>97</v>
      </c>
      <c r="F147" s="112" t="s">
        <v>97</v>
      </c>
      <c r="G147" s="687" t="s">
        <v>97</v>
      </c>
      <c r="H147" s="693" t="s">
        <v>97</v>
      </c>
      <c r="I147" s="694" t="s">
        <v>97</v>
      </c>
      <c r="J147" s="112" t="s">
        <v>97</v>
      </c>
      <c r="K147" s="687" t="s">
        <v>97</v>
      </c>
      <c r="L147" s="693" t="s">
        <v>97</v>
      </c>
      <c r="M147" s="694" t="s">
        <v>97</v>
      </c>
      <c r="N147" s="112" t="s">
        <v>97</v>
      </c>
      <c r="O147" s="694" t="s">
        <v>97</v>
      </c>
      <c r="P147" s="112" t="s">
        <v>97</v>
      </c>
      <c r="Q147" s="687" t="s">
        <v>97</v>
      </c>
      <c r="R147" s="681">
        <v>450</v>
      </c>
      <c r="S147" s="112" t="s">
        <v>97</v>
      </c>
      <c r="T147" s="687" t="s">
        <v>97</v>
      </c>
      <c r="U147" s="693" t="s">
        <v>97</v>
      </c>
      <c r="V147" s="694" t="s">
        <v>97</v>
      </c>
      <c r="W147" s="112" t="s">
        <v>97</v>
      </c>
      <c r="X147" s="687" t="s">
        <v>97</v>
      </c>
      <c r="Y147" s="693" t="s">
        <v>97</v>
      </c>
      <c r="Z147" s="694" t="s">
        <v>97</v>
      </c>
      <c r="AA147" s="112" t="s">
        <v>97</v>
      </c>
      <c r="AB147" s="694" t="s">
        <v>97</v>
      </c>
      <c r="AC147" s="112" t="s">
        <v>97</v>
      </c>
      <c r="AD147" s="712" t="s">
        <v>97</v>
      </c>
      <c r="AE147" s="693" t="s">
        <v>97</v>
      </c>
      <c r="AF147" s="694" t="s">
        <v>97</v>
      </c>
      <c r="AG147" s="730">
        <v>404</v>
      </c>
      <c r="AH147" s="112" t="s">
        <v>97</v>
      </c>
      <c r="AI147" s="687" t="s">
        <v>97</v>
      </c>
      <c r="AJ147" s="693" t="s">
        <v>97</v>
      </c>
      <c r="AK147" s="694" t="s">
        <v>97</v>
      </c>
      <c r="AL147" s="112" t="s">
        <v>97</v>
      </c>
      <c r="AM147" s="687" t="s">
        <v>97</v>
      </c>
      <c r="AN147" s="693" t="s">
        <v>97</v>
      </c>
      <c r="AO147" s="694" t="s">
        <v>97</v>
      </c>
      <c r="AP147" s="112" t="s">
        <v>97</v>
      </c>
      <c r="AQ147" s="694" t="s">
        <v>97</v>
      </c>
      <c r="AR147" s="112" t="s">
        <v>97</v>
      </c>
      <c r="AS147" s="694" t="s">
        <v>97</v>
      </c>
      <c r="AT147" s="112" t="s">
        <v>97</v>
      </c>
      <c r="AU147" s="114" t="s">
        <v>97</v>
      </c>
    </row>
    <row r="148" spans="1:47" ht="14.45" customHeight="1">
      <c r="A148" s="131" t="s">
        <v>78</v>
      </c>
      <c r="B148" s="761">
        <v>4817</v>
      </c>
      <c r="C148" s="755">
        <v>1168</v>
      </c>
      <c r="D148" s="695">
        <v>408</v>
      </c>
      <c r="E148" s="696">
        <f>D148/C148*100</f>
        <v>34.93150684931507</v>
      </c>
      <c r="F148" s="115">
        <v>102</v>
      </c>
      <c r="G148" s="688">
        <f>F148/C148*100</f>
        <v>8.7328767123287676</v>
      </c>
      <c r="H148" s="695">
        <v>311</v>
      </c>
      <c r="I148" s="696">
        <f>H148/C148*100</f>
        <v>26.62671232876712</v>
      </c>
      <c r="J148" s="115">
        <v>146</v>
      </c>
      <c r="K148" s="688">
        <f>J148/C148*100</f>
        <v>12.5</v>
      </c>
      <c r="L148" s="695">
        <v>21</v>
      </c>
      <c r="M148" s="696">
        <f>L148/C148*100</f>
        <v>1.797945205479452</v>
      </c>
      <c r="N148" s="115">
        <v>11</v>
      </c>
      <c r="O148" s="696">
        <f>N148/C148*100</f>
        <v>0.94178082191780821</v>
      </c>
      <c r="P148" s="115">
        <v>169</v>
      </c>
      <c r="Q148" s="688">
        <f>P148/C148*100</f>
        <v>14.46917808219178</v>
      </c>
      <c r="R148" s="682">
        <v>2014</v>
      </c>
      <c r="S148" s="119" t="s">
        <v>97</v>
      </c>
      <c r="T148" s="703" t="s">
        <v>97</v>
      </c>
      <c r="U148" s="705" t="s">
        <v>97</v>
      </c>
      <c r="V148" s="706" t="s">
        <v>97</v>
      </c>
      <c r="W148" s="119" t="s">
        <v>97</v>
      </c>
      <c r="X148" s="703" t="s">
        <v>97</v>
      </c>
      <c r="Y148" s="705" t="s">
        <v>97</v>
      </c>
      <c r="Z148" s="706" t="s">
        <v>97</v>
      </c>
      <c r="AA148" s="119" t="s">
        <v>97</v>
      </c>
      <c r="AB148" s="706" t="s">
        <v>97</v>
      </c>
      <c r="AC148" s="119" t="s">
        <v>97</v>
      </c>
      <c r="AD148" s="713" t="s">
        <v>97</v>
      </c>
      <c r="AE148" s="705" t="s">
        <v>97</v>
      </c>
      <c r="AF148" s="706" t="s">
        <v>97</v>
      </c>
      <c r="AG148" s="729">
        <v>1635</v>
      </c>
      <c r="AH148" s="119" t="s">
        <v>97</v>
      </c>
      <c r="AI148" s="703" t="s">
        <v>97</v>
      </c>
      <c r="AJ148" s="705" t="s">
        <v>97</v>
      </c>
      <c r="AK148" s="706" t="s">
        <v>97</v>
      </c>
      <c r="AL148" s="119" t="s">
        <v>97</v>
      </c>
      <c r="AM148" s="703" t="s">
        <v>97</v>
      </c>
      <c r="AN148" s="705" t="s">
        <v>97</v>
      </c>
      <c r="AO148" s="706" t="s">
        <v>97</v>
      </c>
      <c r="AP148" s="119" t="s">
        <v>97</v>
      </c>
      <c r="AQ148" s="706" t="s">
        <v>97</v>
      </c>
      <c r="AR148" s="119" t="s">
        <v>97</v>
      </c>
      <c r="AS148" s="706" t="s">
        <v>97</v>
      </c>
      <c r="AT148" s="119" t="s">
        <v>97</v>
      </c>
      <c r="AU148" s="118" t="s">
        <v>97</v>
      </c>
    </row>
    <row r="149" spans="1:47" ht="14.45" customHeight="1">
      <c r="A149" s="132" t="s">
        <v>79</v>
      </c>
      <c r="B149" s="760">
        <v>10007</v>
      </c>
      <c r="C149" s="716">
        <v>1151</v>
      </c>
      <c r="D149" s="693">
        <v>346</v>
      </c>
      <c r="E149" s="694">
        <f>D149/C149*100</f>
        <v>30.060816681146829</v>
      </c>
      <c r="F149" s="112">
        <v>48</v>
      </c>
      <c r="G149" s="687">
        <f>F149/C149*100</f>
        <v>4.1702867072111207</v>
      </c>
      <c r="H149" s="693">
        <v>177</v>
      </c>
      <c r="I149" s="694">
        <f>H149/C149*100</f>
        <v>15.377932232841008</v>
      </c>
      <c r="J149" s="112">
        <v>108</v>
      </c>
      <c r="K149" s="687">
        <f>J149/C149*100</f>
        <v>9.3831450912250212</v>
      </c>
      <c r="L149" s="693">
        <v>47</v>
      </c>
      <c r="M149" s="694">
        <f>L149/C149*100</f>
        <v>4.0834057341442218</v>
      </c>
      <c r="N149" s="112">
        <v>50</v>
      </c>
      <c r="O149" s="694">
        <f>N149/C149*100</f>
        <v>4.3440486533449176</v>
      </c>
      <c r="P149" s="112">
        <v>375</v>
      </c>
      <c r="Q149" s="687">
        <f>P149/C149*100</f>
        <v>32.580364900086884</v>
      </c>
      <c r="R149" s="681">
        <v>6250</v>
      </c>
      <c r="S149" s="112">
        <v>449</v>
      </c>
      <c r="T149" s="687">
        <f t="shared" ref="T149:T154" si="79">S149/R149*100</f>
        <v>7.1840000000000002</v>
      </c>
      <c r="U149" s="693">
        <v>364</v>
      </c>
      <c r="V149" s="694">
        <f t="shared" ref="V149:V154" si="80">U149/R149*100</f>
        <v>5.8239999999999998</v>
      </c>
      <c r="W149" s="112">
        <v>1270</v>
      </c>
      <c r="X149" s="687">
        <f t="shared" ref="X149:X154" si="81">W149/R149*100</f>
        <v>20.32</v>
      </c>
      <c r="Y149" s="693">
        <v>2175</v>
      </c>
      <c r="Z149" s="694">
        <f t="shared" ref="Z149:Z154" si="82">Y149/R149*100</f>
        <v>34.799999999999997</v>
      </c>
      <c r="AA149" s="112">
        <v>1079</v>
      </c>
      <c r="AB149" s="694">
        <f t="shared" ref="AB149:AB154" si="83">AA149/R149*100</f>
        <v>17.263999999999999</v>
      </c>
      <c r="AC149" s="112">
        <v>532</v>
      </c>
      <c r="AD149" s="712">
        <f t="shared" ref="AD149:AD154" si="84">AC149/R149*100</f>
        <v>8.5120000000000005</v>
      </c>
      <c r="AE149" s="693">
        <v>381</v>
      </c>
      <c r="AF149" s="694">
        <f t="shared" ref="AF149:AF154" si="85">AE149/R149*100</f>
        <v>6.0960000000000001</v>
      </c>
      <c r="AG149" s="730">
        <v>2606</v>
      </c>
      <c r="AH149" s="112">
        <v>100</v>
      </c>
      <c r="AI149" s="687">
        <f>AH149/AG149*100</f>
        <v>3.8372985418265539</v>
      </c>
      <c r="AJ149" s="693">
        <v>69</v>
      </c>
      <c r="AK149" s="694">
        <f>AJ149/AG149*100</f>
        <v>2.647735993860322</v>
      </c>
      <c r="AL149" s="112">
        <v>670</v>
      </c>
      <c r="AM149" s="687">
        <f>AL149/AG149*100</f>
        <v>25.709900230237913</v>
      </c>
      <c r="AN149" s="693">
        <v>1537</v>
      </c>
      <c r="AO149" s="694">
        <f>AN149/AG149*100</f>
        <v>58.979278587874141</v>
      </c>
      <c r="AP149" s="112">
        <v>195</v>
      </c>
      <c r="AQ149" s="694">
        <f>AP149/AG149*100</f>
        <v>7.4827321565617808</v>
      </c>
      <c r="AR149" s="112">
        <v>23</v>
      </c>
      <c r="AS149" s="694">
        <f>AR149/AG149*100</f>
        <v>0.88257866462010737</v>
      </c>
      <c r="AT149" s="112">
        <v>12</v>
      </c>
      <c r="AU149" s="114">
        <f>AT149/AG149*100</f>
        <v>0.46047582501918649</v>
      </c>
    </row>
    <row r="150" spans="1:47" ht="14.45" customHeight="1">
      <c r="A150" s="131" t="s">
        <v>80</v>
      </c>
      <c r="B150" s="761">
        <v>2428</v>
      </c>
      <c r="C150" s="755">
        <v>236</v>
      </c>
      <c r="D150" s="695" t="s">
        <v>97</v>
      </c>
      <c r="E150" s="696" t="s">
        <v>97</v>
      </c>
      <c r="F150" s="115" t="s">
        <v>97</v>
      </c>
      <c r="G150" s="688" t="s">
        <v>97</v>
      </c>
      <c r="H150" s="695" t="s">
        <v>97</v>
      </c>
      <c r="I150" s="696" t="s">
        <v>97</v>
      </c>
      <c r="J150" s="115" t="s">
        <v>97</v>
      </c>
      <c r="K150" s="688" t="s">
        <v>97</v>
      </c>
      <c r="L150" s="695" t="s">
        <v>97</v>
      </c>
      <c r="M150" s="696" t="s">
        <v>97</v>
      </c>
      <c r="N150" s="115" t="s">
        <v>97</v>
      </c>
      <c r="O150" s="696" t="s">
        <v>97</v>
      </c>
      <c r="P150" s="115" t="s">
        <v>97</v>
      </c>
      <c r="Q150" s="688" t="s">
        <v>97</v>
      </c>
      <c r="R150" s="682">
        <v>1403</v>
      </c>
      <c r="S150" s="119">
        <v>94</v>
      </c>
      <c r="T150" s="703">
        <f t="shared" si="79"/>
        <v>6.6999287241625085</v>
      </c>
      <c r="U150" s="705">
        <v>219</v>
      </c>
      <c r="V150" s="706">
        <f t="shared" si="80"/>
        <v>15.609408410548825</v>
      </c>
      <c r="W150" s="119">
        <v>408</v>
      </c>
      <c r="X150" s="703">
        <f t="shared" si="81"/>
        <v>29.080541696364932</v>
      </c>
      <c r="Y150" s="705">
        <v>256</v>
      </c>
      <c r="Z150" s="706">
        <f t="shared" si="82"/>
        <v>18.246614397719174</v>
      </c>
      <c r="AA150" s="119">
        <v>212</v>
      </c>
      <c r="AB150" s="706">
        <f t="shared" si="83"/>
        <v>15.11047754811119</v>
      </c>
      <c r="AC150" s="119">
        <v>119</v>
      </c>
      <c r="AD150" s="713">
        <f t="shared" si="84"/>
        <v>8.4818246614397719</v>
      </c>
      <c r="AE150" s="705">
        <v>95</v>
      </c>
      <c r="AF150" s="706">
        <f t="shared" si="85"/>
        <v>6.7712045616535992</v>
      </c>
      <c r="AG150" s="729">
        <v>789</v>
      </c>
      <c r="AH150" s="119" t="s">
        <v>97</v>
      </c>
      <c r="AI150" s="703" t="s">
        <v>97</v>
      </c>
      <c r="AJ150" s="705" t="s">
        <v>97</v>
      </c>
      <c r="AK150" s="706" t="s">
        <v>97</v>
      </c>
      <c r="AL150" s="119" t="s">
        <v>97</v>
      </c>
      <c r="AM150" s="703" t="s">
        <v>97</v>
      </c>
      <c r="AN150" s="705" t="s">
        <v>97</v>
      </c>
      <c r="AO150" s="706" t="s">
        <v>97</v>
      </c>
      <c r="AP150" s="119" t="s">
        <v>97</v>
      </c>
      <c r="AQ150" s="706" t="s">
        <v>97</v>
      </c>
      <c r="AR150" s="119" t="s">
        <v>97</v>
      </c>
      <c r="AS150" s="706" t="s">
        <v>97</v>
      </c>
      <c r="AT150" s="119" t="s">
        <v>97</v>
      </c>
      <c r="AU150" s="118" t="s">
        <v>97</v>
      </c>
    </row>
    <row r="151" spans="1:47" ht="14.45" customHeight="1">
      <c r="A151" s="132" t="s">
        <v>81</v>
      </c>
      <c r="B151" s="760">
        <v>464</v>
      </c>
      <c r="C151" s="716">
        <v>26</v>
      </c>
      <c r="D151" s="693" t="s">
        <v>97</v>
      </c>
      <c r="E151" s="694" t="s">
        <v>97</v>
      </c>
      <c r="F151" s="112" t="s">
        <v>97</v>
      </c>
      <c r="G151" s="687" t="s">
        <v>97</v>
      </c>
      <c r="H151" s="693" t="s">
        <v>97</v>
      </c>
      <c r="I151" s="694" t="s">
        <v>97</v>
      </c>
      <c r="J151" s="112" t="s">
        <v>97</v>
      </c>
      <c r="K151" s="687" t="s">
        <v>97</v>
      </c>
      <c r="L151" s="693" t="s">
        <v>97</v>
      </c>
      <c r="M151" s="694" t="s">
        <v>97</v>
      </c>
      <c r="N151" s="112" t="s">
        <v>97</v>
      </c>
      <c r="O151" s="694" t="s">
        <v>97</v>
      </c>
      <c r="P151" s="112" t="s">
        <v>97</v>
      </c>
      <c r="Q151" s="687" t="s">
        <v>97</v>
      </c>
      <c r="R151" s="681">
        <v>242</v>
      </c>
      <c r="S151" s="112">
        <v>16</v>
      </c>
      <c r="T151" s="687">
        <f t="shared" si="79"/>
        <v>6.6115702479338845</v>
      </c>
      <c r="U151" s="693">
        <v>6</v>
      </c>
      <c r="V151" s="694">
        <f t="shared" si="80"/>
        <v>2.4793388429752068</v>
      </c>
      <c r="W151" s="112">
        <v>80</v>
      </c>
      <c r="X151" s="687">
        <f t="shared" si="81"/>
        <v>33.057851239669425</v>
      </c>
      <c r="Y151" s="693">
        <v>66</v>
      </c>
      <c r="Z151" s="694">
        <f t="shared" si="82"/>
        <v>27.27272727272727</v>
      </c>
      <c r="AA151" s="112">
        <v>41</v>
      </c>
      <c r="AB151" s="694">
        <f t="shared" si="83"/>
        <v>16.942148760330578</v>
      </c>
      <c r="AC151" s="112">
        <v>20</v>
      </c>
      <c r="AD151" s="712">
        <f t="shared" si="84"/>
        <v>8.2644628099173563</v>
      </c>
      <c r="AE151" s="693">
        <v>13</v>
      </c>
      <c r="AF151" s="694">
        <f t="shared" si="85"/>
        <v>5.3719008264462813</v>
      </c>
      <c r="AG151" s="730">
        <v>196</v>
      </c>
      <c r="AH151" s="112" t="s">
        <v>97</v>
      </c>
      <c r="AI151" s="687" t="s">
        <v>97</v>
      </c>
      <c r="AJ151" s="693" t="s">
        <v>97</v>
      </c>
      <c r="AK151" s="694" t="s">
        <v>97</v>
      </c>
      <c r="AL151" s="112" t="s">
        <v>97</v>
      </c>
      <c r="AM151" s="687" t="s">
        <v>97</v>
      </c>
      <c r="AN151" s="693" t="s">
        <v>97</v>
      </c>
      <c r="AO151" s="694" t="s">
        <v>97</v>
      </c>
      <c r="AP151" s="112" t="s">
        <v>97</v>
      </c>
      <c r="AQ151" s="694" t="s">
        <v>97</v>
      </c>
      <c r="AR151" s="112" t="s">
        <v>97</v>
      </c>
      <c r="AS151" s="694" t="s">
        <v>97</v>
      </c>
      <c r="AT151" s="112" t="s">
        <v>97</v>
      </c>
      <c r="AU151" s="114" t="s">
        <v>97</v>
      </c>
    </row>
    <row r="152" spans="1:47" ht="14.45" customHeight="1">
      <c r="A152" s="131" t="s">
        <v>82</v>
      </c>
      <c r="B152" s="761">
        <v>2321</v>
      </c>
      <c r="C152" s="755">
        <v>134</v>
      </c>
      <c r="D152" s="695">
        <v>15</v>
      </c>
      <c r="E152" s="696">
        <f>D152/C152*100</f>
        <v>11.194029850746269</v>
      </c>
      <c r="F152" s="115">
        <v>19</v>
      </c>
      <c r="G152" s="688">
        <f>F152/C152*100</f>
        <v>14.17910447761194</v>
      </c>
      <c r="H152" s="695">
        <v>33</v>
      </c>
      <c r="I152" s="696">
        <f>H152/C152*100</f>
        <v>24.626865671641792</v>
      </c>
      <c r="J152" s="115">
        <v>25</v>
      </c>
      <c r="K152" s="688">
        <f>J152/C152*100</f>
        <v>18.656716417910449</v>
      </c>
      <c r="L152" s="695">
        <v>16</v>
      </c>
      <c r="M152" s="696">
        <f>L152/C152*100</f>
        <v>11.940298507462686</v>
      </c>
      <c r="N152" s="115">
        <v>5</v>
      </c>
      <c r="O152" s="696">
        <f>N152/C152*100</f>
        <v>3.7313432835820892</v>
      </c>
      <c r="P152" s="115">
        <v>21</v>
      </c>
      <c r="Q152" s="688">
        <f>P152/C152*100</f>
        <v>15.671641791044777</v>
      </c>
      <c r="R152" s="682">
        <v>945</v>
      </c>
      <c r="S152" s="119">
        <v>33</v>
      </c>
      <c r="T152" s="703">
        <f t="shared" si="79"/>
        <v>3.4920634920634921</v>
      </c>
      <c r="U152" s="705">
        <v>54</v>
      </c>
      <c r="V152" s="706">
        <f t="shared" si="80"/>
        <v>5.7142857142857144</v>
      </c>
      <c r="W152" s="119">
        <v>104</v>
      </c>
      <c r="X152" s="703">
        <f t="shared" si="81"/>
        <v>11.005291005291005</v>
      </c>
      <c r="Y152" s="705">
        <v>308</v>
      </c>
      <c r="Z152" s="706">
        <f t="shared" si="82"/>
        <v>32.592592592592595</v>
      </c>
      <c r="AA152" s="119">
        <v>283</v>
      </c>
      <c r="AB152" s="706">
        <f t="shared" si="83"/>
        <v>29.947089947089943</v>
      </c>
      <c r="AC152" s="119">
        <v>86</v>
      </c>
      <c r="AD152" s="713">
        <f t="shared" si="84"/>
        <v>9.1005291005291014</v>
      </c>
      <c r="AE152" s="705">
        <v>77</v>
      </c>
      <c r="AF152" s="706">
        <f t="shared" si="85"/>
        <v>8.1481481481481488</v>
      </c>
      <c r="AG152" s="729">
        <v>1242</v>
      </c>
      <c r="AH152" s="119">
        <v>14</v>
      </c>
      <c r="AI152" s="703">
        <f>AH152/AG152*100</f>
        <v>1.1272141706924315</v>
      </c>
      <c r="AJ152" s="705">
        <v>8</v>
      </c>
      <c r="AK152" s="706">
        <f>AJ152/AG152*100</f>
        <v>0.64412238325281801</v>
      </c>
      <c r="AL152" s="119">
        <v>164</v>
      </c>
      <c r="AM152" s="703">
        <f>AL152/AG152*100</f>
        <v>13.20450885668277</v>
      </c>
      <c r="AN152" s="705">
        <v>616</v>
      </c>
      <c r="AO152" s="706">
        <f>AN152/AG152*100</f>
        <v>49.597423510466989</v>
      </c>
      <c r="AP152" s="119">
        <v>376</v>
      </c>
      <c r="AQ152" s="706">
        <f>AP152/AG152*100</f>
        <v>30.273752012882447</v>
      </c>
      <c r="AR152" s="119">
        <v>48</v>
      </c>
      <c r="AS152" s="706">
        <f>AR152/AG152*100</f>
        <v>3.8647342995169081</v>
      </c>
      <c r="AT152" s="119">
        <v>16</v>
      </c>
      <c r="AU152" s="118">
        <f>AT152/AG152*100</f>
        <v>1.288244766505636</v>
      </c>
    </row>
    <row r="153" spans="1:47" ht="14.45" customHeight="1">
      <c r="A153" s="132" t="s">
        <v>83</v>
      </c>
      <c r="B153" s="760">
        <v>1413</v>
      </c>
      <c r="C153" s="716">
        <v>125</v>
      </c>
      <c r="D153" s="693" t="s">
        <v>97</v>
      </c>
      <c r="E153" s="694" t="s">
        <v>97</v>
      </c>
      <c r="F153" s="112" t="s">
        <v>97</v>
      </c>
      <c r="G153" s="687" t="s">
        <v>97</v>
      </c>
      <c r="H153" s="693" t="s">
        <v>97</v>
      </c>
      <c r="I153" s="694" t="s">
        <v>97</v>
      </c>
      <c r="J153" s="112" t="s">
        <v>97</v>
      </c>
      <c r="K153" s="687" t="s">
        <v>97</v>
      </c>
      <c r="L153" s="693" t="s">
        <v>97</v>
      </c>
      <c r="M153" s="694" t="s">
        <v>97</v>
      </c>
      <c r="N153" s="112" t="s">
        <v>97</v>
      </c>
      <c r="O153" s="694" t="s">
        <v>97</v>
      </c>
      <c r="P153" s="112" t="s">
        <v>97</v>
      </c>
      <c r="Q153" s="687" t="s">
        <v>97</v>
      </c>
      <c r="R153" s="681">
        <v>715</v>
      </c>
      <c r="S153" s="112">
        <v>9</v>
      </c>
      <c r="T153" s="687">
        <f t="shared" si="79"/>
        <v>1.2587412587412588</v>
      </c>
      <c r="U153" s="693">
        <v>92</v>
      </c>
      <c r="V153" s="694">
        <f t="shared" si="80"/>
        <v>12.867132867132867</v>
      </c>
      <c r="W153" s="112">
        <v>428</v>
      </c>
      <c r="X153" s="687">
        <f t="shared" si="81"/>
        <v>59.86013986013986</v>
      </c>
      <c r="Y153" s="693">
        <v>114</v>
      </c>
      <c r="Z153" s="694">
        <f t="shared" si="82"/>
        <v>15.944055944055943</v>
      </c>
      <c r="AA153" s="112">
        <v>43</v>
      </c>
      <c r="AB153" s="694">
        <f t="shared" si="83"/>
        <v>6.0139860139860142</v>
      </c>
      <c r="AC153" s="112">
        <v>13</v>
      </c>
      <c r="AD153" s="712">
        <f t="shared" si="84"/>
        <v>1.8181818181818181</v>
      </c>
      <c r="AE153" s="693">
        <v>16</v>
      </c>
      <c r="AF153" s="694">
        <f t="shared" si="85"/>
        <v>2.2377622377622379</v>
      </c>
      <c r="AG153" s="730">
        <v>573</v>
      </c>
      <c r="AH153" s="112" t="s">
        <v>97</v>
      </c>
      <c r="AI153" s="687" t="s">
        <v>97</v>
      </c>
      <c r="AJ153" s="693" t="s">
        <v>97</v>
      </c>
      <c r="AK153" s="694" t="s">
        <v>97</v>
      </c>
      <c r="AL153" s="112" t="s">
        <v>97</v>
      </c>
      <c r="AM153" s="687" t="s">
        <v>97</v>
      </c>
      <c r="AN153" s="693" t="s">
        <v>97</v>
      </c>
      <c r="AO153" s="694" t="s">
        <v>97</v>
      </c>
      <c r="AP153" s="112" t="s">
        <v>97</v>
      </c>
      <c r="AQ153" s="694" t="s">
        <v>97</v>
      </c>
      <c r="AR153" s="112" t="s">
        <v>97</v>
      </c>
      <c r="AS153" s="694" t="s">
        <v>97</v>
      </c>
      <c r="AT153" s="112" t="s">
        <v>97</v>
      </c>
      <c r="AU153" s="114" t="s">
        <v>97</v>
      </c>
    </row>
    <row r="154" spans="1:47" ht="14.45" customHeight="1">
      <c r="A154" s="133" t="s">
        <v>84</v>
      </c>
      <c r="B154" s="761">
        <v>1740</v>
      </c>
      <c r="C154" s="756">
        <v>329</v>
      </c>
      <c r="D154" s="697">
        <v>116</v>
      </c>
      <c r="E154" s="696">
        <f>D154/C154*100</f>
        <v>35.258358662613979</v>
      </c>
      <c r="F154" s="120">
        <v>22</v>
      </c>
      <c r="G154" s="688">
        <f>F154/C154*100</f>
        <v>6.6869300911854097</v>
      </c>
      <c r="H154" s="697">
        <v>65</v>
      </c>
      <c r="I154" s="696">
        <f>H154/C154*100</f>
        <v>19.756838905775076</v>
      </c>
      <c r="J154" s="120">
        <v>41</v>
      </c>
      <c r="K154" s="688">
        <f>J154/C154*100</f>
        <v>12.462006079027356</v>
      </c>
      <c r="L154" s="697">
        <v>11</v>
      </c>
      <c r="M154" s="696">
        <f>L154/C154*100</f>
        <v>3.3434650455927049</v>
      </c>
      <c r="N154" s="120">
        <v>7</v>
      </c>
      <c r="O154" s="696">
        <f>N154/C154*100</f>
        <v>2.1276595744680851</v>
      </c>
      <c r="P154" s="120">
        <v>67</v>
      </c>
      <c r="Q154" s="688">
        <f>P154/C154*100</f>
        <v>20.364741641337385</v>
      </c>
      <c r="R154" s="683">
        <v>850</v>
      </c>
      <c r="S154" s="130">
        <v>50</v>
      </c>
      <c r="T154" s="703">
        <f t="shared" si="79"/>
        <v>5.8823529411764701</v>
      </c>
      <c r="U154" s="764">
        <v>56</v>
      </c>
      <c r="V154" s="706">
        <f t="shared" si="80"/>
        <v>6.5882352941176476</v>
      </c>
      <c r="W154" s="130">
        <v>200</v>
      </c>
      <c r="X154" s="703">
        <f t="shared" si="81"/>
        <v>23.52941176470588</v>
      </c>
      <c r="Y154" s="764">
        <v>279</v>
      </c>
      <c r="Z154" s="706">
        <f t="shared" si="82"/>
        <v>32.82352941176471</v>
      </c>
      <c r="AA154" s="130">
        <v>162</v>
      </c>
      <c r="AB154" s="706">
        <f t="shared" si="83"/>
        <v>19.058823529411764</v>
      </c>
      <c r="AC154" s="130">
        <v>56</v>
      </c>
      <c r="AD154" s="713">
        <f t="shared" si="84"/>
        <v>6.5882352941176476</v>
      </c>
      <c r="AE154" s="764">
        <v>47</v>
      </c>
      <c r="AF154" s="706">
        <f t="shared" si="85"/>
        <v>5.5294117647058822</v>
      </c>
      <c r="AG154" s="766">
        <v>561</v>
      </c>
      <c r="AH154" s="130">
        <v>13</v>
      </c>
      <c r="AI154" s="703">
        <f>AH154/AG154*100</f>
        <v>2.3172905525846703</v>
      </c>
      <c r="AJ154" s="764">
        <v>14</v>
      </c>
      <c r="AK154" s="706">
        <f>AJ154/AG154*100</f>
        <v>2.4955436720142603</v>
      </c>
      <c r="AL154" s="130">
        <v>146</v>
      </c>
      <c r="AM154" s="703">
        <f>AL154/AG154*100</f>
        <v>26.024955436720141</v>
      </c>
      <c r="AN154" s="764">
        <v>288</v>
      </c>
      <c r="AO154" s="706">
        <f>AN154/AG154*100</f>
        <v>51.336898395721931</v>
      </c>
      <c r="AP154" s="130">
        <v>83</v>
      </c>
      <c r="AQ154" s="706">
        <f>AP154/AG154*100</f>
        <v>14.795008912655971</v>
      </c>
      <c r="AR154" s="130">
        <v>12</v>
      </c>
      <c r="AS154" s="706">
        <f>AR154/AG154*100</f>
        <v>2.1390374331550799</v>
      </c>
      <c r="AT154" s="130">
        <v>5</v>
      </c>
      <c r="AU154" s="118">
        <f>AT154/AG154*100</f>
        <v>0.89126559714795017</v>
      </c>
    </row>
    <row r="155" spans="1:47" ht="14.45" customHeight="1" thickBot="1">
      <c r="A155" s="132" t="s">
        <v>85</v>
      </c>
      <c r="B155" s="760">
        <v>1320</v>
      </c>
      <c r="C155" s="716">
        <v>112</v>
      </c>
      <c r="D155" s="693" t="s">
        <v>97</v>
      </c>
      <c r="E155" s="694" t="s">
        <v>97</v>
      </c>
      <c r="F155" s="112" t="s">
        <v>97</v>
      </c>
      <c r="G155" s="687" t="s">
        <v>97</v>
      </c>
      <c r="H155" s="693" t="s">
        <v>97</v>
      </c>
      <c r="I155" s="694" t="s">
        <v>97</v>
      </c>
      <c r="J155" s="112" t="s">
        <v>97</v>
      </c>
      <c r="K155" s="687" t="s">
        <v>97</v>
      </c>
      <c r="L155" s="693" t="s">
        <v>97</v>
      </c>
      <c r="M155" s="694" t="s">
        <v>97</v>
      </c>
      <c r="N155" s="112" t="s">
        <v>97</v>
      </c>
      <c r="O155" s="694" t="s">
        <v>97</v>
      </c>
      <c r="P155" s="112" t="s">
        <v>97</v>
      </c>
      <c r="Q155" s="687" t="s">
        <v>97</v>
      </c>
      <c r="R155" s="702">
        <v>748</v>
      </c>
      <c r="S155" s="121" t="s">
        <v>97</v>
      </c>
      <c r="T155" s="704" t="s">
        <v>97</v>
      </c>
      <c r="U155" s="709" t="s">
        <v>97</v>
      </c>
      <c r="V155" s="710" t="s">
        <v>97</v>
      </c>
      <c r="W155" s="121" t="s">
        <v>97</v>
      </c>
      <c r="X155" s="704" t="s">
        <v>97</v>
      </c>
      <c r="Y155" s="709" t="s">
        <v>97</v>
      </c>
      <c r="Z155" s="710" t="s">
        <v>97</v>
      </c>
      <c r="AA155" s="121" t="s">
        <v>97</v>
      </c>
      <c r="AB155" s="710" t="s">
        <v>97</v>
      </c>
      <c r="AC155" s="121" t="s">
        <v>97</v>
      </c>
      <c r="AD155" s="717" t="s">
        <v>97</v>
      </c>
      <c r="AE155" s="709" t="s">
        <v>97</v>
      </c>
      <c r="AF155" s="710" t="s">
        <v>97</v>
      </c>
      <c r="AG155" s="730">
        <v>460</v>
      </c>
      <c r="AH155" s="112" t="s">
        <v>97</v>
      </c>
      <c r="AI155" s="687" t="s">
        <v>97</v>
      </c>
      <c r="AJ155" s="693" t="s">
        <v>97</v>
      </c>
      <c r="AK155" s="694" t="s">
        <v>97</v>
      </c>
      <c r="AL155" s="112" t="s">
        <v>97</v>
      </c>
      <c r="AM155" s="687" t="s">
        <v>97</v>
      </c>
      <c r="AN155" s="693" t="s">
        <v>97</v>
      </c>
      <c r="AO155" s="694" t="s">
        <v>97</v>
      </c>
      <c r="AP155" s="112" t="s">
        <v>97</v>
      </c>
      <c r="AQ155" s="694" t="s">
        <v>97</v>
      </c>
      <c r="AR155" s="112" t="s">
        <v>97</v>
      </c>
      <c r="AS155" s="694" t="s">
        <v>97</v>
      </c>
      <c r="AT155" s="112" t="s">
        <v>97</v>
      </c>
      <c r="AU155" s="114" t="s">
        <v>97</v>
      </c>
    </row>
    <row r="156" spans="1:47" ht="14.45" customHeight="1">
      <c r="A156" s="134" t="s">
        <v>98</v>
      </c>
      <c r="B156" s="684">
        <v>42014</v>
      </c>
      <c r="C156" s="757">
        <v>7741</v>
      </c>
      <c r="D156" s="122">
        <v>1999</v>
      </c>
      <c r="E156" s="698">
        <f>D156/C156*100</f>
        <v>25.823537010722131</v>
      </c>
      <c r="F156" s="123">
        <v>1481</v>
      </c>
      <c r="G156" s="689">
        <f>F156/C156*100</f>
        <v>19.131895103991734</v>
      </c>
      <c r="H156" s="122">
        <v>1777</v>
      </c>
      <c r="I156" s="698">
        <f>H156/C156*100</f>
        <v>22.955690479266245</v>
      </c>
      <c r="J156" s="123">
        <v>778</v>
      </c>
      <c r="K156" s="689">
        <f>J156/C156*100</f>
        <v>10.050381087714765</v>
      </c>
      <c r="L156" s="122">
        <v>313</v>
      </c>
      <c r="M156" s="698">
        <f>L156/C156*100</f>
        <v>4.0434052448004127</v>
      </c>
      <c r="N156" s="123">
        <v>227</v>
      </c>
      <c r="O156" s="698">
        <f>N156/C156*100</f>
        <v>2.9324376695517373</v>
      </c>
      <c r="P156" s="123">
        <v>1166</v>
      </c>
      <c r="Q156" s="689">
        <f>P156/C156*100</f>
        <v>15.062653403952977</v>
      </c>
      <c r="R156" s="684">
        <v>22607</v>
      </c>
      <c r="S156" s="123">
        <v>1860</v>
      </c>
      <c r="T156" s="689">
        <f>S156/R156*100</f>
        <v>8.2275401424337584</v>
      </c>
      <c r="U156" s="122">
        <v>4059</v>
      </c>
      <c r="V156" s="698">
        <f>U156/R156*100</f>
        <v>17.954615826956253</v>
      </c>
      <c r="W156" s="123">
        <v>6967</v>
      </c>
      <c r="X156" s="689">
        <f>W156/R156*100</f>
        <v>30.817888264696773</v>
      </c>
      <c r="Y156" s="122">
        <v>5055</v>
      </c>
      <c r="Z156" s="698">
        <f>Y156/R156*100</f>
        <v>22.360330870969168</v>
      </c>
      <c r="AA156" s="123">
        <v>2514</v>
      </c>
      <c r="AB156" s="698">
        <f>AA156/R156*100</f>
        <v>11.120449418321758</v>
      </c>
      <c r="AC156" s="123">
        <v>1197</v>
      </c>
      <c r="AD156" s="718">
        <f>AC156/R156*100</f>
        <v>5.2948201884372095</v>
      </c>
      <c r="AE156" s="122">
        <v>955</v>
      </c>
      <c r="AF156" s="698">
        <f>AE156/R156*100</f>
        <v>4.2243552881850759</v>
      </c>
      <c r="AG156" s="767">
        <v>11666</v>
      </c>
      <c r="AH156" s="123">
        <v>386</v>
      </c>
      <c r="AI156" s="689">
        <f>AH156/AG156*100</f>
        <v>3.3087605006000347</v>
      </c>
      <c r="AJ156" s="122">
        <v>1459</v>
      </c>
      <c r="AK156" s="698">
        <f>AJ156/AG156*100</f>
        <v>12.506428938796502</v>
      </c>
      <c r="AL156" s="123">
        <v>4369</v>
      </c>
      <c r="AM156" s="689">
        <f>AL156/AG156*100</f>
        <v>37.45071146922681</v>
      </c>
      <c r="AN156" s="122">
        <v>4550</v>
      </c>
      <c r="AO156" s="698">
        <f>AN156/AG156*100</f>
        <v>39.002228698782787</v>
      </c>
      <c r="AP156" s="123">
        <v>740</v>
      </c>
      <c r="AQ156" s="698">
        <f>AP156/AG156*100</f>
        <v>6.343219612549289</v>
      </c>
      <c r="AR156" s="123">
        <v>120</v>
      </c>
      <c r="AS156" s="698">
        <f>AR156/AG156*100</f>
        <v>1.0286302074404252</v>
      </c>
      <c r="AT156" s="123">
        <v>42</v>
      </c>
      <c r="AU156" s="124">
        <f>AT156/AG156*100</f>
        <v>0.36002057260414883</v>
      </c>
    </row>
    <row r="157" spans="1:47" ht="14.45" customHeight="1">
      <c r="A157" s="135" t="s">
        <v>87</v>
      </c>
      <c r="B157" s="685">
        <v>10071</v>
      </c>
      <c r="C157" s="758">
        <v>1420</v>
      </c>
      <c r="D157" s="125">
        <v>448</v>
      </c>
      <c r="E157" s="699">
        <f>D157/C157*100</f>
        <v>31.549295774647888</v>
      </c>
      <c r="F157" s="126">
        <v>154</v>
      </c>
      <c r="G157" s="690">
        <f>F157/C157*100</f>
        <v>10.84507042253521</v>
      </c>
      <c r="H157" s="125">
        <v>348</v>
      </c>
      <c r="I157" s="699">
        <f>H157/C157*100</f>
        <v>24.507042253521128</v>
      </c>
      <c r="J157" s="126">
        <v>187</v>
      </c>
      <c r="K157" s="690">
        <f>J157/C157*100</f>
        <v>13.169014084507042</v>
      </c>
      <c r="L157" s="125">
        <v>104</v>
      </c>
      <c r="M157" s="699">
        <f>L157/C157*100</f>
        <v>7.323943661971831</v>
      </c>
      <c r="N157" s="126">
        <v>42</v>
      </c>
      <c r="O157" s="699">
        <f>N157/C157*100</f>
        <v>2.9577464788732395</v>
      </c>
      <c r="P157" s="126">
        <v>137</v>
      </c>
      <c r="Q157" s="690">
        <f>P157/C157*100</f>
        <v>9.647887323943662</v>
      </c>
      <c r="R157" s="685">
        <v>4515</v>
      </c>
      <c r="S157" s="126">
        <v>234</v>
      </c>
      <c r="T157" s="690">
        <f>S157/R157*100</f>
        <v>5.1827242524916945</v>
      </c>
      <c r="U157" s="125">
        <v>346</v>
      </c>
      <c r="V157" s="699">
        <f>U157/R157*100</f>
        <v>7.6633444075304533</v>
      </c>
      <c r="W157" s="126">
        <v>1483</v>
      </c>
      <c r="X157" s="690">
        <f>W157/R157*100</f>
        <v>32.846068660022148</v>
      </c>
      <c r="Y157" s="125">
        <v>1321</v>
      </c>
      <c r="Z157" s="699">
        <f>Y157/R157*100</f>
        <v>29.258028792912516</v>
      </c>
      <c r="AA157" s="126">
        <v>663</v>
      </c>
      <c r="AB157" s="699">
        <f>AA157/R157*100</f>
        <v>14.6843853820598</v>
      </c>
      <c r="AC157" s="126">
        <v>251</v>
      </c>
      <c r="AD157" s="719">
        <f>AC157/R157*100</f>
        <v>5.5592469545957917</v>
      </c>
      <c r="AE157" s="125">
        <v>217</v>
      </c>
      <c r="AF157" s="699">
        <f>AE157/R157*100</f>
        <v>4.8062015503875966</v>
      </c>
      <c r="AG157" s="768">
        <v>4136</v>
      </c>
      <c r="AH157" s="126">
        <v>70</v>
      </c>
      <c r="AI157" s="690">
        <f>AH157/AG157*100</f>
        <v>1.6924564796905222</v>
      </c>
      <c r="AJ157" s="125">
        <v>234</v>
      </c>
      <c r="AK157" s="699">
        <f>AJ157/AG157*100</f>
        <v>5.6576402321083172</v>
      </c>
      <c r="AL157" s="126">
        <v>1469</v>
      </c>
      <c r="AM157" s="690">
        <f>AL157/AG157*100</f>
        <v>35.5174081237911</v>
      </c>
      <c r="AN157" s="125">
        <v>1665</v>
      </c>
      <c r="AO157" s="699">
        <f>AN157/AG157*100</f>
        <v>40.256286266924562</v>
      </c>
      <c r="AP157" s="126">
        <v>603</v>
      </c>
      <c r="AQ157" s="699">
        <f>AP157/AG157*100</f>
        <v>14.579303675048354</v>
      </c>
      <c r="AR157" s="126">
        <v>74</v>
      </c>
      <c r="AS157" s="699">
        <f>AR157/AG157*100</f>
        <v>1.7891682785299807</v>
      </c>
      <c r="AT157" s="126">
        <v>21</v>
      </c>
      <c r="AU157" s="127">
        <f>AT157/AG157*100</f>
        <v>0.50773694390715662</v>
      </c>
    </row>
    <row r="158" spans="1:47" ht="14.45" customHeight="1">
      <c r="A158" s="738" t="s">
        <v>88</v>
      </c>
      <c r="B158" s="685">
        <v>52085</v>
      </c>
      <c r="C158" s="763">
        <v>9161</v>
      </c>
      <c r="D158" s="741">
        <v>2447</v>
      </c>
      <c r="E158" s="699">
        <f>D158/C158*100</f>
        <v>26.711057744787688</v>
      </c>
      <c r="F158" s="740">
        <v>1635</v>
      </c>
      <c r="G158" s="690">
        <f>F158/C158*100</f>
        <v>17.84739657242659</v>
      </c>
      <c r="H158" s="741">
        <v>2125</v>
      </c>
      <c r="I158" s="699">
        <f>H158/C158*100</f>
        <v>23.196157624713461</v>
      </c>
      <c r="J158" s="740">
        <v>965</v>
      </c>
      <c r="K158" s="690">
        <f>J158/C158*100</f>
        <v>10.533784521340465</v>
      </c>
      <c r="L158" s="741">
        <v>417</v>
      </c>
      <c r="M158" s="699">
        <f>L158/C158*100</f>
        <v>4.5519048138849474</v>
      </c>
      <c r="N158" s="740">
        <v>269</v>
      </c>
      <c r="O158" s="699">
        <f>N158/C158*100</f>
        <v>2.9363606593166685</v>
      </c>
      <c r="P158" s="740">
        <v>1303</v>
      </c>
      <c r="Q158" s="690">
        <f>P158/C158*100</f>
        <v>14.223338063530184</v>
      </c>
      <c r="R158" s="739">
        <v>27122</v>
      </c>
      <c r="S158" s="740">
        <v>2094</v>
      </c>
      <c r="T158" s="690">
        <f>S158/R158*100</f>
        <v>7.7206695671410666</v>
      </c>
      <c r="U158" s="741">
        <v>4405</v>
      </c>
      <c r="V158" s="699">
        <f>U158/R158*100</f>
        <v>16.241427623331614</v>
      </c>
      <c r="W158" s="740">
        <v>8450</v>
      </c>
      <c r="X158" s="690">
        <f>W158/R158*100</f>
        <v>31.155519504461321</v>
      </c>
      <c r="Y158" s="741">
        <v>6376</v>
      </c>
      <c r="Z158" s="699">
        <f>Y158/R158*100</f>
        <v>23.508590811887029</v>
      </c>
      <c r="AA158" s="740">
        <v>3177</v>
      </c>
      <c r="AB158" s="699">
        <f>AA158/R158*100</f>
        <v>11.71373792493179</v>
      </c>
      <c r="AC158" s="740">
        <v>1448</v>
      </c>
      <c r="AD158" s="719">
        <f>AC158/R158*100</f>
        <v>5.338839318634319</v>
      </c>
      <c r="AE158" s="741">
        <v>1172</v>
      </c>
      <c r="AF158" s="699">
        <f>AE158/R158*100</f>
        <v>4.3212152496128606</v>
      </c>
      <c r="AG158" s="769">
        <v>15802</v>
      </c>
      <c r="AH158" s="740">
        <v>456</v>
      </c>
      <c r="AI158" s="690">
        <f>AH158/AG158*100</f>
        <v>2.8857106695355017</v>
      </c>
      <c r="AJ158" s="741">
        <v>1693</v>
      </c>
      <c r="AK158" s="699">
        <f>AJ158/AG158*100</f>
        <v>10.713833691937729</v>
      </c>
      <c r="AL158" s="740">
        <v>5838</v>
      </c>
      <c r="AM158" s="690">
        <f>AL158/AG158*100</f>
        <v>36.944690545500571</v>
      </c>
      <c r="AN158" s="741">
        <v>6215</v>
      </c>
      <c r="AO158" s="699">
        <f>AN158/AG158*100</f>
        <v>39.330464498164794</v>
      </c>
      <c r="AP158" s="740">
        <v>1343</v>
      </c>
      <c r="AQ158" s="699">
        <f>AP158/AG158*100</f>
        <v>8.4989241868117951</v>
      </c>
      <c r="AR158" s="740">
        <v>194</v>
      </c>
      <c r="AS158" s="699">
        <f>AR158/AG158*100</f>
        <v>1.227692697126946</v>
      </c>
      <c r="AT158" s="740">
        <v>63</v>
      </c>
      <c r="AU158" s="127">
        <f>AT158/AG158*100</f>
        <v>0.39868371092266797</v>
      </c>
    </row>
    <row r="159" spans="1:47" ht="14.45" customHeight="1">
      <c r="A159" s="984" t="s">
        <v>624</v>
      </c>
      <c r="B159" s="984"/>
      <c r="C159" s="984"/>
      <c r="D159" s="984"/>
      <c r="E159" s="984"/>
      <c r="F159" s="984"/>
      <c r="G159" s="984"/>
      <c r="H159" s="984"/>
      <c r="I159" s="984"/>
      <c r="J159" s="984"/>
      <c r="K159" s="984"/>
      <c r="L159" s="984"/>
      <c r="M159" s="984"/>
      <c r="N159" s="984"/>
      <c r="O159" s="984"/>
      <c r="P159" s="984"/>
      <c r="Q159" s="984"/>
      <c r="R159" s="984"/>
      <c r="S159" s="984"/>
      <c r="T159" s="984"/>
      <c r="U159" s="984"/>
      <c r="V159" s="984"/>
      <c r="W159" s="984"/>
      <c r="X159" s="984"/>
      <c r="Y159" s="984"/>
      <c r="Z159" s="984"/>
      <c r="AA159" s="984"/>
      <c r="AB159" s="984"/>
      <c r="AC159" s="984"/>
      <c r="AD159" s="984"/>
      <c r="AE159" s="984"/>
      <c r="AF159" s="984"/>
      <c r="AG159" s="984"/>
      <c r="AH159" s="984"/>
      <c r="AI159" s="984"/>
      <c r="AJ159" s="984"/>
      <c r="AK159" s="984"/>
      <c r="AL159" s="984"/>
      <c r="AM159" s="984"/>
      <c r="AN159" s="984"/>
      <c r="AO159" s="984"/>
      <c r="AP159" s="984"/>
      <c r="AQ159" s="984"/>
      <c r="AR159" s="984"/>
      <c r="AS159" s="984"/>
      <c r="AT159" s="984"/>
      <c r="AU159" s="984"/>
    </row>
    <row r="160" spans="1:47" ht="14.45" customHeight="1">
      <c r="A160" s="997" t="s">
        <v>618</v>
      </c>
      <c r="B160" s="997"/>
      <c r="C160" s="997"/>
      <c r="D160" s="997"/>
      <c r="E160" s="997"/>
      <c r="F160" s="997"/>
      <c r="G160" s="997"/>
      <c r="H160" s="997"/>
      <c r="I160" s="997"/>
      <c r="J160" s="997"/>
      <c r="K160" s="997"/>
      <c r="L160" s="997"/>
      <c r="M160" s="997"/>
      <c r="N160" s="997"/>
      <c r="O160" s="997"/>
      <c r="P160" s="997"/>
      <c r="Q160" s="997"/>
      <c r="R160" s="997"/>
      <c r="S160" s="997"/>
      <c r="T160" s="997"/>
      <c r="U160" s="997"/>
      <c r="V160" s="997"/>
      <c r="W160" s="997"/>
      <c r="X160" s="997"/>
      <c r="Y160" s="997"/>
      <c r="Z160" s="997"/>
      <c r="AA160" s="997"/>
      <c r="AB160" s="997"/>
      <c r="AC160" s="997"/>
      <c r="AD160" s="997"/>
      <c r="AE160" s="997"/>
      <c r="AF160" s="997"/>
      <c r="AG160" s="997"/>
      <c r="AH160" s="997"/>
      <c r="AI160" s="997"/>
      <c r="AJ160" s="997"/>
      <c r="AK160" s="997"/>
      <c r="AL160" s="997"/>
      <c r="AM160" s="997"/>
      <c r="AN160" s="997"/>
      <c r="AO160" s="997"/>
      <c r="AP160" s="997"/>
      <c r="AQ160" s="997"/>
      <c r="AR160" s="997"/>
      <c r="AS160" s="997"/>
      <c r="AT160" s="997"/>
      <c r="AU160" s="997"/>
    </row>
    <row r="161" spans="1:47" ht="14.45" customHeight="1">
      <c r="A161" s="997" t="s">
        <v>684</v>
      </c>
      <c r="B161" s="997"/>
      <c r="C161" s="997"/>
      <c r="D161" s="997"/>
      <c r="E161" s="997"/>
      <c r="F161" s="997"/>
      <c r="G161" s="997"/>
      <c r="H161" s="997"/>
      <c r="I161" s="997"/>
      <c r="J161" s="997"/>
      <c r="K161" s="997"/>
      <c r="L161" s="997"/>
      <c r="M161" s="997"/>
      <c r="N161" s="997"/>
      <c r="O161" s="997"/>
      <c r="P161" s="997"/>
      <c r="Q161" s="997"/>
      <c r="R161" s="997"/>
      <c r="S161" s="997"/>
      <c r="T161" s="997"/>
      <c r="U161" s="997"/>
      <c r="V161" s="997"/>
      <c r="W161" s="997"/>
      <c r="X161" s="997"/>
      <c r="Y161" s="997"/>
      <c r="Z161" s="997"/>
      <c r="AA161" s="997"/>
      <c r="AB161" s="997"/>
      <c r="AC161" s="997"/>
      <c r="AD161" s="997"/>
      <c r="AE161" s="997"/>
      <c r="AF161" s="997"/>
      <c r="AG161" s="997"/>
      <c r="AH161" s="997"/>
      <c r="AI161" s="997"/>
      <c r="AJ161" s="997"/>
      <c r="AK161" s="997"/>
      <c r="AL161" s="997"/>
      <c r="AM161" s="997"/>
      <c r="AN161" s="997"/>
      <c r="AO161" s="997"/>
      <c r="AP161" s="997"/>
      <c r="AQ161" s="997"/>
      <c r="AR161" s="997"/>
      <c r="AS161" s="997"/>
      <c r="AT161" s="997"/>
      <c r="AU161" s="997"/>
    </row>
  </sheetData>
  <mergeCells count="195">
    <mergeCell ref="A32:AU32"/>
    <mergeCell ref="A64:AU64"/>
    <mergeCell ref="A96:AU96"/>
    <mergeCell ref="AH9:AU9"/>
    <mergeCell ref="D10:E10"/>
    <mergeCell ref="F10:G10"/>
    <mergeCell ref="H10:I10"/>
    <mergeCell ref="J10:K10"/>
    <mergeCell ref="L10:M10"/>
    <mergeCell ref="N10:O10"/>
    <mergeCell ref="A35:AU35"/>
    <mergeCell ref="A38:A43"/>
    <mergeCell ref="B38:AU38"/>
    <mergeCell ref="B39:B42"/>
    <mergeCell ref="C39:AU39"/>
    <mergeCell ref="C40:Q40"/>
    <mergeCell ref="Y10:Z10"/>
    <mergeCell ref="AA10:AB10"/>
    <mergeCell ref="R9:R10"/>
    <mergeCell ref="S9:AF9"/>
    <mergeCell ref="AG40:AU40"/>
    <mergeCell ref="C41:C42"/>
    <mergeCell ref="D41:Q41"/>
    <mergeCell ref="AG9:AG10"/>
    <mergeCell ref="A3:AU3"/>
    <mergeCell ref="A6:A11"/>
    <mergeCell ref="B6:AU6"/>
    <mergeCell ref="B7:B10"/>
    <mergeCell ref="C7:AU7"/>
    <mergeCell ref="C8:Q8"/>
    <mergeCell ref="R8:AF8"/>
    <mergeCell ref="AG8:AU8"/>
    <mergeCell ref="C9:C10"/>
    <mergeCell ref="D9:Q9"/>
    <mergeCell ref="AP10:AQ10"/>
    <mergeCell ref="AR10:AS10"/>
    <mergeCell ref="AT10:AU10"/>
    <mergeCell ref="A5:AU5"/>
    <mergeCell ref="AC10:AD10"/>
    <mergeCell ref="AE10:AF10"/>
    <mergeCell ref="AH10:AI10"/>
    <mergeCell ref="AJ10:AK10"/>
    <mergeCell ref="AL10:AM10"/>
    <mergeCell ref="AN10:AO10"/>
    <mergeCell ref="P10:Q10"/>
    <mergeCell ref="S10:T10"/>
    <mergeCell ref="U10:V10"/>
    <mergeCell ref="W10:X10"/>
    <mergeCell ref="S41:AF41"/>
    <mergeCell ref="AG41:AG42"/>
    <mergeCell ref="AH41:AU41"/>
    <mergeCell ref="D42:E42"/>
    <mergeCell ref="F42:G42"/>
    <mergeCell ref="AC42:AD42"/>
    <mergeCell ref="AE42:AF42"/>
    <mergeCell ref="H42:I42"/>
    <mergeCell ref="J42:K42"/>
    <mergeCell ref="L42:M42"/>
    <mergeCell ref="N42:O42"/>
    <mergeCell ref="P42:Q42"/>
    <mergeCell ref="S42:T42"/>
    <mergeCell ref="AA42:AB42"/>
    <mergeCell ref="R40:AF40"/>
    <mergeCell ref="D74:E74"/>
    <mergeCell ref="F74:G74"/>
    <mergeCell ref="H74:I74"/>
    <mergeCell ref="J74:K74"/>
    <mergeCell ref="AT42:AU42"/>
    <mergeCell ref="A67:AU67"/>
    <mergeCell ref="A70:A75"/>
    <mergeCell ref="B70:AU70"/>
    <mergeCell ref="B71:B74"/>
    <mergeCell ref="C71:AU71"/>
    <mergeCell ref="C72:Q72"/>
    <mergeCell ref="R72:AF72"/>
    <mergeCell ref="AG72:AU72"/>
    <mergeCell ref="AH42:AI42"/>
    <mergeCell ref="AJ42:AK42"/>
    <mergeCell ref="AL42:AM42"/>
    <mergeCell ref="AN42:AO42"/>
    <mergeCell ref="AP42:AQ42"/>
    <mergeCell ref="AR42:AS42"/>
    <mergeCell ref="U42:V42"/>
    <mergeCell ref="W42:X42"/>
    <mergeCell ref="Y42:Z42"/>
    <mergeCell ref="R41:R42"/>
    <mergeCell ref="L74:M74"/>
    <mergeCell ref="N74:O74"/>
    <mergeCell ref="P74:Q74"/>
    <mergeCell ref="S74:T74"/>
    <mergeCell ref="U74:V74"/>
    <mergeCell ref="W74:X74"/>
    <mergeCell ref="C73:C74"/>
    <mergeCell ref="D73:Q73"/>
    <mergeCell ref="R73:R74"/>
    <mergeCell ref="S73:AF73"/>
    <mergeCell ref="AL74:AM74"/>
    <mergeCell ref="AN74:AO74"/>
    <mergeCell ref="AP74:AQ74"/>
    <mergeCell ref="AR74:AS74"/>
    <mergeCell ref="AT74:AU74"/>
    <mergeCell ref="Y74:Z74"/>
    <mergeCell ref="AA74:AB74"/>
    <mergeCell ref="AC74:AD74"/>
    <mergeCell ref="AE74:AF74"/>
    <mergeCell ref="AH74:AI74"/>
    <mergeCell ref="AJ74:AK74"/>
    <mergeCell ref="AG73:AG74"/>
    <mergeCell ref="AH73:AU73"/>
    <mergeCell ref="A99:AU99"/>
    <mergeCell ref="A102:A107"/>
    <mergeCell ref="B102:AU102"/>
    <mergeCell ref="B103:B106"/>
    <mergeCell ref="C103:AU103"/>
    <mergeCell ref="C104:Q104"/>
    <mergeCell ref="R104:AF104"/>
    <mergeCell ref="AG104:AU104"/>
    <mergeCell ref="C105:C106"/>
    <mergeCell ref="D105:Q105"/>
    <mergeCell ref="AP106:AQ106"/>
    <mergeCell ref="AR106:AS106"/>
    <mergeCell ref="AT106:AU106"/>
    <mergeCell ref="AC106:AD106"/>
    <mergeCell ref="AE106:AF106"/>
    <mergeCell ref="AH106:AI106"/>
    <mergeCell ref="AJ106:AK106"/>
    <mergeCell ref="AL106:AM106"/>
    <mergeCell ref="A127:AU127"/>
    <mergeCell ref="A129:AU129"/>
    <mergeCell ref="A133:AU133"/>
    <mergeCell ref="AN106:AO106"/>
    <mergeCell ref="P106:Q106"/>
    <mergeCell ref="S106:T106"/>
    <mergeCell ref="U106:V106"/>
    <mergeCell ref="W106:X106"/>
    <mergeCell ref="Y106:Z106"/>
    <mergeCell ref="AA106:AB106"/>
    <mergeCell ref="R105:R106"/>
    <mergeCell ref="S105:AF105"/>
    <mergeCell ref="AG105:AG106"/>
    <mergeCell ref="AH105:AU105"/>
    <mergeCell ref="D106:E106"/>
    <mergeCell ref="F106:G106"/>
    <mergeCell ref="H106:I106"/>
    <mergeCell ref="J106:K106"/>
    <mergeCell ref="L106:M106"/>
    <mergeCell ref="N106:O106"/>
    <mergeCell ref="A128:AU128"/>
    <mergeCell ref="J138:K138"/>
    <mergeCell ref="L138:M138"/>
    <mergeCell ref="N138:O138"/>
    <mergeCell ref="P138:Q138"/>
    <mergeCell ref="S138:T138"/>
    <mergeCell ref="A159:AU159"/>
    <mergeCell ref="A131:AU131"/>
    <mergeCell ref="A134:A139"/>
    <mergeCell ref="B134:AU134"/>
    <mergeCell ref="B135:B138"/>
    <mergeCell ref="C135:AU135"/>
    <mergeCell ref="C136:Q136"/>
    <mergeCell ref="R136:AF136"/>
    <mergeCell ref="AG136:AU136"/>
    <mergeCell ref="C137:C138"/>
    <mergeCell ref="D137:Q137"/>
    <mergeCell ref="R137:R138"/>
    <mergeCell ref="S137:AF137"/>
    <mergeCell ref="AG137:AG138"/>
    <mergeCell ref="AH137:AU137"/>
    <mergeCell ref="D138:E138"/>
    <mergeCell ref="F138:G138"/>
    <mergeCell ref="AT138:AU138"/>
    <mergeCell ref="A160:AU160"/>
    <mergeCell ref="A161:AU161"/>
    <mergeCell ref="A31:AU31"/>
    <mergeCell ref="A33:AU33"/>
    <mergeCell ref="A37:AU37"/>
    <mergeCell ref="A63:AU63"/>
    <mergeCell ref="A65:AU65"/>
    <mergeCell ref="A69:AU69"/>
    <mergeCell ref="A95:AU95"/>
    <mergeCell ref="A97:AU97"/>
    <mergeCell ref="A101:AU101"/>
    <mergeCell ref="AH138:AI138"/>
    <mergeCell ref="AJ138:AK138"/>
    <mergeCell ref="AL138:AM138"/>
    <mergeCell ref="AN138:AO138"/>
    <mergeCell ref="AP138:AQ138"/>
    <mergeCell ref="AR138:AS138"/>
    <mergeCell ref="U138:V138"/>
    <mergeCell ref="W138:X138"/>
    <mergeCell ref="Y138:Z138"/>
    <mergeCell ref="AA138:AB138"/>
    <mergeCell ref="AC138:AD138"/>
    <mergeCell ref="AE138:AF138"/>
    <mergeCell ref="H138:I138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" defaultRowHeight="15"/>
  <cols>
    <col min="1" max="1" width="23.5" style="32" customWidth="1"/>
    <col min="2" max="12" width="11.125" style="32" customWidth="1"/>
    <col min="13" max="16384" width="11" style="32"/>
  </cols>
  <sheetData>
    <row r="1" spans="1:12" s="33" customFormat="1" ht="14.45" customHeight="1">
      <c r="A1" s="136" t="s">
        <v>593</v>
      </c>
    </row>
    <row r="2" spans="1:12" s="33" customFormat="1" ht="14.45" customHeight="1">
      <c r="A2" s="1"/>
    </row>
    <row r="3" spans="1:12" ht="24" customHeight="1">
      <c r="A3" s="949">
        <v>2022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</row>
    <row r="4" spans="1:12" s="33" customFormat="1" ht="12.75">
      <c r="A4" s="1"/>
    </row>
    <row r="5" spans="1:12" ht="14.45" customHeight="1">
      <c r="A5" s="1033" t="s">
        <v>245</v>
      </c>
      <c r="B5" s="1033"/>
      <c r="C5" s="1033"/>
      <c r="D5" s="1033"/>
      <c r="E5" s="1033"/>
      <c r="F5" s="1033"/>
      <c r="G5" s="1033"/>
      <c r="H5" s="1033"/>
      <c r="I5" s="1033"/>
      <c r="J5" s="1033"/>
    </row>
    <row r="6" spans="1:12" ht="30" customHeight="1">
      <c r="A6" s="1036" t="s">
        <v>59</v>
      </c>
      <c r="B6" s="1034" t="s">
        <v>165</v>
      </c>
      <c r="C6" s="1034" t="s">
        <v>125</v>
      </c>
      <c r="D6" s="1034" t="s">
        <v>125</v>
      </c>
      <c r="E6" s="1034" t="s">
        <v>166</v>
      </c>
      <c r="F6" s="1034" t="s">
        <v>126</v>
      </c>
      <c r="G6" s="1034" t="s">
        <v>126</v>
      </c>
      <c r="H6" s="1034" t="s">
        <v>146</v>
      </c>
      <c r="I6" s="1034" t="s">
        <v>127</v>
      </c>
      <c r="J6" s="1035" t="s">
        <v>127</v>
      </c>
    </row>
    <row r="7" spans="1:12" ht="14.45" customHeight="1" thickBot="1">
      <c r="A7" s="1037"/>
      <c r="B7" s="140" t="s">
        <v>55</v>
      </c>
      <c r="C7" s="140" t="s">
        <v>128</v>
      </c>
      <c r="D7" s="141" t="s">
        <v>129</v>
      </c>
      <c r="E7" s="140" t="s">
        <v>55</v>
      </c>
      <c r="F7" s="140" t="s">
        <v>128</v>
      </c>
      <c r="G7" s="141" t="s">
        <v>129</v>
      </c>
      <c r="H7" s="140" t="s">
        <v>55</v>
      </c>
      <c r="I7" s="140" t="s">
        <v>128</v>
      </c>
      <c r="J7" s="140" t="s">
        <v>129</v>
      </c>
    </row>
    <row r="8" spans="1:12" ht="14.45" customHeight="1">
      <c r="A8" s="142" t="s">
        <v>70</v>
      </c>
      <c r="B8" s="143">
        <v>10.40470499718589</v>
      </c>
      <c r="C8" s="144">
        <v>1.2229155945347749</v>
      </c>
      <c r="D8" s="145">
        <v>671</v>
      </c>
      <c r="E8" s="143">
        <v>10.06031122316635</v>
      </c>
      <c r="F8" s="144">
        <v>1.2257720104841749</v>
      </c>
      <c r="G8" s="145">
        <v>670</v>
      </c>
      <c r="H8" s="143">
        <v>4.7260787815277876</v>
      </c>
      <c r="I8" s="144">
        <v>0.89312886738025843</v>
      </c>
      <c r="J8" s="146">
        <v>646</v>
      </c>
    </row>
    <row r="9" spans="1:12" ht="14.45" customHeight="1">
      <c r="A9" s="147" t="s">
        <v>71</v>
      </c>
      <c r="B9" s="148">
        <v>13.383313767886341</v>
      </c>
      <c r="C9" s="149">
        <v>1.149478039504779</v>
      </c>
      <c r="D9" s="150">
        <v>996</v>
      </c>
      <c r="E9" s="148">
        <v>7.3565502232352724</v>
      </c>
      <c r="F9" s="149">
        <v>0.85745030257985588</v>
      </c>
      <c r="G9" s="150">
        <v>991</v>
      </c>
      <c r="H9" s="148">
        <v>3.8119484673010362</v>
      </c>
      <c r="I9" s="149">
        <v>0.6430926036525173</v>
      </c>
      <c r="J9" s="151">
        <v>960</v>
      </c>
    </row>
    <row r="10" spans="1:12" ht="14.45" customHeight="1">
      <c r="A10" s="142" t="s">
        <v>72</v>
      </c>
      <c r="B10" s="143">
        <v>12.419919428846811</v>
      </c>
      <c r="C10" s="144">
        <v>2.1565241986287318</v>
      </c>
      <c r="D10" s="145">
        <v>240</v>
      </c>
      <c r="E10" s="143">
        <v>29.329781330189238</v>
      </c>
      <c r="F10" s="144">
        <v>2.9849229541909268</v>
      </c>
      <c r="G10" s="145">
        <v>246</v>
      </c>
      <c r="H10" s="143">
        <v>18.911160888800701</v>
      </c>
      <c r="I10" s="144">
        <v>2.5888101852153338</v>
      </c>
      <c r="J10" s="146">
        <v>236</v>
      </c>
    </row>
    <row r="11" spans="1:12" ht="14.45" customHeight="1">
      <c r="A11" s="147" t="s">
        <v>73</v>
      </c>
      <c r="B11" s="148">
        <v>6.8446787976543249</v>
      </c>
      <c r="C11" s="149">
        <v>2.3151340949352441</v>
      </c>
      <c r="D11" s="150">
        <v>153</v>
      </c>
      <c r="E11" s="148">
        <v>22.246772431045251</v>
      </c>
      <c r="F11" s="149">
        <v>3.5606247726690921</v>
      </c>
      <c r="G11" s="150">
        <v>152</v>
      </c>
      <c r="H11" s="148">
        <v>7.1321764961570322</v>
      </c>
      <c r="I11" s="149">
        <v>2.374926644218065</v>
      </c>
      <c r="J11" s="151">
        <v>143</v>
      </c>
    </row>
    <row r="12" spans="1:12" ht="14.45" customHeight="1">
      <c r="A12" s="142" t="s">
        <v>74</v>
      </c>
      <c r="B12" s="152" t="s">
        <v>167</v>
      </c>
      <c r="C12" s="153" t="s">
        <v>167</v>
      </c>
      <c r="D12" s="154" t="s">
        <v>167</v>
      </c>
      <c r="E12" s="152" t="s">
        <v>167</v>
      </c>
      <c r="F12" s="153" t="s">
        <v>167</v>
      </c>
      <c r="G12" s="154" t="s">
        <v>167</v>
      </c>
      <c r="H12" s="152" t="s">
        <v>167</v>
      </c>
      <c r="I12" s="153" t="s">
        <v>167</v>
      </c>
      <c r="J12" s="155" t="s">
        <v>167</v>
      </c>
    </row>
    <row r="13" spans="1:12" ht="14.45" customHeight="1">
      <c r="A13" s="147" t="s">
        <v>75</v>
      </c>
      <c r="B13" s="148">
        <v>15.017730338885549</v>
      </c>
      <c r="C13" s="149">
        <v>4.2660677754545127</v>
      </c>
      <c r="D13" s="150">
        <v>73</v>
      </c>
      <c r="E13" s="148">
        <v>35.714195973829362</v>
      </c>
      <c r="F13" s="149">
        <v>5.8837861576235362</v>
      </c>
      <c r="G13" s="150">
        <v>73</v>
      </c>
      <c r="H13" s="148">
        <v>7.5211190892379616</v>
      </c>
      <c r="I13" s="149">
        <v>3.2460977068536949</v>
      </c>
      <c r="J13" s="151">
        <v>68</v>
      </c>
    </row>
    <row r="14" spans="1:12" ht="14.45" customHeight="1">
      <c r="A14" s="142" t="s">
        <v>76</v>
      </c>
      <c r="B14" s="143">
        <v>11.32740234786441</v>
      </c>
      <c r="C14" s="144">
        <v>1.6277359297099661</v>
      </c>
      <c r="D14" s="145">
        <v>382</v>
      </c>
      <c r="E14" s="143">
        <v>11.29944428496116</v>
      </c>
      <c r="F14" s="144">
        <v>1.661827648240582</v>
      </c>
      <c r="G14" s="145">
        <v>382</v>
      </c>
      <c r="H14" s="143">
        <v>5.1022783186651663</v>
      </c>
      <c r="I14" s="144">
        <v>1.1757382727765879</v>
      </c>
      <c r="J14" s="146">
        <v>369</v>
      </c>
    </row>
    <row r="15" spans="1:12" ht="14.45" customHeight="1">
      <c r="A15" s="147" t="s">
        <v>77</v>
      </c>
      <c r="B15" s="148">
        <v>8.2056592709908607</v>
      </c>
      <c r="C15" s="149">
        <v>3.8029023571262539</v>
      </c>
      <c r="D15" s="150">
        <v>63</v>
      </c>
      <c r="E15" s="148">
        <v>25.412487604496441</v>
      </c>
      <c r="F15" s="149">
        <v>6.1248767434961202</v>
      </c>
      <c r="G15" s="150">
        <v>63</v>
      </c>
      <c r="H15" s="148">
        <v>7.8264301931486466</v>
      </c>
      <c r="I15" s="149">
        <v>3.4451949626464118</v>
      </c>
      <c r="J15" s="151">
        <v>61</v>
      </c>
    </row>
    <row r="16" spans="1:12" ht="14.45" customHeight="1">
      <c r="A16" s="142" t="s">
        <v>78</v>
      </c>
      <c r="B16" s="143">
        <v>8.1993518557545908</v>
      </c>
      <c r="C16" s="144">
        <v>1.3121545429654291</v>
      </c>
      <c r="D16" s="145">
        <v>455</v>
      </c>
      <c r="E16" s="143">
        <v>9.6781931611488758</v>
      </c>
      <c r="F16" s="144">
        <v>1.4342729155112679</v>
      </c>
      <c r="G16" s="145">
        <v>453</v>
      </c>
      <c r="H16" s="143">
        <v>6.2521363658823024</v>
      </c>
      <c r="I16" s="144">
        <v>1.227420850410301</v>
      </c>
      <c r="J16" s="146">
        <v>439</v>
      </c>
    </row>
    <row r="17" spans="1:11" ht="14.45" customHeight="1">
      <c r="A17" s="147" t="s">
        <v>116</v>
      </c>
      <c r="B17" s="148">
        <v>12.504705042557889</v>
      </c>
      <c r="C17" s="149">
        <v>1.285907321608996</v>
      </c>
      <c r="D17" s="150">
        <v>731</v>
      </c>
      <c r="E17" s="148">
        <v>12.655333513926831</v>
      </c>
      <c r="F17" s="149">
        <v>1.2714208941821401</v>
      </c>
      <c r="G17" s="150">
        <v>727</v>
      </c>
      <c r="H17" s="148">
        <v>3.1241497731160148</v>
      </c>
      <c r="I17" s="149">
        <v>0.65087429050060541</v>
      </c>
      <c r="J17" s="151">
        <v>704</v>
      </c>
    </row>
    <row r="18" spans="1:11" ht="14.45" customHeight="1">
      <c r="A18" s="142" t="s">
        <v>80</v>
      </c>
      <c r="B18" s="143">
        <v>5.1645941225357008</v>
      </c>
      <c r="C18" s="144">
        <v>1.412252609363452</v>
      </c>
      <c r="D18" s="145">
        <v>261</v>
      </c>
      <c r="E18" s="143">
        <v>6.740899269112326</v>
      </c>
      <c r="F18" s="144">
        <v>1.546313089735263</v>
      </c>
      <c r="G18" s="145">
        <v>259</v>
      </c>
      <c r="H18" s="143">
        <v>5.7054086978167682</v>
      </c>
      <c r="I18" s="144">
        <v>1.5148117598916491</v>
      </c>
      <c r="J18" s="146">
        <v>248</v>
      </c>
    </row>
    <row r="19" spans="1:11" ht="14.45" customHeight="1">
      <c r="A19" s="147" t="s">
        <v>81</v>
      </c>
      <c r="B19" s="156" t="s">
        <v>167</v>
      </c>
      <c r="C19" s="157" t="s">
        <v>167</v>
      </c>
      <c r="D19" s="158" t="s">
        <v>167</v>
      </c>
      <c r="E19" s="156" t="s">
        <v>167</v>
      </c>
      <c r="F19" s="157" t="s">
        <v>167</v>
      </c>
      <c r="G19" s="158" t="s">
        <v>167</v>
      </c>
      <c r="H19" s="156" t="s">
        <v>167</v>
      </c>
      <c r="I19" s="157" t="s">
        <v>167</v>
      </c>
      <c r="J19" s="159" t="s">
        <v>167</v>
      </c>
    </row>
    <row r="20" spans="1:11" ht="14.45" customHeight="1">
      <c r="A20" s="142" t="s">
        <v>82</v>
      </c>
      <c r="B20" s="143">
        <v>13.41961940385195</v>
      </c>
      <c r="C20" s="144">
        <v>2.4535455861226318</v>
      </c>
      <c r="D20" s="145">
        <v>202</v>
      </c>
      <c r="E20" s="143">
        <v>14.911748198656291</v>
      </c>
      <c r="F20" s="144">
        <v>2.7957146292323229</v>
      </c>
      <c r="G20" s="145">
        <v>201</v>
      </c>
      <c r="H20" s="143">
        <v>2.3663882774936398</v>
      </c>
      <c r="I20" s="144">
        <v>1.0822125229552331</v>
      </c>
      <c r="J20" s="146">
        <v>190</v>
      </c>
    </row>
    <row r="21" spans="1:11" ht="14.45" customHeight="1">
      <c r="A21" s="147" t="s">
        <v>83</v>
      </c>
      <c r="B21" s="148">
        <v>16.502461588952201</v>
      </c>
      <c r="C21" s="149">
        <v>3.8108464808262812</v>
      </c>
      <c r="D21" s="150">
        <v>93</v>
      </c>
      <c r="E21" s="148">
        <v>18.204204456230819</v>
      </c>
      <c r="F21" s="149">
        <v>4.6179520904964084</v>
      </c>
      <c r="G21" s="150">
        <v>93</v>
      </c>
      <c r="H21" s="148">
        <v>7.3591570755036164</v>
      </c>
      <c r="I21" s="149">
        <v>3.3778217726538151</v>
      </c>
      <c r="J21" s="151">
        <v>87</v>
      </c>
    </row>
    <row r="22" spans="1:11" ht="14.45" customHeight="1">
      <c r="A22" s="142" t="s">
        <v>84</v>
      </c>
      <c r="B22" s="143">
        <v>8.4035621036004393</v>
      </c>
      <c r="C22" s="144">
        <v>1.981195728739056</v>
      </c>
      <c r="D22" s="145">
        <v>218</v>
      </c>
      <c r="E22" s="143">
        <v>15.74799127106812</v>
      </c>
      <c r="F22" s="144">
        <v>2.6205223111248772</v>
      </c>
      <c r="G22" s="145">
        <v>217</v>
      </c>
      <c r="H22" s="143">
        <v>2.936279256848346</v>
      </c>
      <c r="I22" s="144">
        <v>1.1956512316286081</v>
      </c>
      <c r="J22" s="146">
        <v>206</v>
      </c>
    </row>
    <row r="23" spans="1:11" ht="14.45" customHeight="1" thickBot="1">
      <c r="A23" s="160" t="s">
        <v>85</v>
      </c>
      <c r="B23" s="161">
        <v>15.041956738128629</v>
      </c>
      <c r="C23" s="162">
        <v>4.1441805728163814</v>
      </c>
      <c r="D23" s="163">
        <v>93</v>
      </c>
      <c r="E23" s="161">
        <v>6.7277728273780051</v>
      </c>
      <c r="F23" s="162">
        <v>2.718835649959932</v>
      </c>
      <c r="G23" s="163">
        <v>93</v>
      </c>
      <c r="H23" s="161">
        <v>1.539279893627111</v>
      </c>
      <c r="I23" s="162">
        <v>1.1472595285684899</v>
      </c>
      <c r="J23" s="164">
        <v>91</v>
      </c>
    </row>
    <row r="24" spans="1:11" ht="14.45" customHeight="1">
      <c r="A24" s="165" t="s">
        <v>86</v>
      </c>
      <c r="B24" s="166">
        <v>11.231754366428319</v>
      </c>
      <c r="C24" s="167">
        <v>0.53870951178061377</v>
      </c>
      <c r="D24" s="168">
        <v>3851</v>
      </c>
      <c r="E24" s="166">
        <v>10.855466402250901</v>
      </c>
      <c r="F24" s="167">
        <v>0.53445458289798253</v>
      </c>
      <c r="G24" s="168">
        <v>3837</v>
      </c>
      <c r="H24" s="166">
        <v>4.5563206359776434</v>
      </c>
      <c r="I24" s="167">
        <v>0.36234917351435653</v>
      </c>
      <c r="J24" s="169">
        <v>3701</v>
      </c>
    </row>
    <row r="25" spans="1:11" ht="14.45" customHeight="1">
      <c r="A25" s="165" t="s">
        <v>87</v>
      </c>
      <c r="B25" s="166">
        <v>11.94924399403892</v>
      </c>
      <c r="C25" s="167">
        <v>1.1766418237163609</v>
      </c>
      <c r="D25" s="168">
        <v>844</v>
      </c>
      <c r="E25" s="166">
        <v>20.907400999090719</v>
      </c>
      <c r="F25" s="167">
        <v>1.511521956923638</v>
      </c>
      <c r="G25" s="168">
        <v>848</v>
      </c>
      <c r="H25" s="166">
        <v>9.1391795137437661</v>
      </c>
      <c r="I25" s="167">
        <v>1.0651778632138009</v>
      </c>
      <c r="J25" s="169">
        <v>808</v>
      </c>
    </row>
    <row r="26" spans="1:11" ht="14.45" customHeight="1">
      <c r="A26" s="170" t="s">
        <v>88</v>
      </c>
      <c r="B26" s="171">
        <v>11.365996400237229</v>
      </c>
      <c r="C26" s="172">
        <v>0.4901583129085621</v>
      </c>
      <c r="D26" s="173">
        <v>4695</v>
      </c>
      <c r="E26" s="171">
        <v>12.74967291724877</v>
      </c>
      <c r="F26" s="172">
        <v>0.52338537018924702</v>
      </c>
      <c r="G26" s="173">
        <v>4685</v>
      </c>
      <c r="H26" s="171">
        <v>5.4161557841008872</v>
      </c>
      <c r="I26" s="172">
        <v>0.35687795699748581</v>
      </c>
      <c r="J26" s="174">
        <v>4509</v>
      </c>
    </row>
    <row r="27" spans="1:11" ht="14.45" customHeight="1">
      <c r="A27" s="1027" t="s">
        <v>130</v>
      </c>
      <c r="B27" s="1027" t="s">
        <v>131</v>
      </c>
      <c r="C27" s="1027" t="s">
        <v>131</v>
      </c>
      <c r="D27" s="1027" t="s">
        <v>131</v>
      </c>
      <c r="E27" s="1027" t="s">
        <v>131</v>
      </c>
      <c r="F27" s="1027" t="s">
        <v>131</v>
      </c>
      <c r="G27" s="1027" t="s">
        <v>131</v>
      </c>
      <c r="H27" s="1027" t="s">
        <v>131</v>
      </c>
      <c r="I27" s="1027" t="s">
        <v>131</v>
      </c>
      <c r="J27" s="1027" t="s">
        <v>131</v>
      </c>
    </row>
    <row r="28" spans="1:11" ht="22.5" customHeight="1">
      <c r="A28" s="948" t="s">
        <v>414</v>
      </c>
      <c r="B28" s="948" t="s">
        <v>132</v>
      </c>
      <c r="C28" s="948" t="s">
        <v>132</v>
      </c>
      <c r="D28" s="948" t="s">
        <v>132</v>
      </c>
      <c r="E28" s="948" t="s">
        <v>132</v>
      </c>
      <c r="F28" s="948" t="s">
        <v>132</v>
      </c>
      <c r="G28" s="948" t="s">
        <v>132</v>
      </c>
      <c r="H28" s="948" t="s">
        <v>132</v>
      </c>
      <c r="I28" s="948" t="s">
        <v>132</v>
      </c>
      <c r="J28" s="948" t="s">
        <v>132</v>
      </c>
    </row>
    <row r="29" spans="1:11" ht="14.45" customHeight="1">
      <c r="A29" s="1027" t="s">
        <v>133</v>
      </c>
      <c r="B29" s="1027" t="s">
        <v>133</v>
      </c>
      <c r="C29" s="1027" t="s">
        <v>133</v>
      </c>
      <c r="D29" s="1027" t="s">
        <v>133</v>
      </c>
      <c r="E29" s="1027" t="s">
        <v>133</v>
      </c>
      <c r="F29" s="1027" t="s">
        <v>133</v>
      </c>
      <c r="G29" s="1027" t="s">
        <v>133</v>
      </c>
      <c r="H29" s="1027" t="s">
        <v>133</v>
      </c>
      <c r="I29" s="1027" t="s">
        <v>133</v>
      </c>
      <c r="J29" s="1027" t="s">
        <v>133</v>
      </c>
    </row>
    <row r="31" spans="1:11" ht="14.45" customHeight="1">
      <c r="A31" s="1038" t="s">
        <v>246</v>
      </c>
      <c r="B31" s="1038"/>
      <c r="C31" s="1038"/>
      <c r="D31" s="1038"/>
      <c r="E31" s="1038"/>
      <c r="F31" s="1038"/>
      <c r="G31" s="1038"/>
      <c r="H31" s="1038"/>
      <c r="I31" s="1038"/>
      <c r="J31" s="1038"/>
    </row>
    <row r="32" spans="1:11" ht="30" customHeight="1">
      <c r="A32" s="177"/>
      <c r="B32" s="1031" t="s">
        <v>165</v>
      </c>
      <c r="C32" s="1031" t="s">
        <v>125</v>
      </c>
      <c r="D32" s="1031" t="s">
        <v>125</v>
      </c>
      <c r="E32" s="1031" t="s">
        <v>166</v>
      </c>
      <c r="F32" s="1031" t="s">
        <v>126</v>
      </c>
      <c r="G32" s="1031" t="s">
        <v>126</v>
      </c>
      <c r="H32" s="1031" t="s">
        <v>146</v>
      </c>
      <c r="I32" s="1031" t="s">
        <v>127</v>
      </c>
      <c r="J32" s="1039" t="s">
        <v>127</v>
      </c>
      <c r="K32" s="770"/>
    </row>
    <row r="33" spans="1:12" ht="14.45" customHeight="1" thickBot="1">
      <c r="A33" s="178"/>
      <c r="B33" s="140" t="s">
        <v>55</v>
      </c>
      <c r="C33" s="140" t="s">
        <v>128</v>
      </c>
      <c r="D33" s="141" t="s">
        <v>129</v>
      </c>
      <c r="E33" s="140" t="s">
        <v>55</v>
      </c>
      <c r="F33" s="140" t="s">
        <v>128</v>
      </c>
      <c r="G33" s="141" t="s">
        <v>129</v>
      </c>
      <c r="H33" s="140" t="s">
        <v>55</v>
      </c>
      <c r="I33" s="140" t="s">
        <v>128</v>
      </c>
      <c r="J33" s="140" t="s">
        <v>129</v>
      </c>
    </row>
    <row r="34" spans="1:12" ht="14.45" customHeight="1">
      <c r="A34" s="179" t="s">
        <v>134</v>
      </c>
      <c r="B34" s="143">
        <v>12.66151546203451</v>
      </c>
      <c r="C34" s="144">
        <v>0.94610701886041304</v>
      </c>
      <c r="D34" s="145">
        <v>1321</v>
      </c>
      <c r="E34" s="143">
        <v>4.2802659055551091</v>
      </c>
      <c r="F34" s="144">
        <v>0.6070211201876069</v>
      </c>
      <c r="G34" s="145">
        <v>1310</v>
      </c>
      <c r="H34" s="143">
        <v>3.5664591691506198</v>
      </c>
      <c r="I34" s="144">
        <v>0.57450168964382031</v>
      </c>
      <c r="J34" s="146">
        <v>1272</v>
      </c>
    </row>
    <row r="35" spans="1:12" ht="14.45" customHeight="1">
      <c r="A35" s="180" t="s">
        <v>135</v>
      </c>
      <c r="B35" s="148">
        <v>11.23783614353288</v>
      </c>
      <c r="C35" s="149">
        <v>0.90266850317901015</v>
      </c>
      <c r="D35" s="150">
        <v>1323</v>
      </c>
      <c r="E35" s="148">
        <v>4.2366090639118346</v>
      </c>
      <c r="F35" s="149">
        <v>0.5711122444438963</v>
      </c>
      <c r="G35" s="150">
        <v>1323</v>
      </c>
      <c r="H35" s="148">
        <v>2.6982345714481322</v>
      </c>
      <c r="I35" s="149">
        <v>0.46647006624832438</v>
      </c>
      <c r="J35" s="151">
        <v>1282</v>
      </c>
    </row>
    <row r="36" spans="1:12" ht="14.45" customHeight="1">
      <c r="A36" s="181" t="s">
        <v>136</v>
      </c>
      <c r="B36" s="182">
        <v>10.81167410399841</v>
      </c>
      <c r="C36" s="183">
        <v>0.72452431676587392</v>
      </c>
      <c r="D36" s="184">
        <v>2051</v>
      </c>
      <c r="E36" s="182">
        <v>23.912818339912398</v>
      </c>
      <c r="F36" s="183">
        <v>1.0102486239616839</v>
      </c>
      <c r="G36" s="184">
        <v>2052</v>
      </c>
      <c r="H36" s="182">
        <v>8.6206166734078327</v>
      </c>
      <c r="I36" s="183">
        <v>0.67158592179534093</v>
      </c>
      <c r="J36" s="185">
        <v>1955</v>
      </c>
    </row>
    <row r="37" spans="1:12" ht="14.45" customHeight="1">
      <c r="A37" s="180" t="s">
        <v>137</v>
      </c>
      <c r="B37" s="148">
        <v>3.7461873432676338</v>
      </c>
      <c r="C37" s="149">
        <v>0.38619797747231149</v>
      </c>
      <c r="D37" s="150">
        <v>2615</v>
      </c>
      <c r="E37" s="148">
        <v>15.53892721261019</v>
      </c>
      <c r="F37" s="149">
        <v>0.73678088685213561</v>
      </c>
      <c r="G37" s="150">
        <v>2613</v>
      </c>
      <c r="H37" s="148">
        <v>7.2165191453926569</v>
      </c>
      <c r="I37" s="149">
        <v>0.53007746806513312</v>
      </c>
      <c r="J37" s="151">
        <v>2510</v>
      </c>
    </row>
    <row r="38" spans="1:12" ht="14.45" customHeight="1">
      <c r="A38" s="179" t="s">
        <v>138</v>
      </c>
      <c r="B38" s="143">
        <v>22.606124704784449</v>
      </c>
      <c r="C38" s="144">
        <v>1.242797443075315</v>
      </c>
      <c r="D38" s="145">
        <v>1343</v>
      </c>
      <c r="E38" s="143">
        <v>9.3683032563055608</v>
      </c>
      <c r="F38" s="144">
        <v>0.85836649162569967</v>
      </c>
      <c r="G38" s="145">
        <v>1337</v>
      </c>
      <c r="H38" s="143">
        <v>2.3444937962110659</v>
      </c>
      <c r="I38" s="144">
        <v>0.44590622669583291</v>
      </c>
      <c r="J38" s="146">
        <v>1288</v>
      </c>
    </row>
    <row r="39" spans="1:12" ht="14.45" customHeight="1" thickBot="1">
      <c r="A39" s="186" t="s">
        <v>139</v>
      </c>
      <c r="B39" s="161">
        <v>24.07656609684182</v>
      </c>
      <c r="C39" s="162">
        <v>1.7026099551419669</v>
      </c>
      <c r="D39" s="163">
        <v>737</v>
      </c>
      <c r="E39" s="161">
        <v>5.8987419683450133</v>
      </c>
      <c r="F39" s="162">
        <v>0.9303264055271564</v>
      </c>
      <c r="G39" s="163">
        <v>735</v>
      </c>
      <c r="H39" s="161">
        <v>3.6147772150462569</v>
      </c>
      <c r="I39" s="162">
        <v>0.78712126955053385</v>
      </c>
      <c r="J39" s="164">
        <v>711</v>
      </c>
    </row>
    <row r="40" spans="1:12" ht="14.45" customHeight="1">
      <c r="A40" s="187" t="s">
        <v>140</v>
      </c>
      <c r="B40" s="171">
        <v>11.365996400237229</v>
      </c>
      <c r="C40" s="172">
        <v>0.4901583129085621</v>
      </c>
      <c r="D40" s="173">
        <v>4695</v>
      </c>
      <c r="E40" s="171">
        <v>12.74967291724877</v>
      </c>
      <c r="F40" s="172">
        <v>0.52338537018924702</v>
      </c>
      <c r="G40" s="173">
        <v>4685</v>
      </c>
      <c r="H40" s="171">
        <v>5.4161557841008872</v>
      </c>
      <c r="I40" s="172">
        <v>0.35687795699748581</v>
      </c>
      <c r="J40" s="174">
        <v>4509</v>
      </c>
    </row>
    <row r="41" spans="1:12" ht="14.45" customHeight="1">
      <c r="A41" s="1027" t="s">
        <v>130</v>
      </c>
      <c r="B41" s="1027" t="s">
        <v>131</v>
      </c>
      <c r="C41" s="1027" t="s">
        <v>131</v>
      </c>
      <c r="D41" s="1027" t="s">
        <v>131</v>
      </c>
      <c r="E41" s="1027" t="s">
        <v>131</v>
      </c>
      <c r="F41" s="1027" t="s">
        <v>131</v>
      </c>
      <c r="G41" s="1027" t="s">
        <v>131</v>
      </c>
      <c r="H41" s="1027" t="s">
        <v>131</v>
      </c>
      <c r="I41" s="1027" t="s">
        <v>131</v>
      </c>
      <c r="J41" s="1027" t="s">
        <v>131</v>
      </c>
    </row>
    <row r="42" spans="1:12" ht="22.5" customHeight="1">
      <c r="A42" s="948" t="s">
        <v>415</v>
      </c>
      <c r="B42" s="948" t="s">
        <v>132</v>
      </c>
      <c r="C42" s="948" t="s">
        <v>132</v>
      </c>
      <c r="D42" s="948" t="s">
        <v>132</v>
      </c>
      <c r="E42" s="948" t="s">
        <v>132</v>
      </c>
      <c r="F42" s="948" t="s">
        <v>132</v>
      </c>
      <c r="G42" s="948" t="s">
        <v>132</v>
      </c>
      <c r="H42" s="948" t="s">
        <v>132</v>
      </c>
      <c r="I42" s="948" t="s">
        <v>132</v>
      </c>
      <c r="J42" s="948" t="s">
        <v>132</v>
      </c>
    </row>
    <row r="43" spans="1:12" ht="14.45" customHeight="1">
      <c r="A43" s="1027" t="s">
        <v>133</v>
      </c>
      <c r="B43" s="1027" t="s">
        <v>133</v>
      </c>
      <c r="C43" s="1027" t="s">
        <v>133</v>
      </c>
      <c r="D43" s="1027" t="s">
        <v>133</v>
      </c>
      <c r="E43" s="1027" t="s">
        <v>133</v>
      </c>
      <c r="F43" s="1027" t="s">
        <v>133</v>
      </c>
      <c r="G43" s="1027" t="s">
        <v>133</v>
      </c>
      <c r="H43" s="1027" t="s">
        <v>133</v>
      </c>
      <c r="I43" s="1027" t="s">
        <v>133</v>
      </c>
      <c r="J43" s="1027" t="s">
        <v>133</v>
      </c>
    </row>
    <row r="45" spans="1:12" ht="14.45" customHeight="1">
      <c r="A45" s="1033" t="s">
        <v>247</v>
      </c>
      <c r="B45" s="1033"/>
      <c r="C45" s="1033"/>
      <c r="D45" s="1033"/>
      <c r="E45" s="1033"/>
      <c r="F45" s="1033"/>
      <c r="G45" s="1033"/>
      <c r="H45" s="1033"/>
      <c r="I45" s="1033"/>
      <c r="J45" s="1033"/>
      <c r="K45" s="1033"/>
      <c r="L45" s="1033"/>
    </row>
    <row r="46" spans="1:12" ht="14.45" customHeight="1">
      <c r="A46" s="1036" t="s">
        <v>59</v>
      </c>
      <c r="B46" s="1028" t="s">
        <v>141</v>
      </c>
      <c r="C46" s="1029" t="s">
        <v>141</v>
      </c>
      <c r="D46" s="1029" t="s">
        <v>141</v>
      </c>
      <c r="E46" s="1029" t="s">
        <v>141</v>
      </c>
      <c r="F46" s="1029" t="s">
        <v>141</v>
      </c>
      <c r="G46" s="1029" t="s">
        <v>141</v>
      </c>
      <c r="H46" s="1029" t="s">
        <v>141</v>
      </c>
      <c r="I46" s="1029" t="s">
        <v>141</v>
      </c>
      <c r="J46" s="1029" t="s">
        <v>141</v>
      </c>
      <c r="K46" s="1029" t="s">
        <v>141</v>
      </c>
      <c r="L46" s="1030" t="s">
        <v>141</v>
      </c>
    </row>
    <row r="47" spans="1:12" ht="30" customHeight="1">
      <c r="A47" s="1040"/>
      <c r="B47" s="1031" t="s">
        <v>149</v>
      </c>
      <c r="C47" s="1031" t="s">
        <v>142</v>
      </c>
      <c r="D47" s="1031" t="s">
        <v>150</v>
      </c>
      <c r="E47" s="1031" t="s">
        <v>143</v>
      </c>
      <c r="F47" s="1031" t="s">
        <v>144</v>
      </c>
      <c r="G47" s="1031" t="s">
        <v>144</v>
      </c>
      <c r="H47" s="1031" t="s">
        <v>165</v>
      </c>
      <c r="I47" s="1031" t="s">
        <v>145</v>
      </c>
      <c r="J47" s="1031" t="s">
        <v>146</v>
      </c>
      <c r="K47" s="1031" t="s">
        <v>146</v>
      </c>
      <c r="L47" s="189"/>
    </row>
    <row r="48" spans="1:12" ht="14.45" customHeight="1" thickBot="1">
      <c r="A48" s="1037"/>
      <c r="B48" s="191" t="s">
        <v>55</v>
      </c>
      <c r="C48" s="192" t="s">
        <v>128</v>
      </c>
      <c r="D48" s="191" t="s">
        <v>55</v>
      </c>
      <c r="E48" s="192" t="s">
        <v>128</v>
      </c>
      <c r="F48" s="191" t="s">
        <v>55</v>
      </c>
      <c r="G48" s="192" t="s">
        <v>128</v>
      </c>
      <c r="H48" s="191" t="s">
        <v>55</v>
      </c>
      <c r="I48" s="192" t="s">
        <v>128</v>
      </c>
      <c r="J48" s="191" t="s">
        <v>55</v>
      </c>
      <c r="K48" s="192" t="s">
        <v>128</v>
      </c>
      <c r="L48" s="191" t="s">
        <v>129</v>
      </c>
    </row>
    <row r="49" spans="1:12" ht="14.45" customHeight="1">
      <c r="A49" s="142" t="s">
        <v>70</v>
      </c>
      <c r="B49" s="193">
        <v>52.467298440832693</v>
      </c>
      <c r="C49" s="194">
        <v>2.604918235577832</v>
      </c>
      <c r="D49" s="143">
        <v>4.5884716660492808</v>
      </c>
      <c r="E49" s="194">
        <v>1.1267847134073321</v>
      </c>
      <c r="F49" s="143">
        <v>38.718416909849459</v>
      </c>
      <c r="G49" s="194">
        <v>2.5373177983463271</v>
      </c>
      <c r="H49" s="143">
        <v>3.298860607877796</v>
      </c>
      <c r="I49" s="194">
        <v>0.93315028237058473</v>
      </c>
      <c r="J49" s="143">
        <v>0.92695237539077779</v>
      </c>
      <c r="K49" s="194">
        <v>0.54618266404493365</v>
      </c>
      <c r="L49" s="146">
        <v>371</v>
      </c>
    </row>
    <row r="50" spans="1:12" ht="14.45" customHeight="1">
      <c r="A50" s="147" t="s">
        <v>71</v>
      </c>
      <c r="B50" s="195">
        <v>44.095553603759122</v>
      </c>
      <c r="C50" s="196">
        <v>2.767083858283975</v>
      </c>
      <c r="D50" s="148">
        <v>3.3211283961150619</v>
      </c>
      <c r="E50" s="196">
        <v>0.98734104693886571</v>
      </c>
      <c r="F50" s="195">
        <v>48.841197249581903</v>
      </c>
      <c r="G50" s="196">
        <v>2.7787663518235082</v>
      </c>
      <c r="H50" s="148">
        <v>2.6185688449085061</v>
      </c>
      <c r="I50" s="196">
        <v>0.86089314938897832</v>
      </c>
      <c r="J50" s="195">
        <v>1.123551905635406</v>
      </c>
      <c r="K50" s="196">
        <v>0.55498372306045285</v>
      </c>
      <c r="L50" s="151">
        <v>335</v>
      </c>
    </row>
    <row r="51" spans="1:12" ht="14.45" customHeight="1">
      <c r="A51" s="142" t="s">
        <v>72</v>
      </c>
      <c r="B51" s="143">
        <v>36.136814114514017</v>
      </c>
      <c r="C51" s="194">
        <v>2.5892453468231831</v>
      </c>
      <c r="D51" s="143">
        <v>13.67078099703896</v>
      </c>
      <c r="E51" s="194">
        <v>1.8332266485129529</v>
      </c>
      <c r="F51" s="193">
        <v>41.202586452751007</v>
      </c>
      <c r="G51" s="194">
        <v>2.6114109024728811</v>
      </c>
      <c r="H51" s="143">
        <v>3.4396194751503231</v>
      </c>
      <c r="I51" s="194">
        <v>1.0144447048470251</v>
      </c>
      <c r="J51" s="143">
        <v>5.5501989605456794</v>
      </c>
      <c r="K51" s="194">
        <v>1.353583345121389</v>
      </c>
      <c r="L51" s="146">
        <v>323</v>
      </c>
    </row>
    <row r="52" spans="1:12" ht="14.45" customHeight="1">
      <c r="A52" s="147" t="s">
        <v>73</v>
      </c>
      <c r="B52" s="195">
        <v>38.736636838058317</v>
      </c>
      <c r="C52" s="196">
        <v>2.7844755464060058</v>
      </c>
      <c r="D52" s="148">
        <v>3.0350355051867202</v>
      </c>
      <c r="E52" s="196">
        <v>0.93627593734052184</v>
      </c>
      <c r="F52" s="195">
        <v>55.274811505483711</v>
      </c>
      <c r="G52" s="196">
        <v>2.819956590478395</v>
      </c>
      <c r="H52" s="148">
        <v>2.4948015942208279</v>
      </c>
      <c r="I52" s="196">
        <v>0.80963533206500038</v>
      </c>
      <c r="J52" s="148">
        <v>0.45871455705042929</v>
      </c>
      <c r="K52" s="196">
        <v>0.4164866660350578</v>
      </c>
      <c r="L52" s="151">
        <v>272</v>
      </c>
    </row>
    <row r="53" spans="1:12" ht="14.45" customHeight="1">
      <c r="A53" s="142" t="s">
        <v>74</v>
      </c>
      <c r="B53" s="143">
        <v>40.773908805163551</v>
      </c>
      <c r="C53" s="194">
        <v>4.5034328007555056</v>
      </c>
      <c r="D53" s="143">
        <v>6.2393770272052267</v>
      </c>
      <c r="E53" s="194">
        <v>2.057248538272356</v>
      </c>
      <c r="F53" s="143">
        <v>40.943396253049499</v>
      </c>
      <c r="G53" s="194">
        <v>4.3393153154833506</v>
      </c>
      <c r="H53" s="143">
        <v>3.1087718015575101</v>
      </c>
      <c r="I53" s="194">
        <v>1.5963659809314279</v>
      </c>
      <c r="J53" s="143">
        <v>8.9345461130242061</v>
      </c>
      <c r="K53" s="194">
        <v>3.1388704271065748</v>
      </c>
      <c r="L53" s="146">
        <v>103</v>
      </c>
    </row>
    <row r="54" spans="1:12" ht="14.45" customHeight="1">
      <c r="A54" s="147" t="s">
        <v>75</v>
      </c>
      <c r="B54" s="148">
        <v>39.522231954630222</v>
      </c>
      <c r="C54" s="196">
        <v>3.1785734965531121</v>
      </c>
      <c r="D54" s="148">
        <v>11.23237074331878</v>
      </c>
      <c r="E54" s="196">
        <v>2.136260205550387</v>
      </c>
      <c r="F54" s="148">
        <v>47.106375989900229</v>
      </c>
      <c r="G54" s="196">
        <v>3.237714476876099</v>
      </c>
      <c r="H54" s="148">
        <v>1.588176480846196</v>
      </c>
      <c r="I54" s="196">
        <v>0.83766682006819126</v>
      </c>
      <c r="J54" s="148">
        <v>0.55084483130456852</v>
      </c>
      <c r="K54" s="196">
        <v>0.49741041799675678</v>
      </c>
      <c r="L54" s="151">
        <v>208</v>
      </c>
    </row>
    <row r="55" spans="1:12" ht="14.45" customHeight="1">
      <c r="A55" s="142" t="s">
        <v>76</v>
      </c>
      <c r="B55" s="193">
        <v>30.44550331173053</v>
      </c>
      <c r="C55" s="194">
        <v>2.661682901256027</v>
      </c>
      <c r="D55" s="143">
        <v>3.9724948153063862</v>
      </c>
      <c r="E55" s="194">
        <v>1.164695534409089</v>
      </c>
      <c r="F55" s="193">
        <v>63.993782812248988</v>
      </c>
      <c r="G55" s="194">
        <v>2.7662736648549111</v>
      </c>
      <c r="H55" s="143">
        <v>1.128855974926946</v>
      </c>
      <c r="I55" s="194">
        <v>0.55891850440835866</v>
      </c>
      <c r="J55" s="143">
        <v>0.45936308578715268</v>
      </c>
      <c r="K55" s="194">
        <v>0.44123147413651409</v>
      </c>
      <c r="L55" s="146">
        <v>312</v>
      </c>
    </row>
    <row r="56" spans="1:12" ht="14.45" customHeight="1">
      <c r="A56" s="147" t="s">
        <v>77</v>
      </c>
      <c r="B56" s="195">
        <v>46.185682314017477</v>
      </c>
      <c r="C56" s="196">
        <v>3.2029045112819219</v>
      </c>
      <c r="D56" s="148">
        <v>3.500807432165169</v>
      </c>
      <c r="E56" s="196">
        <v>1.1756909084594671</v>
      </c>
      <c r="F56" s="195">
        <v>50.313510253817348</v>
      </c>
      <c r="G56" s="196">
        <v>3.2088567371633769</v>
      </c>
      <c r="H56" s="195">
        <v>0</v>
      </c>
      <c r="I56" s="252" t="s">
        <v>637</v>
      </c>
      <c r="J56" s="148">
        <v>0</v>
      </c>
      <c r="K56" s="252" t="s">
        <v>637</v>
      </c>
      <c r="L56" s="151">
        <v>198</v>
      </c>
    </row>
    <row r="57" spans="1:12" ht="14.45" customHeight="1">
      <c r="A57" s="142" t="s">
        <v>78</v>
      </c>
      <c r="B57" s="143">
        <v>46.720299927613027</v>
      </c>
      <c r="C57" s="194">
        <v>2.8283590933374039</v>
      </c>
      <c r="D57" s="143">
        <v>5.1564519032990841</v>
      </c>
      <c r="E57" s="194">
        <v>1.1858845882309379</v>
      </c>
      <c r="F57" s="143">
        <v>45.642360820190333</v>
      </c>
      <c r="G57" s="194">
        <v>2.794153231127309</v>
      </c>
      <c r="H57" s="143">
        <v>2.480887348897562</v>
      </c>
      <c r="I57" s="194">
        <v>0.82129100735217619</v>
      </c>
      <c r="J57" s="143">
        <v>0</v>
      </c>
      <c r="K57" s="251" t="s">
        <v>637</v>
      </c>
      <c r="L57" s="146">
        <v>327</v>
      </c>
    </row>
    <row r="58" spans="1:12" ht="14.45" customHeight="1">
      <c r="A58" s="147" t="s">
        <v>116</v>
      </c>
      <c r="B58" s="195">
        <v>47.636621552661737</v>
      </c>
      <c r="C58" s="196">
        <v>2.6814454525801361</v>
      </c>
      <c r="D58" s="195">
        <v>4.8191959260039123</v>
      </c>
      <c r="E58" s="196">
        <v>1.1175830089237599</v>
      </c>
      <c r="F58" s="148">
        <v>43.973435098952308</v>
      </c>
      <c r="G58" s="196">
        <v>2.6529267913600072</v>
      </c>
      <c r="H58" s="148">
        <v>2.9536577281467129</v>
      </c>
      <c r="I58" s="196">
        <v>0.84027943959393703</v>
      </c>
      <c r="J58" s="148">
        <v>0.61708969423532456</v>
      </c>
      <c r="K58" s="252">
        <v>0.42836781921151129</v>
      </c>
      <c r="L58" s="151">
        <v>352</v>
      </c>
    </row>
    <row r="59" spans="1:12" ht="14.45" customHeight="1">
      <c r="A59" s="142" t="s">
        <v>80</v>
      </c>
      <c r="B59" s="193">
        <v>27.794847435352001</v>
      </c>
      <c r="C59" s="194">
        <v>2.4209176128714098</v>
      </c>
      <c r="D59" s="143">
        <v>2.1754433476332928</v>
      </c>
      <c r="E59" s="194">
        <v>0.76951117159365312</v>
      </c>
      <c r="F59" s="193">
        <v>69.518385386170408</v>
      </c>
      <c r="G59" s="194">
        <v>2.4745687002309769</v>
      </c>
      <c r="H59" s="143">
        <v>0.51132383084429389</v>
      </c>
      <c r="I59" s="194">
        <v>0.33608696046572339</v>
      </c>
      <c r="J59" s="143">
        <v>0</v>
      </c>
      <c r="K59" s="251" t="s">
        <v>637</v>
      </c>
      <c r="L59" s="146">
        <v>337</v>
      </c>
    </row>
    <row r="60" spans="1:12" ht="14.45" customHeight="1">
      <c r="A60" s="147" t="s">
        <v>81</v>
      </c>
      <c r="B60" s="148">
        <v>50.037777547322577</v>
      </c>
      <c r="C60" s="196">
        <v>4.1879491648860414</v>
      </c>
      <c r="D60" s="148">
        <v>2.565084884654715</v>
      </c>
      <c r="E60" s="196">
        <v>1.284237467373408</v>
      </c>
      <c r="F60" s="148">
        <v>45.981750224699653</v>
      </c>
      <c r="G60" s="196">
        <v>4.1677361325564206</v>
      </c>
      <c r="H60" s="148">
        <v>1.4153873433230451</v>
      </c>
      <c r="I60" s="196">
        <v>0.86996683558795296</v>
      </c>
      <c r="J60" s="148">
        <v>0</v>
      </c>
      <c r="K60" s="252" t="s">
        <v>637</v>
      </c>
      <c r="L60" s="151">
        <v>116</v>
      </c>
    </row>
    <row r="61" spans="1:12" ht="14.45" customHeight="1">
      <c r="A61" s="142" t="s">
        <v>82</v>
      </c>
      <c r="B61" s="193">
        <v>38.621621343520637</v>
      </c>
      <c r="C61" s="194">
        <v>2.6797563221641831</v>
      </c>
      <c r="D61" s="143">
        <v>5.2704848004600962</v>
      </c>
      <c r="E61" s="194">
        <v>1.148027405499281</v>
      </c>
      <c r="F61" s="193">
        <v>51.525928975769403</v>
      </c>
      <c r="G61" s="194">
        <v>2.7239649800871759</v>
      </c>
      <c r="H61" s="143">
        <v>4.3492873391878417</v>
      </c>
      <c r="I61" s="194">
        <v>1.0943152454223091</v>
      </c>
      <c r="J61" s="143">
        <v>0.2326775410620345</v>
      </c>
      <c r="K61" s="251">
        <v>0.2170634453119562</v>
      </c>
      <c r="L61" s="146">
        <v>306</v>
      </c>
    </row>
    <row r="62" spans="1:12" ht="14.45" customHeight="1">
      <c r="A62" s="147" t="s">
        <v>83</v>
      </c>
      <c r="B62" s="148">
        <v>41.62622984686017</v>
      </c>
      <c r="C62" s="196">
        <v>2.3912194404463509</v>
      </c>
      <c r="D62" s="148">
        <v>2.9505321515394591</v>
      </c>
      <c r="E62" s="196">
        <v>0.77382002500662161</v>
      </c>
      <c r="F62" s="148">
        <v>52.77742105143124</v>
      </c>
      <c r="G62" s="196">
        <v>2.4188260530733339</v>
      </c>
      <c r="H62" s="148">
        <v>2.3433143042011171</v>
      </c>
      <c r="I62" s="196">
        <v>0.72452592460916254</v>
      </c>
      <c r="J62" s="148">
        <v>0.30250264596802062</v>
      </c>
      <c r="K62" s="252">
        <v>0.26293114832079317</v>
      </c>
      <c r="L62" s="151">
        <v>340</v>
      </c>
    </row>
    <row r="63" spans="1:12" ht="14.45" customHeight="1">
      <c r="A63" s="142" t="s">
        <v>84</v>
      </c>
      <c r="B63" s="193">
        <v>48.694015506046391</v>
      </c>
      <c r="C63" s="194">
        <v>2.2887674102121731</v>
      </c>
      <c r="D63" s="143">
        <v>5.2978842850143604</v>
      </c>
      <c r="E63" s="194">
        <v>0.98590263794945532</v>
      </c>
      <c r="F63" s="193">
        <v>42.653512029887338</v>
      </c>
      <c r="G63" s="194">
        <v>2.2416871976404682</v>
      </c>
      <c r="H63" s="143">
        <v>2.4275157164020502</v>
      </c>
      <c r="I63" s="194">
        <v>0.6847876111519966</v>
      </c>
      <c r="J63" s="143">
        <v>0.92707246264986543</v>
      </c>
      <c r="K63" s="251">
        <v>0.60992740716016514</v>
      </c>
      <c r="L63" s="146">
        <v>400</v>
      </c>
    </row>
    <row r="64" spans="1:12" ht="14.45" customHeight="1" thickBot="1">
      <c r="A64" s="160" t="s">
        <v>85</v>
      </c>
      <c r="B64" s="161">
        <v>35.520854402497449</v>
      </c>
      <c r="C64" s="197">
        <v>2.3790986723608039</v>
      </c>
      <c r="D64" s="161">
        <v>2.205788700549085</v>
      </c>
      <c r="E64" s="197">
        <v>0.73466372927642187</v>
      </c>
      <c r="F64" s="161">
        <v>58.217534833362834</v>
      </c>
      <c r="G64" s="197">
        <v>2.4431354692938001</v>
      </c>
      <c r="H64" s="161">
        <v>4.0558220635906386</v>
      </c>
      <c r="I64" s="197">
        <v>0.97806552455574036</v>
      </c>
      <c r="J64" s="161">
        <v>0</v>
      </c>
      <c r="K64" s="384" t="s">
        <v>637</v>
      </c>
      <c r="L64" s="164">
        <v>322</v>
      </c>
    </row>
    <row r="65" spans="1:12" ht="14.45" customHeight="1">
      <c r="A65" s="165" t="s">
        <v>86</v>
      </c>
      <c r="B65" s="198">
        <v>44.864280485514158</v>
      </c>
      <c r="C65" s="199">
        <v>1.101881674412063</v>
      </c>
      <c r="D65" s="166">
        <v>4.4550991747305853</v>
      </c>
      <c r="E65" s="199">
        <v>0.44978164926243519</v>
      </c>
      <c r="F65" s="198">
        <v>47.415278891900982</v>
      </c>
      <c r="G65" s="199">
        <v>1.093859400305321</v>
      </c>
      <c r="H65" s="166">
        <v>2.5196040603421022</v>
      </c>
      <c r="I65" s="199">
        <v>0.34747405553795641</v>
      </c>
      <c r="J65" s="166">
        <v>0.74573738751216867</v>
      </c>
      <c r="K65" s="199">
        <v>0.19751245945392981</v>
      </c>
      <c r="L65" s="169">
        <v>2861</v>
      </c>
    </row>
    <row r="66" spans="1:12" ht="14.45" customHeight="1">
      <c r="A66" s="165" t="s">
        <v>87</v>
      </c>
      <c r="B66" s="198">
        <v>38.679804293715257</v>
      </c>
      <c r="C66" s="199">
        <v>1.142942023119107</v>
      </c>
      <c r="D66" s="166">
        <v>6.2827349474130312</v>
      </c>
      <c r="E66" s="199">
        <v>0.59670815506054797</v>
      </c>
      <c r="F66" s="198">
        <v>50.283113506203378</v>
      </c>
      <c r="G66" s="199">
        <v>1.160749318658274</v>
      </c>
      <c r="H66" s="166">
        <v>3.120926561808556</v>
      </c>
      <c r="I66" s="199">
        <v>0.41842323944152371</v>
      </c>
      <c r="J66" s="166">
        <v>1.6334206908597699</v>
      </c>
      <c r="K66" s="199">
        <v>0.37184359542322942</v>
      </c>
      <c r="L66" s="169">
        <v>1761</v>
      </c>
    </row>
    <row r="67" spans="1:12" ht="14.45" customHeight="1">
      <c r="A67" s="170" t="s">
        <v>88</v>
      </c>
      <c r="B67" s="200">
        <v>43.694887536710098</v>
      </c>
      <c r="C67" s="201">
        <v>0.91970801274195135</v>
      </c>
      <c r="D67" s="171">
        <v>4.8006780595504566</v>
      </c>
      <c r="E67" s="201">
        <v>0.3817936817139499</v>
      </c>
      <c r="F67" s="200">
        <v>47.957543987973082</v>
      </c>
      <c r="G67" s="201">
        <v>0.91390411955324746</v>
      </c>
      <c r="H67" s="171">
        <v>2.6333052488282931</v>
      </c>
      <c r="I67" s="201">
        <v>0.29269675102518222</v>
      </c>
      <c r="J67" s="171">
        <v>0.91358516693806602</v>
      </c>
      <c r="K67" s="201">
        <v>0.1749482136717799</v>
      </c>
      <c r="L67" s="174">
        <v>4622</v>
      </c>
    </row>
    <row r="68" spans="1:12" ht="14.45" customHeight="1">
      <c r="A68" s="1027" t="s">
        <v>147</v>
      </c>
      <c r="B68" s="1027" t="s">
        <v>147</v>
      </c>
      <c r="C68" s="1027" t="s">
        <v>147</v>
      </c>
      <c r="D68" s="1027" t="s">
        <v>147</v>
      </c>
      <c r="E68" s="1027" t="s">
        <v>147</v>
      </c>
      <c r="F68" s="1027" t="s">
        <v>147</v>
      </c>
      <c r="G68" s="1027" t="s">
        <v>147</v>
      </c>
      <c r="H68" s="1027" t="s">
        <v>147</v>
      </c>
      <c r="I68" s="1027" t="s">
        <v>147</v>
      </c>
      <c r="J68" s="1027" t="s">
        <v>147</v>
      </c>
      <c r="K68" s="1027" t="s">
        <v>147</v>
      </c>
      <c r="L68" s="1027" t="s">
        <v>147</v>
      </c>
    </row>
    <row r="69" spans="1:12" ht="14.45" customHeight="1">
      <c r="A69" s="1027" t="s">
        <v>384</v>
      </c>
      <c r="B69" s="1027" t="s">
        <v>132</v>
      </c>
      <c r="C69" s="1027" t="s">
        <v>132</v>
      </c>
      <c r="D69" s="1027" t="s">
        <v>132</v>
      </c>
      <c r="E69" s="1027" t="s">
        <v>132</v>
      </c>
      <c r="F69" s="1027" t="s">
        <v>132</v>
      </c>
      <c r="G69" s="1027" t="s">
        <v>132</v>
      </c>
      <c r="H69" s="1027" t="s">
        <v>132</v>
      </c>
      <c r="I69" s="1027" t="s">
        <v>132</v>
      </c>
      <c r="J69" s="1027" t="s">
        <v>132</v>
      </c>
      <c r="K69" s="1027" t="s">
        <v>132</v>
      </c>
      <c r="L69" s="1027" t="s">
        <v>132</v>
      </c>
    </row>
    <row r="70" spans="1:12" ht="14.45" customHeight="1">
      <c r="A70" s="1027" t="s">
        <v>148</v>
      </c>
      <c r="B70" s="1027" t="s">
        <v>148</v>
      </c>
      <c r="C70" s="1027" t="s">
        <v>148</v>
      </c>
      <c r="D70" s="1027" t="s">
        <v>148</v>
      </c>
      <c r="E70" s="1027" t="s">
        <v>148</v>
      </c>
      <c r="F70" s="1027" t="s">
        <v>148</v>
      </c>
      <c r="G70" s="1027" t="s">
        <v>148</v>
      </c>
      <c r="H70" s="1027" t="s">
        <v>148</v>
      </c>
      <c r="I70" s="1027" t="s">
        <v>148</v>
      </c>
      <c r="J70" s="1027" t="s">
        <v>148</v>
      </c>
      <c r="K70" s="1027" t="s">
        <v>148</v>
      </c>
      <c r="L70" s="1027" t="s">
        <v>148</v>
      </c>
    </row>
    <row r="72" spans="1:12" ht="14.45" customHeight="1">
      <c r="A72" s="1033" t="s">
        <v>248</v>
      </c>
      <c r="B72" s="1033"/>
      <c r="C72" s="1033"/>
      <c r="D72" s="1033"/>
      <c r="E72" s="1033"/>
      <c r="F72" s="1033"/>
      <c r="G72" s="1033"/>
      <c r="H72" s="1033"/>
      <c r="I72" s="1033"/>
      <c r="J72" s="1033"/>
      <c r="K72" s="1033"/>
      <c r="L72" s="1033"/>
    </row>
    <row r="73" spans="1:12" ht="14.45" customHeight="1">
      <c r="A73" s="138"/>
      <c r="B73" s="1028" t="s">
        <v>141</v>
      </c>
      <c r="C73" s="1029" t="s">
        <v>141</v>
      </c>
      <c r="D73" s="1029" t="s">
        <v>141</v>
      </c>
      <c r="E73" s="1029" t="s">
        <v>141</v>
      </c>
      <c r="F73" s="1029" t="s">
        <v>141</v>
      </c>
      <c r="G73" s="1029" t="s">
        <v>141</v>
      </c>
      <c r="H73" s="1029" t="s">
        <v>141</v>
      </c>
      <c r="I73" s="1029" t="s">
        <v>141</v>
      </c>
      <c r="J73" s="1029" t="s">
        <v>141</v>
      </c>
      <c r="K73" s="1029" t="s">
        <v>141</v>
      </c>
      <c r="L73" s="1030" t="s">
        <v>141</v>
      </c>
    </row>
    <row r="74" spans="1:12" ht="30" customHeight="1">
      <c r="A74" s="188"/>
      <c r="B74" s="1041" t="s">
        <v>149</v>
      </c>
      <c r="C74" s="1041" t="s">
        <v>142</v>
      </c>
      <c r="D74" s="1031" t="s">
        <v>150</v>
      </c>
      <c r="E74" s="1031" t="s">
        <v>143</v>
      </c>
      <c r="F74" s="1031" t="s">
        <v>144</v>
      </c>
      <c r="G74" s="1031" t="s">
        <v>144</v>
      </c>
      <c r="H74" s="1042" t="s">
        <v>165</v>
      </c>
      <c r="I74" s="1031" t="s">
        <v>145</v>
      </c>
      <c r="J74" s="1031" t="s">
        <v>146</v>
      </c>
      <c r="K74" s="1031" t="s">
        <v>146</v>
      </c>
      <c r="L74" s="189"/>
    </row>
    <row r="75" spans="1:12" ht="14.45" customHeight="1" thickBot="1">
      <c r="A75" s="190"/>
      <c r="B75" s="202" t="s">
        <v>55</v>
      </c>
      <c r="C75" s="203" t="s">
        <v>128</v>
      </c>
      <c r="D75" s="204" t="s">
        <v>55</v>
      </c>
      <c r="E75" s="203" t="s">
        <v>128</v>
      </c>
      <c r="F75" s="204" t="s">
        <v>55</v>
      </c>
      <c r="G75" s="203" t="s">
        <v>128</v>
      </c>
      <c r="H75" s="204" t="s">
        <v>55</v>
      </c>
      <c r="I75" s="203" t="s">
        <v>128</v>
      </c>
      <c r="J75" s="204" t="s">
        <v>55</v>
      </c>
      <c r="K75" s="203" t="s">
        <v>128</v>
      </c>
      <c r="L75" s="204" t="s">
        <v>129</v>
      </c>
    </row>
    <row r="76" spans="1:12" ht="14.45" customHeight="1">
      <c r="A76" s="211" t="s">
        <v>151</v>
      </c>
      <c r="B76" s="455">
        <v>63.125777343370153</v>
      </c>
      <c r="C76" s="196">
        <v>2.338367990663103</v>
      </c>
      <c r="D76" s="459">
        <v>4.6645254392308377</v>
      </c>
      <c r="E76" s="196">
        <v>0.98294873679385519</v>
      </c>
      <c r="F76" s="455">
        <v>25.947693560926041</v>
      </c>
      <c r="G76" s="205">
        <v>2.147820398219102</v>
      </c>
      <c r="H76" s="455">
        <v>3.0397203696156692</v>
      </c>
      <c r="I76" s="196">
        <v>0.78883316172719387</v>
      </c>
      <c r="J76" s="459">
        <v>3.222283286857301</v>
      </c>
      <c r="K76" s="196">
        <v>0.74633703578441213</v>
      </c>
      <c r="L76" s="148">
        <v>609</v>
      </c>
    </row>
    <row r="77" spans="1:12" ht="14.45" customHeight="1">
      <c r="A77" s="142" t="s">
        <v>152</v>
      </c>
      <c r="B77" s="456">
        <v>47.251263608002233</v>
      </c>
      <c r="C77" s="194">
        <v>1.3405578331033261</v>
      </c>
      <c r="D77" s="460">
        <v>4.0718988306503068</v>
      </c>
      <c r="E77" s="194">
        <v>0.51698029700147241</v>
      </c>
      <c r="F77" s="456">
        <v>45.639603271250891</v>
      </c>
      <c r="G77" s="206">
        <v>1.3293492080450171</v>
      </c>
      <c r="H77" s="456">
        <v>2.4722723146269479</v>
      </c>
      <c r="I77" s="194">
        <v>0.42225965723313957</v>
      </c>
      <c r="J77" s="460">
        <v>0.56496197546962412</v>
      </c>
      <c r="K77" s="194">
        <v>0.20026120013051449</v>
      </c>
      <c r="L77" s="143">
        <v>2182</v>
      </c>
    </row>
    <row r="78" spans="1:12" ht="14.45" customHeight="1" thickBot="1">
      <c r="A78" s="160" t="s">
        <v>153</v>
      </c>
      <c r="B78" s="457">
        <v>28.127556777150311</v>
      </c>
      <c r="C78" s="197">
        <v>1.327018825979932</v>
      </c>
      <c r="D78" s="461">
        <v>5.9001140271825019</v>
      </c>
      <c r="E78" s="197">
        <v>0.6754770876110201</v>
      </c>
      <c r="F78" s="457">
        <v>63.184375267167738</v>
      </c>
      <c r="G78" s="207">
        <v>1.4084702281238159</v>
      </c>
      <c r="H78" s="457">
        <v>2.6389412852722711</v>
      </c>
      <c r="I78" s="197">
        <v>0.45637752714572138</v>
      </c>
      <c r="J78" s="457">
        <v>0.14901264322717439</v>
      </c>
      <c r="K78" s="197">
        <v>0.1460755944605166</v>
      </c>
      <c r="L78" s="161">
        <v>1831</v>
      </c>
    </row>
    <row r="79" spans="1:12" ht="14.45" customHeight="1">
      <c r="A79" s="170" t="s">
        <v>140</v>
      </c>
      <c r="B79" s="458">
        <v>43.694887536710112</v>
      </c>
      <c r="C79" s="212">
        <v>0.91970801274195135</v>
      </c>
      <c r="D79" s="462">
        <v>4.8006780595504566</v>
      </c>
      <c r="E79" s="212">
        <v>0.3817936817139499</v>
      </c>
      <c r="F79" s="458">
        <v>47.957543987973082</v>
      </c>
      <c r="G79" s="212">
        <v>0.91390411955324746</v>
      </c>
      <c r="H79" s="458">
        <v>2.6333052488282931</v>
      </c>
      <c r="I79" s="212">
        <v>0.29269675102518222</v>
      </c>
      <c r="J79" s="462">
        <v>0.91358516693806602</v>
      </c>
      <c r="K79" s="212">
        <v>0.1749482136717799</v>
      </c>
      <c r="L79" s="213">
        <v>4622</v>
      </c>
    </row>
    <row r="80" spans="1:12" ht="14.45" customHeight="1">
      <c r="A80" s="1027" t="s">
        <v>147</v>
      </c>
      <c r="B80" s="1027"/>
      <c r="C80" s="1027"/>
      <c r="D80" s="1027"/>
      <c r="E80" s="1027"/>
      <c r="F80" s="1027"/>
      <c r="G80" s="1027"/>
      <c r="H80" s="1027"/>
      <c r="I80" s="1027"/>
      <c r="J80" s="1027"/>
      <c r="K80" s="1027"/>
      <c r="L80" s="1027"/>
    </row>
    <row r="81" spans="1:12" ht="14.45" customHeight="1">
      <c r="A81" s="1027" t="s">
        <v>154</v>
      </c>
      <c r="B81" s="1027"/>
      <c r="C81" s="1027"/>
      <c r="D81" s="1027"/>
      <c r="E81" s="1027"/>
      <c r="F81" s="1027"/>
      <c r="G81" s="1027"/>
      <c r="H81" s="1027"/>
      <c r="I81" s="1027"/>
      <c r="J81" s="1027"/>
      <c r="K81" s="1027"/>
      <c r="L81" s="1027"/>
    </row>
    <row r="83" spans="1:12" ht="30" customHeight="1">
      <c r="A83" s="1032" t="s">
        <v>594</v>
      </c>
      <c r="B83" s="1032"/>
      <c r="C83" s="1032"/>
      <c r="D83" s="1032"/>
      <c r="E83" s="1032"/>
    </row>
    <row r="84" spans="1:12" ht="14.45" customHeight="1">
      <c r="A84" s="138"/>
      <c r="B84" s="1029" t="s">
        <v>168</v>
      </c>
      <c r="C84" s="1029" t="s">
        <v>155</v>
      </c>
      <c r="D84" s="1029"/>
      <c r="E84" s="1030" t="s">
        <v>155</v>
      </c>
    </row>
    <row r="85" spans="1:12" ht="14.45" customHeight="1" thickBot="1">
      <c r="A85" s="139"/>
      <c r="B85" s="140" t="s">
        <v>44</v>
      </c>
      <c r="C85" s="140" t="s">
        <v>128</v>
      </c>
      <c r="D85" s="208" t="s">
        <v>156</v>
      </c>
      <c r="E85" s="140" t="s">
        <v>129</v>
      </c>
    </row>
    <row r="86" spans="1:12" ht="14.45" customHeight="1">
      <c r="A86" s="165" t="s">
        <v>86</v>
      </c>
      <c r="B86" s="209">
        <v>2.4863662234209492</v>
      </c>
      <c r="C86" s="167">
        <v>0.14899271686486071</v>
      </c>
      <c r="D86" s="210">
        <v>2</v>
      </c>
      <c r="E86" s="169">
        <v>64</v>
      </c>
    </row>
    <row r="87" spans="1:12" ht="14.45" customHeight="1">
      <c r="A87" s="165" t="s">
        <v>87</v>
      </c>
      <c r="B87" s="209">
        <v>2.383253472193831</v>
      </c>
      <c r="C87" s="167">
        <v>0.15653647850956931</v>
      </c>
      <c r="D87" s="210">
        <v>2</v>
      </c>
      <c r="E87" s="169">
        <v>50</v>
      </c>
    </row>
    <row r="88" spans="1:12" ht="14.45" customHeight="1">
      <c r="A88" s="170" t="s">
        <v>88</v>
      </c>
      <c r="B88" s="214">
        <v>2.4642464529845318</v>
      </c>
      <c r="C88" s="172">
        <v>0.1218395640049159</v>
      </c>
      <c r="D88" s="215">
        <v>2</v>
      </c>
      <c r="E88" s="174">
        <v>114</v>
      </c>
    </row>
    <row r="89" spans="1:12" ht="14.45" customHeight="1">
      <c r="A89" s="948" t="s">
        <v>635</v>
      </c>
      <c r="B89" s="948" t="s">
        <v>132</v>
      </c>
      <c r="C89" s="948" t="s">
        <v>132</v>
      </c>
      <c r="D89" s="948"/>
      <c r="E89" s="948" t="s">
        <v>132</v>
      </c>
    </row>
    <row r="90" spans="1:12" ht="14.45" customHeight="1">
      <c r="A90" s="948" t="s">
        <v>157</v>
      </c>
      <c r="B90" s="948" t="s">
        <v>157</v>
      </c>
      <c r="C90" s="948" t="s">
        <v>157</v>
      </c>
      <c r="D90" s="948"/>
      <c r="E90" s="948" t="s">
        <v>157</v>
      </c>
    </row>
    <row r="91" spans="1:12" ht="29.25" customHeight="1">
      <c r="A91" s="948" t="s">
        <v>636</v>
      </c>
      <c r="B91" s="948" t="s">
        <v>132</v>
      </c>
      <c r="C91" s="948" t="s">
        <v>132</v>
      </c>
      <c r="D91" s="948"/>
      <c r="E91" s="948" t="s">
        <v>132</v>
      </c>
    </row>
    <row r="92" spans="1:12" ht="36.75" customHeight="1">
      <c r="A92" s="948" t="s">
        <v>158</v>
      </c>
      <c r="B92" s="948" t="s">
        <v>158</v>
      </c>
      <c r="C92" s="948" t="s">
        <v>158</v>
      </c>
      <c r="D92" s="948"/>
      <c r="E92" s="948" t="s">
        <v>158</v>
      </c>
    </row>
    <row r="95" spans="1:12" ht="24" customHeight="1">
      <c r="A95" s="949">
        <v>2020</v>
      </c>
      <c r="B95" s="949"/>
      <c r="C95" s="949"/>
      <c r="D95" s="949"/>
      <c r="E95" s="949"/>
      <c r="F95" s="949"/>
      <c r="G95" s="949"/>
      <c r="H95" s="949"/>
      <c r="I95" s="949"/>
      <c r="J95" s="949"/>
      <c r="K95" s="949"/>
      <c r="L95" s="949"/>
    </row>
    <row r="97" spans="1:7" ht="30" customHeight="1">
      <c r="A97" s="1032" t="s">
        <v>249</v>
      </c>
      <c r="B97" s="1032"/>
      <c r="C97" s="1032"/>
      <c r="D97" s="1032"/>
      <c r="E97" s="1032"/>
      <c r="F97" s="1032"/>
      <c r="G97" s="1032"/>
    </row>
    <row r="98" spans="1:7" ht="30" customHeight="1">
      <c r="A98" s="1036" t="s">
        <v>59</v>
      </c>
      <c r="B98" s="1045" t="s">
        <v>165</v>
      </c>
      <c r="C98" s="1046" t="s">
        <v>125</v>
      </c>
      <c r="D98" s="1034" t="s">
        <v>125</v>
      </c>
      <c r="E98" s="1045" t="s">
        <v>166</v>
      </c>
      <c r="F98" s="1046" t="s">
        <v>126</v>
      </c>
      <c r="G98" s="1035" t="s">
        <v>126</v>
      </c>
    </row>
    <row r="99" spans="1:7" ht="14.45" customHeight="1" thickBot="1">
      <c r="A99" s="1037"/>
      <c r="B99" s="140" t="s">
        <v>55</v>
      </c>
      <c r="C99" s="140" t="s">
        <v>128</v>
      </c>
      <c r="D99" s="141" t="s">
        <v>129</v>
      </c>
      <c r="E99" s="140" t="s">
        <v>55</v>
      </c>
      <c r="F99" s="140" t="s">
        <v>128</v>
      </c>
      <c r="G99" s="140" t="s">
        <v>129</v>
      </c>
    </row>
    <row r="100" spans="1:7" ht="14.45" customHeight="1">
      <c r="A100" s="142" t="s">
        <v>70</v>
      </c>
      <c r="B100" s="143">
        <v>9.5821839541654263</v>
      </c>
      <c r="C100" s="144">
        <v>1.677584306416013</v>
      </c>
      <c r="D100" s="145">
        <v>309</v>
      </c>
      <c r="E100" s="143">
        <v>4.8448283935717606</v>
      </c>
      <c r="F100" s="144">
        <v>1.2591623821622819</v>
      </c>
      <c r="G100" s="146">
        <v>299</v>
      </c>
    </row>
    <row r="101" spans="1:7" ht="14.45" customHeight="1">
      <c r="A101" s="147" t="s">
        <v>71</v>
      </c>
      <c r="B101" s="148">
        <v>13.519891002439479</v>
      </c>
      <c r="C101" s="149">
        <v>2.151411121208548</v>
      </c>
      <c r="D101" s="150">
        <v>277</v>
      </c>
      <c r="E101" s="148">
        <v>6.3681570825193292</v>
      </c>
      <c r="F101" s="149">
        <v>1.626896886057337</v>
      </c>
      <c r="G101" s="151">
        <v>272</v>
      </c>
    </row>
    <row r="102" spans="1:7" ht="14.45" customHeight="1">
      <c r="A102" s="142" t="s">
        <v>72</v>
      </c>
      <c r="B102" s="143">
        <v>9.7960649536726354</v>
      </c>
      <c r="C102" s="144">
        <v>4.1937160542770942</v>
      </c>
      <c r="D102" s="145">
        <v>47</v>
      </c>
      <c r="E102" s="143">
        <v>14.215710082770579</v>
      </c>
      <c r="F102" s="144">
        <v>5.0583646044506976</v>
      </c>
      <c r="G102" s="146">
        <v>45</v>
      </c>
    </row>
    <row r="103" spans="1:7" ht="14.45" customHeight="1">
      <c r="A103" s="147" t="s">
        <v>73</v>
      </c>
      <c r="B103" s="148">
        <v>5.0381011126205388</v>
      </c>
      <c r="C103" s="149">
        <v>2.881214314095391</v>
      </c>
      <c r="D103" s="150">
        <v>62</v>
      </c>
      <c r="E103" s="148">
        <v>12.369613203083549</v>
      </c>
      <c r="F103" s="149">
        <v>4.1774918838962467</v>
      </c>
      <c r="G103" s="151">
        <v>61</v>
      </c>
    </row>
    <row r="104" spans="1:7" ht="14.45" customHeight="1">
      <c r="A104" s="142" t="s">
        <v>74</v>
      </c>
      <c r="B104" s="152" t="s">
        <v>167</v>
      </c>
      <c r="C104" s="153" t="s">
        <v>167</v>
      </c>
      <c r="D104" s="154" t="s">
        <v>167</v>
      </c>
      <c r="E104" s="152" t="s">
        <v>167</v>
      </c>
      <c r="F104" s="153" t="s">
        <v>167</v>
      </c>
      <c r="G104" s="155" t="s">
        <v>167</v>
      </c>
    </row>
    <row r="105" spans="1:7" ht="14.45" customHeight="1">
      <c r="A105" s="147" t="s">
        <v>75</v>
      </c>
      <c r="B105" s="156" t="s">
        <v>167</v>
      </c>
      <c r="C105" s="157" t="s">
        <v>167</v>
      </c>
      <c r="D105" s="158" t="s">
        <v>167</v>
      </c>
      <c r="E105" s="156" t="s">
        <v>167</v>
      </c>
      <c r="F105" s="157" t="s">
        <v>167</v>
      </c>
      <c r="G105" s="159" t="s">
        <v>167</v>
      </c>
    </row>
    <row r="106" spans="1:7" ht="14.45" customHeight="1">
      <c r="A106" s="142" t="s">
        <v>76</v>
      </c>
      <c r="B106" s="143">
        <v>5.5799954257965902</v>
      </c>
      <c r="C106" s="144">
        <v>1.8378811776671651</v>
      </c>
      <c r="D106" s="145">
        <v>132</v>
      </c>
      <c r="E106" s="143">
        <v>5.8781146016176926</v>
      </c>
      <c r="F106" s="144">
        <v>2.262203726197086</v>
      </c>
      <c r="G106" s="146">
        <v>128</v>
      </c>
    </row>
    <row r="107" spans="1:7" ht="14.45" customHeight="1">
      <c r="A107" s="147" t="s">
        <v>77</v>
      </c>
      <c r="B107" s="156" t="s">
        <v>167</v>
      </c>
      <c r="C107" s="157" t="s">
        <v>167</v>
      </c>
      <c r="D107" s="158" t="s">
        <v>167</v>
      </c>
      <c r="E107" s="156" t="s">
        <v>167</v>
      </c>
      <c r="F107" s="157" t="s">
        <v>167</v>
      </c>
      <c r="G107" s="159" t="s">
        <v>167</v>
      </c>
    </row>
    <row r="108" spans="1:7" ht="14.45" customHeight="1">
      <c r="A108" s="142" t="s">
        <v>78</v>
      </c>
      <c r="B108" s="143">
        <v>11.0774745736257</v>
      </c>
      <c r="C108" s="144">
        <v>2.8916498983398728</v>
      </c>
      <c r="D108" s="145">
        <v>133</v>
      </c>
      <c r="E108" s="143">
        <v>11.4953628194659</v>
      </c>
      <c r="F108" s="144">
        <v>2.8813321881900591</v>
      </c>
      <c r="G108" s="146">
        <v>129</v>
      </c>
    </row>
    <row r="109" spans="1:7" ht="14.45" customHeight="1">
      <c r="A109" s="147" t="s">
        <v>116</v>
      </c>
      <c r="B109" s="148">
        <v>14.468491008454601</v>
      </c>
      <c r="C109" s="149">
        <v>2.1979860718431321</v>
      </c>
      <c r="D109" s="150">
        <v>294</v>
      </c>
      <c r="E109" s="148">
        <v>11.25764050330849</v>
      </c>
      <c r="F109" s="149">
        <v>1.9098463038440221</v>
      </c>
      <c r="G109" s="151">
        <v>293</v>
      </c>
    </row>
    <row r="110" spans="1:7" ht="14.45" customHeight="1">
      <c r="A110" s="142" t="s">
        <v>80</v>
      </c>
      <c r="B110" s="143">
        <v>3.51444290847637</v>
      </c>
      <c r="C110" s="144">
        <v>1.851641702588863</v>
      </c>
      <c r="D110" s="145">
        <v>118</v>
      </c>
      <c r="E110" s="143">
        <v>1.427000647674312</v>
      </c>
      <c r="F110" s="144">
        <v>1.022956857517239</v>
      </c>
      <c r="G110" s="146">
        <v>119</v>
      </c>
    </row>
    <row r="111" spans="1:7" ht="14.45" customHeight="1">
      <c r="A111" s="147" t="s">
        <v>81</v>
      </c>
      <c r="B111" s="156" t="s">
        <v>167</v>
      </c>
      <c r="C111" s="157" t="s">
        <v>167</v>
      </c>
      <c r="D111" s="158" t="s">
        <v>167</v>
      </c>
      <c r="E111" s="156" t="s">
        <v>167</v>
      </c>
      <c r="F111" s="157" t="s">
        <v>167</v>
      </c>
      <c r="G111" s="159" t="s">
        <v>167</v>
      </c>
    </row>
    <row r="112" spans="1:7" ht="14.45" customHeight="1">
      <c r="A112" s="142" t="s">
        <v>82</v>
      </c>
      <c r="B112" s="143">
        <v>10.46966626388835</v>
      </c>
      <c r="C112" s="144">
        <v>2.9345984883426048</v>
      </c>
      <c r="D112" s="145">
        <v>102</v>
      </c>
      <c r="E112" s="143">
        <v>12.87473258412207</v>
      </c>
      <c r="F112" s="144">
        <v>3.406244185942445</v>
      </c>
      <c r="G112" s="146">
        <v>103</v>
      </c>
    </row>
    <row r="113" spans="1:7" ht="14.45" customHeight="1">
      <c r="A113" s="147" t="s">
        <v>83</v>
      </c>
      <c r="B113" s="156" t="s">
        <v>167</v>
      </c>
      <c r="C113" s="157" t="s">
        <v>167</v>
      </c>
      <c r="D113" s="158" t="s">
        <v>167</v>
      </c>
      <c r="E113" s="156" t="s">
        <v>167</v>
      </c>
      <c r="F113" s="157" t="s">
        <v>167</v>
      </c>
      <c r="G113" s="159" t="s">
        <v>167</v>
      </c>
    </row>
    <row r="114" spans="1:7" ht="14.45" customHeight="1">
      <c r="A114" s="142" t="s">
        <v>84</v>
      </c>
      <c r="B114" s="152" t="s">
        <v>167</v>
      </c>
      <c r="C114" s="153" t="s">
        <v>167</v>
      </c>
      <c r="D114" s="154" t="s">
        <v>167</v>
      </c>
      <c r="E114" s="152" t="s">
        <v>167</v>
      </c>
      <c r="F114" s="153" t="s">
        <v>167</v>
      </c>
      <c r="G114" s="155" t="s">
        <v>167</v>
      </c>
    </row>
    <row r="115" spans="1:7" ht="14.45" customHeight="1" thickBot="1">
      <c r="A115" s="160" t="s">
        <v>85</v>
      </c>
      <c r="B115" s="161">
        <v>10.60583369383615</v>
      </c>
      <c r="C115" s="162">
        <v>3.8725069780817658</v>
      </c>
      <c r="D115" s="163">
        <v>56</v>
      </c>
      <c r="E115" s="161">
        <v>12.48476139078754</v>
      </c>
      <c r="F115" s="162">
        <v>4.7733857643505679</v>
      </c>
      <c r="G115" s="164">
        <v>53</v>
      </c>
    </row>
    <row r="116" spans="1:7" ht="14.45" customHeight="1">
      <c r="A116" s="165" t="s">
        <v>86</v>
      </c>
      <c r="B116" s="166">
        <v>10.55929270971636</v>
      </c>
      <c r="C116" s="167">
        <v>0.87103442863957159</v>
      </c>
      <c r="D116" s="168">
        <v>1356</v>
      </c>
      <c r="E116" s="166">
        <v>8.0099246211249806</v>
      </c>
      <c r="F116" s="167">
        <v>0.77012925715671154</v>
      </c>
      <c r="G116" s="169">
        <v>1335</v>
      </c>
    </row>
    <row r="117" spans="1:7" ht="14.45" customHeight="1">
      <c r="A117" s="165" t="s">
        <v>87</v>
      </c>
      <c r="B117" s="166">
        <v>8.5916816432017971</v>
      </c>
      <c r="C117" s="167">
        <v>1.468652718301664</v>
      </c>
      <c r="D117" s="168">
        <v>352</v>
      </c>
      <c r="E117" s="166">
        <v>15.220986142405639</v>
      </c>
      <c r="F117" s="167">
        <v>2.0608999347471202</v>
      </c>
      <c r="G117" s="169">
        <v>344</v>
      </c>
    </row>
    <row r="118" spans="1:7" ht="14.45" customHeight="1">
      <c r="A118" s="170" t="s">
        <v>88</v>
      </c>
      <c r="B118" s="171">
        <v>10.142308261070511</v>
      </c>
      <c r="C118" s="172">
        <v>0.75436383119146799</v>
      </c>
      <c r="D118" s="173">
        <v>1708</v>
      </c>
      <c r="E118" s="171">
        <v>9.5289149762512704</v>
      </c>
      <c r="F118" s="172">
        <v>0.75127894256396621</v>
      </c>
      <c r="G118" s="174">
        <v>1679</v>
      </c>
    </row>
    <row r="119" spans="1:7" ht="22.5" customHeight="1">
      <c r="A119" s="948" t="s">
        <v>159</v>
      </c>
      <c r="B119" s="948" t="s">
        <v>160</v>
      </c>
      <c r="C119" s="948" t="s">
        <v>160</v>
      </c>
      <c r="D119" s="948" t="s">
        <v>160</v>
      </c>
      <c r="E119" s="948" t="s">
        <v>160</v>
      </c>
      <c r="F119" s="948" t="s">
        <v>160</v>
      </c>
      <c r="G119" s="948" t="s">
        <v>160</v>
      </c>
    </row>
    <row r="120" spans="1:7" ht="40.5" customHeight="1">
      <c r="A120" s="948" t="s">
        <v>161</v>
      </c>
      <c r="B120" s="948" t="s">
        <v>132</v>
      </c>
      <c r="C120" s="948" t="s">
        <v>132</v>
      </c>
      <c r="D120" s="948" t="s">
        <v>132</v>
      </c>
      <c r="E120" s="948" t="s">
        <v>132</v>
      </c>
      <c r="F120" s="948" t="s">
        <v>132</v>
      </c>
      <c r="G120" s="948" t="s">
        <v>132</v>
      </c>
    </row>
    <row r="121" spans="1:7" ht="22.5" customHeight="1">
      <c r="A121" s="948" t="s">
        <v>162</v>
      </c>
      <c r="B121" s="948" t="s">
        <v>162</v>
      </c>
      <c r="C121" s="948" t="s">
        <v>162</v>
      </c>
      <c r="D121" s="948" t="s">
        <v>162</v>
      </c>
      <c r="E121" s="948" t="s">
        <v>162</v>
      </c>
      <c r="F121" s="948" t="s">
        <v>162</v>
      </c>
      <c r="G121" s="948" t="s">
        <v>162</v>
      </c>
    </row>
    <row r="123" spans="1:7" ht="30" customHeight="1">
      <c r="A123" s="1044" t="s">
        <v>250</v>
      </c>
      <c r="B123" s="1044"/>
      <c r="C123" s="1044"/>
      <c r="D123" s="1044"/>
      <c r="E123" s="1044"/>
      <c r="F123" s="1044"/>
      <c r="G123" s="1044"/>
    </row>
    <row r="124" spans="1:7" ht="14.45" customHeight="1">
      <c r="A124" s="1036" t="s">
        <v>59</v>
      </c>
      <c r="B124" s="1045" t="s">
        <v>165</v>
      </c>
      <c r="C124" s="1046" t="s">
        <v>125</v>
      </c>
      <c r="D124" s="1034" t="s">
        <v>125</v>
      </c>
      <c r="E124" s="1045" t="s">
        <v>166</v>
      </c>
      <c r="F124" s="1046" t="s">
        <v>126</v>
      </c>
      <c r="G124" s="1035" t="s">
        <v>126</v>
      </c>
    </row>
    <row r="125" spans="1:7" ht="14.45" customHeight="1" thickBot="1">
      <c r="A125" s="1037"/>
      <c r="B125" s="140" t="s">
        <v>55</v>
      </c>
      <c r="C125" s="140" t="s">
        <v>128</v>
      </c>
      <c r="D125" s="141" t="s">
        <v>129</v>
      </c>
      <c r="E125" s="140" t="s">
        <v>55</v>
      </c>
      <c r="F125" s="140" t="s">
        <v>128</v>
      </c>
      <c r="G125" s="140" t="s">
        <v>129</v>
      </c>
    </row>
    <row r="126" spans="1:7" ht="14.45" customHeight="1">
      <c r="A126" s="142" t="s">
        <v>134</v>
      </c>
      <c r="B126" s="143">
        <v>10.571035396823969</v>
      </c>
      <c r="C126" s="144">
        <v>1.267269852393661</v>
      </c>
      <c r="D126" s="145">
        <v>646</v>
      </c>
      <c r="E126" s="143">
        <v>5.1590964766849172</v>
      </c>
      <c r="F126" s="144">
        <v>0.93856491456102209</v>
      </c>
      <c r="G126" s="146">
        <v>630</v>
      </c>
    </row>
    <row r="127" spans="1:7" ht="14.45" customHeight="1">
      <c r="A127" s="147" t="s">
        <v>135</v>
      </c>
      <c r="B127" s="148">
        <v>9.0374888302532117</v>
      </c>
      <c r="C127" s="149">
        <v>1.272579467564479</v>
      </c>
      <c r="D127" s="150">
        <v>529</v>
      </c>
      <c r="E127" s="148">
        <v>5.0065145056476528</v>
      </c>
      <c r="F127" s="149">
        <v>0.9983192864437761</v>
      </c>
      <c r="G127" s="151">
        <v>521</v>
      </c>
    </row>
    <row r="128" spans="1:7" ht="14.45" customHeight="1">
      <c r="A128" s="291" t="s">
        <v>136</v>
      </c>
      <c r="B128" s="182">
        <v>11.05730080391432</v>
      </c>
      <c r="C128" s="183">
        <v>1.3872757362907431</v>
      </c>
      <c r="D128" s="184">
        <v>532</v>
      </c>
      <c r="E128" s="182">
        <v>19.520076392712401</v>
      </c>
      <c r="F128" s="183">
        <v>1.8078535298557961</v>
      </c>
      <c r="G128" s="185">
        <v>527</v>
      </c>
    </row>
    <row r="129" spans="1:12" ht="14.45" customHeight="1">
      <c r="A129" s="147" t="s">
        <v>137</v>
      </c>
      <c r="B129" s="148">
        <v>3.788237582670944</v>
      </c>
      <c r="C129" s="149">
        <v>0.83110020118964623</v>
      </c>
      <c r="D129" s="150">
        <v>582</v>
      </c>
      <c r="E129" s="148">
        <v>14.14191737278265</v>
      </c>
      <c r="F129" s="149">
        <v>1.493404397691618</v>
      </c>
      <c r="G129" s="151">
        <v>580</v>
      </c>
    </row>
    <row r="130" spans="1:12" ht="14.45" customHeight="1">
      <c r="A130" s="142" t="s">
        <v>138</v>
      </c>
      <c r="B130" s="143">
        <v>16.972631764581148</v>
      </c>
      <c r="C130" s="144">
        <v>1.5092194664560219</v>
      </c>
      <c r="D130" s="145">
        <v>648</v>
      </c>
      <c r="E130" s="143">
        <v>7.4132171111579117</v>
      </c>
      <c r="F130" s="144">
        <v>1.080742352862079</v>
      </c>
      <c r="G130" s="146">
        <v>623</v>
      </c>
    </row>
    <row r="131" spans="1:12" ht="14.45" customHeight="1" thickBot="1">
      <c r="A131" s="160" t="s">
        <v>139</v>
      </c>
      <c r="B131" s="161">
        <v>9.3799281711001612</v>
      </c>
      <c r="C131" s="162">
        <v>1.4596700860497971</v>
      </c>
      <c r="D131" s="163">
        <v>469</v>
      </c>
      <c r="E131" s="161">
        <v>5.2043310425182749</v>
      </c>
      <c r="F131" s="162">
        <v>1.071417482497778</v>
      </c>
      <c r="G131" s="164">
        <v>467</v>
      </c>
    </row>
    <row r="132" spans="1:12" ht="14.45" customHeight="1">
      <c r="A132" s="170" t="s">
        <v>140</v>
      </c>
      <c r="B132" s="171">
        <v>10.142308261070511</v>
      </c>
      <c r="C132" s="172">
        <v>0.75436383119146799</v>
      </c>
      <c r="D132" s="173">
        <v>1708</v>
      </c>
      <c r="E132" s="171">
        <v>9.5289149762512704</v>
      </c>
      <c r="F132" s="172">
        <v>0.75127894256396621</v>
      </c>
      <c r="G132" s="174">
        <v>1679</v>
      </c>
    </row>
    <row r="133" spans="1:12" ht="22.5" customHeight="1">
      <c r="A133" s="948" t="s">
        <v>159</v>
      </c>
      <c r="B133" s="948" t="s">
        <v>160</v>
      </c>
      <c r="C133" s="948" t="s">
        <v>160</v>
      </c>
      <c r="D133" s="948" t="s">
        <v>160</v>
      </c>
      <c r="E133" s="948" t="s">
        <v>160</v>
      </c>
      <c r="F133" s="948" t="s">
        <v>160</v>
      </c>
      <c r="G133" s="948" t="s">
        <v>160</v>
      </c>
    </row>
    <row r="134" spans="1:12" ht="14.25" customHeight="1">
      <c r="A134" s="948" t="s">
        <v>416</v>
      </c>
      <c r="B134" s="948" t="s">
        <v>132</v>
      </c>
      <c r="C134" s="948" t="s">
        <v>132</v>
      </c>
      <c r="D134" s="948" t="s">
        <v>132</v>
      </c>
      <c r="E134" s="948" t="s">
        <v>132</v>
      </c>
      <c r="F134" s="948" t="s">
        <v>132</v>
      </c>
      <c r="G134" s="948" t="s">
        <v>132</v>
      </c>
    </row>
    <row r="135" spans="1:12" ht="23.25" customHeight="1">
      <c r="A135" s="948" t="s">
        <v>163</v>
      </c>
      <c r="B135" s="948" t="s">
        <v>163</v>
      </c>
      <c r="C135" s="948" t="s">
        <v>163</v>
      </c>
      <c r="D135" s="948" t="s">
        <v>163</v>
      </c>
      <c r="E135" s="948" t="s">
        <v>163</v>
      </c>
      <c r="F135" s="948" t="s">
        <v>163</v>
      </c>
      <c r="G135" s="948" t="s">
        <v>163</v>
      </c>
    </row>
    <row r="137" spans="1:12" ht="14.45" customHeight="1">
      <c r="A137" s="1033" t="s">
        <v>251</v>
      </c>
      <c r="B137" s="1033"/>
      <c r="C137" s="1033"/>
      <c r="D137" s="1033"/>
      <c r="E137" s="1033"/>
      <c r="F137" s="1033"/>
      <c r="G137" s="1033"/>
      <c r="H137" s="1033"/>
      <c r="I137" s="1033"/>
      <c r="J137" s="1033"/>
      <c r="K137" s="1033"/>
      <c r="L137" s="1033"/>
    </row>
    <row r="138" spans="1:12" ht="14.45" customHeight="1">
      <c r="A138" s="1036" t="s">
        <v>59</v>
      </c>
      <c r="B138" s="1028" t="s">
        <v>141</v>
      </c>
      <c r="C138" s="1029" t="s">
        <v>141</v>
      </c>
      <c r="D138" s="1029" t="s">
        <v>141</v>
      </c>
      <c r="E138" s="1029" t="s">
        <v>141</v>
      </c>
      <c r="F138" s="1029" t="s">
        <v>141</v>
      </c>
      <c r="G138" s="1029" t="s">
        <v>141</v>
      </c>
      <c r="H138" s="1029" t="s">
        <v>141</v>
      </c>
      <c r="I138" s="1029" t="s">
        <v>141</v>
      </c>
      <c r="J138" s="1029" t="s">
        <v>141</v>
      </c>
      <c r="K138" s="1029" t="s">
        <v>141</v>
      </c>
      <c r="L138" s="1030" t="s">
        <v>141</v>
      </c>
    </row>
    <row r="139" spans="1:12" ht="30" customHeight="1">
      <c r="A139" s="1040"/>
      <c r="B139" s="1031" t="s">
        <v>149</v>
      </c>
      <c r="C139" s="1031" t="s">
        <v>142</v>
      </c>
      <c r="D139" s="1031" t="s">
        <v>150</v>
      </c>
      <c r="E139" s="1031" t="s">
        <v>143</v>
      </c>
      <c r="F139" s="1031" t="s">
        <v>144</v>
      </c>
      <c r="G139" s="1031" t="s">
        <v>144</v>
      </c>
      <c r="H139" s="1031" t="s">
        <v>165</v>
      </c>
      <c r="I139" s="1031" t="s">
        <v>145</v>
      </c>
      <c r="J139" s="1031" t="s">
        <v>146</v>
      </c>
      <c r="K139" s="1031" t="s">
        <v>146</v>
      </c>
      <c r="L139" s="189"/>
    </row>
    <row r="140" spans="1:12" ht="14.45" customHeight="1" thickBot="1">
      <c r="A140" s="1037"/>
      <c r="B140" s="191" t="s">
        <v>55</v>
      </c>
      <c r="C140" s="192" t="s">
        <v>128</v>
      </c>
      <c r="D140" s="191" t="s">
        <v>55</v>
      </c>
      <c r="E140" s="192" t="s">
        <v>128</v>
      </c>
      <c r="F140" s="191" t="s">
        <v>55</v>
      </c>
      <c r="G140" s="192" t="s">
        <v>128</v>
      </c>
      <c r="H140" s="191" t="s">
        <v>55</v>
      </c>
      <c r="I140" s="192" t="s">
        <v>128</v>
      </c>
      <c r="J140" s="191" t="s">
        <v>55</v>
      </c>
      <c r="K140" s="192" t="s">
        <v>128</v>
      </c>
      <c r="L140" s="191" t="s">
        <v>129</v>
      </c>
    </row>
    <row r="141" spans="1:12" ht="14.45" customHeight="1">
      <c r="A141" s="142" t="s">
        <v>70</v>
      </c>
      <c r="B141" s="143">
        <v>60.635010421917379</v>
      </c>
      <c r="C141" s="194">
        <v>2.3916013225218622</v>
      </c>
      <c r="D141" s="143">
        <v>3.4294054238586682</v>
      </c>
      <c r="E141" s="194">
        <v>1.0388688496746989</v>
      </c>
      <c r="F141" s="143">
        <v>32.664034769055561</v>
      </c>
      <c r="G141" s="194">
        <v>2.2597522865959152</v>
      </c>
      <c r="H141" s="143">
        <v>1.970225404729443</v>
      </c>
      <c r="I141" s="194">
        <v>0.68931809660088561</v>
      </c>
      <c r="J141" s="143">
        <v>1.301323980438954</v>
      </c>
      <c r="K141" s="194">
        <v>0.6733946407232948</v>
      </c>
      <c r="L141" s="146">
        <v>429</v>
      </c>
    </row>
    <row r="142" spans="1:12" ht="14.45" customHeight="1">
      <c r="A142" s="147" t="s">
        <v>71</v>
      </c>
      <c r="B142" s="148">
        <v>52.835357481164039</v>
      </c>
      <c r="C142" s="196">
        <v>2.3090727046606769</v>
      </c>
      <c r="D142" s="148">
        <v>4.9591672628329269</v>
      </c>
      <c r="E142" s="196">
        <v>0.99971008777810721</v>
      </c>
      <c r="F142" s="148">
        <v>40.847720402403738</v>
      </c>
      <c r="G142" s="196">
        <v>2.2565855729296271</v>
      </c>
      <c r="H142" s="148">
        <v>1.3577548535992929</v>
      </c>
      <c r="I142" s="196">
        <v>0.46724474160940083</v>
      </c>
      <c r="J142" s="148">
        <v>0</v>
      </c>
      <c r="K142" s="252" t="s">
        <v>637</v>
      </c>
      <c r="L142" s="151">
        <v>486</v>
      </c>
    </row>
    <row r="143" spans="1:12" ht="14.45" customHeight="1">
      <c r="A143" s="142" t="s">
        <v>72</v>
      </c>
      <c r="B143" s="143">
        <v>42.41074854579854</v>
      </c>
      <c r="C143" s="194">
        <v>4.3738481287233189</v>
      </c>
      <c r="D143" s="143">
        <v>14.677878512777889</v>
      </c>
      <c r="E143" s="194">
        <v>2.993765120653856</v>
      </c>
      <c r="F143" s="143">
        <v>31.29086670946371</v>
      </c>
      <c r="G143" s="194">
        <v>3.803071942965591</v>
      </c>
      <c r="H143" s="143">
        <v>0.90959110116545872</v>
      </c>
      <c r="I143" s="194">
        <v>0.88236015816192492</v>
      </c>
      <c r="J143" s="143">
        <v>10.710915130794399</v>
      </c>
      <c r="K143" s="251">
        <v>3.3122593243981018</v>
      </c>
      <c r="L143" s="146">
        <v>145</v>
      </c>
    </row>
    <row r="144" spans="1:12" ht="14.45" customHeight="1">
      <c r="A144" s="147" t="s">
        <v>73</v>
      </c>
      <c r="B144" s="148">
        <v>50.49543927523942</v>
      </c>
      <c r="C144" s="196">
        <v>3.411700917724533</v>
      </c>
      <c r="D144" s="148">
        <v>3.0831862703350899</v>
      </c>
      <c r="E144" s="196">
        <v>1.37865296616366</v>
      </c>
      <c r="F144" s="148">
        <v>45.073115903102313</v>
      </c>
      <c r="G144" s="196">
        <v>3.360044418909204</v>
      </c>
      <c r="H144" s="148">
        <v>1.047370223425991</v>
      </c>
      <c r="I144" s="196">
        <v>0.68685724412084181</v>
      </c>
      <c r="J144" s="148">
        <v>0.30088832789719988</v>
      </c>
      <c r="K144" s="252">
        <v>0.28036132827609272</v>
      </c>
      <c r="L144" s="151">
        <v>205</v>
      </c>
    </row>
    <row r="145" spans="1:12" ht="14.45" customHeight="1">
      <c r="A145" s="142" t="s">
        <v>74</v>
      </c>
      <c r="B145" s="143">
        <v>43.808950536305183</v>
      </c>
      <c r="C145" s="194">
        <v>5.1610236882538034</v>
      </c>
      <c r="D145" s="143">
        <v>12.156153794888411</v>
      </c>
      <c r="E145" s="194">
        <v>3.2464844999590778</v>
      </c>
      <c r="F145" s="143">
        <v>30.27459167850499</v>
      </c>
      <c r="G145" s="194">
        <v>4.4324163007897877</v>
      </c>
      <c r="H145" s="143">
        <v>4.4732967417960969</v>
      </c>
      <c r="I145" s="194">
        <v>2.4192348721122778</v>
      </c>
      <c r="J145" s="143">
        <v>9.2870072485053292</v>
      </c>
      <c r="K145" s="251">
        <v>4.0016726280983699</v>
      </c>
      <c r="L145" s="146">
        <v>89</v>
      </c>
    </row>
    <row r="146" spans="1:12" ht="14.45" customHeight="1">
      <c r="A146" s="147" t="s">
        <v>75</v>
      </c>
      <c r="B146" s="148">
        <v>52.61416741407011</v>
      </c>
      <c r="C146" s="196">
        <v>7.2119533712283062</v>
      </c>
      <c r="D146" s="148">
        <v>13.483879911739219</v>
      </c>
      <c r="E146" s="196">
        <v>5.4793496624857534</v>
      </c>
      <c r="F146" s="148">
        <v>31.64198177781898</v>
      </c>
      <c r="G146" s="196">
        <v>6.3612841187730416</v>
      </c>
      <c r="H146" s="148">
        <v>2.259970896371692</v>
      </c>
      <c r="I146" s="196">
        <v>2.1953531220100371</v>
      </c>
      <c r="J146" s="148">
        <v>0</v>
      </c>
      <c r="K146" s="252" t="s">
        <v>637</v>
      </c>
      <c r="L146" s="151">
        <v>57</v>
      </c>
    </row>
    <row r="147" spans="1:12" ht="14.45" customHeight="1">
      <c r="A147" s="142" t="s">
        <v>76</v>
      </c>
      <c r="B147" s="143">
        <v>45.36309694811397</v>
      </c>
      <c r="C147" s="194">
        <v>3.0021357205893802</v>
      </c>
      <c r="D147" s="143">
        <v>5.3727369801342162</v>
      </c>
      <c r="E147" s="194">
        <v>1.5260666619614021</v>
      </c>
      <c r="F147" s="143">
        <v>44.024028449702527</v>
      </c>
      <c r="G147" s="194">
        <v>2.9359843549261422</v>
      </c>
      <c r="H147" s="143">
        <v>2.6821707738487648</v>
      </c>
      <c r="I147" s="194">
        <v>1.123229427421103</v>
      </c>
      <c r="J147" s="143">
        <v>2.5579668482005249</v>
      </c>
      <c r="K147" s="251">
        <v>1.2696372653810031</v>
      </c>
      <c r="L147" s="146">
        <v>287</v>
      </c>
    </row>
    <row r="148" spans="1:12" ht="14.45" customHeight="1">
      <c r="A148" s="147" t="s">
        <v>77</v>
      </c>
      <c r="B148" s="148">
        <v>57.65278887790727</v>
      </c>
      <c r="C148" s="196">
        <v>4.1988947298498269</v>
      </c>
      <c r="D148" s="148">
        <v>3.0317179635272509</v>
      </c>
      <c r="E148" s="196">
        <v>1.185587723367991</v>
      </c>
      <c r="F148" s="148">
        <v>33.32140152563057</v>
      </c>
      <c r="G148" s="196">
        <v>3.8744381945851498</v>
      </c>
      <c r="H148" s="148">
        <v>3.8684875838434709</v>
      </c>
      <c r="I148" s="196">
        <v>1.5960134430034869</v>
      </c>
      <c r="J148" s="148">
        <v>2.125604049091439</v>
      </c>
      <c r="K148" s="252">
        <v>1.93910715091946</v>
      </c>
      <c r="L148" s="151">
        <v>135</v>
      </c>
    </row>
    <row r="149" spans="1:12" ht="14.45" customHeight="1">
      <c r="A149" s="142" t="s">
        <v>78</v>
      </c>
      <c r="B149" s="143">
        <v>46.2333874995062</v>
      </c>
      <c r="C149" s="194">
        <v>3.0128205257262839</v>
      </c>
      <c r="D149" s="143">
        <v>7.1513263420742437</v>
      </c>
      <c r="E149" s="194">
        <v>1.6696009036787449</v>
      </c>
      <c r="F149" s="143">
        <v>45.052577418306178</v>
      </c>
      <c r="G149" s="194">
        <v>2.9771187060634601</v>
      </c>
      <c r="H149" s="143">
        <v>1.562708740113377</v>
      </c>
      <c r="I149" s="194">
        <v>0.7832613377003923</v>
      </c>
      <c r="J149" s="143">
        <v>0</v>
      </c>
      <c r="K149" s="251" t="s">
        <v>637</v>
      </c>
      <c r="L149" s="146">
        <v>298</v>
      </c>
    </row>
    <row r="150" spans="1:12" ht="14.45" customHeight="1">
      <c r="A150" s="147" t="s">
        <v>116</v>
      </c>
      <c r="B150" s="148">
        <v>58.147629578854712</v>
      </c>
      <c r="C150" s="196">
        <v>2.379771144216333</v>
      </c>
      <c r="D150" s="148">
        <v>2.0764647824985598</v>
      </c>
      <c r="E150" s="196">
        <v>0.65097621651422066</v>
      </c>
      <c r="F150" s="148">
        <v>37.762675379309577</v>
      </c>
      <c r="G150" s="196">
        <v>2.3426330739718582</v>
      </c>
      <c r="H150" s="148">
        <v>1.748379734933547</v>
      </c>
      <c r="I150" s="196">
        <v>0.56923945437740309</v>
      </c>
      <c r="J150" s="148">
        <v>0.26485052440359702</v>
      </c>
      <c r="K150" s="252">
        <v>0.25905543464245051</v>
      </c>
      <c r="L150" s="151">
        <v>440</v>
      </c>
    </row>
    <row r="151" spans="1:12" ht="14.45" customHeight="1">
      <c r="A151" s="142" t="s">
        <v>80</v>
      </c>
      <c r="B151" s="143">
        <v>36.96008092974219</v>
      </c>
      <c r="C151" s="194">
        <v>2.7971374312485899</v>
      </c>
      <c r="D151" s="143">
        <v>2.6738241300654622</v>
      </c>
      <c r="E151" s="194">
        <v>0.88119403438362853</v>
      </c>
      <c r="F151" s="143">
        <v>59.417980108681171</v>
      </c>
      <c r="G151" s="194">
        <v>2.8288437574625269</v>
      </c>
      <c r="H151" s="143">
        <v>0.25165767848514231</v>
      </c>
      <c r="I151" s="194">
        <v>0.2360009868396358</v>
      </c>
      <c r="J151" s="143">
        <v>0.69645715302603717</v>
      </c>
      <c r="K151" s="251">
        <v>0.65021189987438122</v>
      </c>
      <c r="L151" s="146">
        <v>299</v>
      </c>
    </row>
    <row r="152" spans="1:12" ht="14.45" customHeight="1">
      <c r="A152" s="147" t="s">
        <v>81</v>
      </c>
      <c r="B152" s="148">
        <v>48.701884006430838</v>
      </c>
      <c r="C152" s="196">
        <v>5.2240822294606266</v>
      </c>
      <c r="D152" s="148">
        <v>2.9329432121426868</v>
      </c>
      <c r="E152" s="196">
        <v>1.5642799131244141</v>
      </c>
      <c r="F152" s="148">
        <v>46.563463437302943</v>
      </c>
      <c r="G152" s="196">
        <v>5.2007134562790798</v>
      </c>
      <c r="H152" s="148">
        <v>1.8017093441235419</v>
      </c>
      <c r="I152" s="196">
        <v>1.6261010162608609</v>
      </c>
      <c r="J152" s="148">
        <v>0</v>
      </c>
      <c r="K152" s="252" t="s">
        <v>637</v>
      </c>
      <c r="L152" s="151">
        <v>81</v>
      </c>
    </row>
    <row r="153" spans="1:12" ht="14.45" customHeight="1">
      <c r="A153" s="142" t="s">
        <v>82</v>
      </c>
      <c r="B153" s="143">
        <v>49.703485688628277</v>
      </c>
      <c r="C153" s="194">
        <v>2.919165716236364</v>
      </c>
      <c r="D153" s="143">
        <v>5.0411490194376833</v>
      </c>
      <c r="E153" s="194">
        <v>1.2707126454627919</v>
      </c>
      <c r="F153" s="143">
        <v>40.007236227155857</v>
      </c>
      <c r="G153" s="194">
        <v>2.8154094229048479</v>
      </c>
      <c r="H153" s="143">
        <v>4.944721368287091</v>
      </c>
      <c r="I153" s="194">
        <v>1.278915495321415</v>
      </c>
      <c r="J153" s="143">
        <v>0.30340769649108768</v>
      </c>
      <c r="K153" s="251">
        <v>0.28501070537449757</v>
      </c>
      <c r="L153" s="146">
        <v>277</v>
      </c>
    </row>
    <row r="154" spans="1:12" ht="14.45" customHeight="1">
      <c r="A154" s="147" t="s">
        <v>83</v>
      </c>
      <c r="B154" s="148">
        <v>45.596862663414299</v>
      </c>
      <c r="C154" s="196">
        <v>3.6349860080107099</v>
      </c>
      <c r="D154" s="148">
        <v>1.7731496126849211</v>
      </c>
      <c r="E154" s="196">
        <v>0.96445819022930002</v>
      </c>
      <c r="F154" s="148">
        <v>48.242537949628073</v>
      </c>
      <c r="G154" s="196">
        <v>3.6550925840135791</v>
      </c>
      <c r="H154" s="148">
        <v>4.387449774272703</v>
      </c>
      <c r="I154" s="196">
        <v>1.567962174128678</v>
      </c>
      <c r="J154" s="148">
        <v>0</v>
      </c>
      <c r="K154" s="252" t="s">
        <v>637</v>
      </c>
      <c r="L154" s="151">
        <v>174</v>
      </c>
    </row>
    <row r="155" spans="1:12" ht="14.45" customHeight="1">
      <c r="A155" s="142" t="s">
        <v>84</v>
      </c>
      <c r="B155" s="143">
        <v>68.389514515228754</v>
      </c>
      <c r="C155" s="194">
        <v>3.237489937426707</v>
      </c>
      <c r="D155" s="143">
        <v>3.1491308243386</v>
      </c>
      <c r="E155" s="194">
        <v>1.2312311151575599</v>
      </c>
      <c r="F155" s="143">
        <v>25.662226375074869</v>
      </c>
      <c r="G155" s="194">
        <v>3.0105996106361008</v>
      </c>
      <c r="H155" s="143">
        <v>2.133390811813594</v>
      </c>
      <c r="I155" s="194">
        <v>0.90339042511582091</v>
      </c>
      <c r="J155" s="143">
        <v>0.66573747354418189</v>
      </c>
      <c r="K155" s="251">
        <v>0.62529248792405956</v>
      </c>
      <c r="L155" s="146">
        <v>203</v>
      </c>
    </row>
    <row r="156" spans="1:12" ht="14.45" customHeight="1" thickBot="1">
      <c r="A156" s="160" t="s">
        <v>85</v>
      </c>
      <c r="B156" s="161">
        <v>37.076695441053253</v>
      </c>
      <c r="C156" s="197">
        <v>3.1874749480301192</v>
      </c>
      <c r="D156" s="161">
        <v>3.2089136739222601</v>
      </c>
      <c r="E156" s="197">
        <v>1.1091128709695099</v>
      </c>
      <c r="F156" s="161">
        <v>56.804921530147809</v>
      </c>
      <c r="G156" s="197">
        <v>3.2460069794154811</v>
      </c>
      <c r="H156" s="161">
        <v>2.9094693548766859</v>
      </c>
      <c r="I156" s="197">
        <v>1.097511389233701</v>
      </c>
      <c r="J156" s="161">
        <v>0</v>
      </c>
      <c r="K156" s="384" t="s">
        <v>637</v>
      </c>
      <c r="L156" s="164">
        <v>209</v>
      </c>
    </row>
    <row r="157" spans="1:12" ht="14.45" customHeight="1">
      <c r="A157" s="165" t="s">
        <v>86</v>
      </c>
      <c r="B157" s="166">
        <v>53.784502487985257</v>
      </c>
      <c r="C157" s="199">
        <v>1.028970020242056</v>
      </c>
      <c r="D157" s="166">
        <v>4.3319772449253744</v>
      </c>
      <c r="E157" s="199">
        <v>0.44387153852879929</v>
      </c>
      <c r="F157" s="166">
        <v>39.396541023598409</v>
      </c>
      <c r="G157" s="199">
        <v>0.9990194377571211</v>
      </c>
      <c r="H157" s="166">
        <v>1.753658040917464</v>
      </c>
      <c r="I157" s="199">
        <v>0.26891375364507442</v>
      </c>
      <c r="J157" s="166">
        <v>0.73332120257349198</v>
      </c>
      <c r="K157" s="199">
        <v>0.20348153887886211</v>
      </c>
      <c r="L157" s="169">
        <v>2669</v>
      </c>
    </row>
    <row r="158" spans="1:12" ht="14.45" customHeight="1">
      <c r="A158" s="165" t="s">
        <v>87</v>
      </c>
      <c r="B158" s="166">
        <v>46.48112373328506</v>
      </c>
      <c r="C158" s="199">
        <v>1.5988175624528549</v>
      </c>
      <c r="D158" s="166">
        <v>6.3344188886008661</v>
      </c>
      <c r="E158" s="199">
        <v>0.87282626003746622</v>
      </c>
      <c r="F158" s="166">
        <v>41.246993094454268</v>
      </c>
      <c r="G158" s="199">
        <v>1.508660910667829</v>
      </c>
      <c r="H158" s="166">
        <v>2.8884078950534842</v>
      </c>
      <c r="I158" s="199">
        <v>0.49043250390523407</v>
      </c>
      <c r="J158" s="166">
        <v>3.0490563886063229</v>
      </c>
      <c r="K158" s="199">
        <v>0.89718055126458485</v>
      </c>
      <c r="L158" s="169">
        <v>1145</v>
      </c>
    </row>
    <row r="159" spans="1:12" ht="14.45" customHeight="1">
      <c r="A159" s="170" t="s">
        <v>88</v>
      </c>
      <c r="B159" s="171">
        <v>52.389542071953016</v>
      </c>
      <c r="C159" s="201">
        <v>0.88685683759464751</v>
      </c>
      <c r="D159" s="171">
        <v>4.7144477318276392</v>
      </c>
      <c r="E159" s="201">
        <v>0.39573662184613589</v>
      </c>
      <c r="F159" s="171">
        <v>39.749981188391658</v>
      </c>
      <c r="G159" s="201">
        <v>0.8579414979134069</v>
      </c>
      <c r="H159" s="171">
        <v>1.9703976051362011</v>
      </c>
      <c r="I159" s="201">
        <v>0.236886111687685</v>
      </c>
      <c r="J159" s="171">
        <v>1.175631402691472</v>
      </c>
      <c r="K159" s="201">
        <v>0.23853362948844881</v>
      </c>
      <c r="L159" s="174">
        <v>3814</v>
      </c>
    </row>
    <row r="160" spans="1:12" ht="14.45" customHeight="1">
      <c r="A160" s="1043" t="s">
        <v>147</v>
      </c>
      <c r="B160" s="1043" t="s">
        <v>147</v>
      </c>
      <c r="C160" s="1043" t="s">
        <v>147</v>
      </c>
      <c r="D160" s="1043" t="s">
        <v>147</v>
      </c>
      <c r="E160" s="1043" t="s">
        <v>147</v>
      </c>
      <c r="F160" s="1043" t="s">
        <v>147</v>
      </c>
      <c r="G160" s="1043" t="s">
        <v>147</v>
      </c>
      <c r="H160" s="1043" t="s">
        <v>147</v>
      </c>
      <c r="I160" s="1043" t="s">
        <v>147</v>
      </c>
      <c r="J160" s="1043" t="s">
        <v>147</v>
      </c>
      <c r="K160" s="1043" t="s">
        <v>147</v>
      </c>
      <c r="L160" s="1043" t="s">
        <v>147</v>
      </c>
    </row>
    <row r="161" spans="1:12" ht="14.45" customHeight="1">
      <c r="A161" s="1043" t="s">
        <v>225</v>
      </c>
      <c r="B161" s="1043" t="s">
        <v>132</v>
      </c>
      <c r="C161" s="1043" t="s">
        <v>132</v>
      </c>
      <c r="D161" s="1043" t="s">
        <v>132</v>
      </c>
      <c r="E161" s="1043" t="s">
        <v>132</v>
      </c>
      <c r="F161" s="1043" t="s">
        <v>132</v>
      </c>
      <c r="G161" s="1043" t="s">
        <v>132</v>
      </c>
      <c r="H161" s="1043" t="s">
        <v>132</v>
      </c>
      <c r="I161" s="1043" t="s">
        <v>132</v>
      </c>
      <c r="J161" s="1043" t="s">
        <v>132</v>
      </c>
      <c r="K161" s="1043" t="s">
        <v>132</v>
      </c>
      <c r="L161" s="1043" t="s">
        <v>132</v>
      </c>
    </row>
    <row r="162" spans="1:12" ht="14.45" customHeight="1">
      <c r="A162" s="1043" t="s">
        <v>164</v>
      </c>
      <c r="B162" s="1043" t="s">
        <v>164</v>
      </c>
      <c r="C162" s="1043" t="s">
        <v>164</v>
      </c>
      <c r="D162" s="1043" t="s">
        <v>164</v>
      </c>
      <c r="E162" s="1043" t="s">
        <v>164</v>
      </c>
      <c r="F162" s="1043" t="s">
        <v>164</v>
      </c>
      <c r="G162" s="1043" t="s">
        <v>164</v>
      </c>
      <c r="H162" s="1043" t="s">
        <v>164</v>
      </c>
      <c r="I162" s="1043" t="s">
        <v>164</v>
      </c>
      <c r="J162" s="1043" t="s">
        <v>164</v>
      </c>
      <c r="K162" s="1043" t="s">
        <v>164</v>
      </c>
      <c r="L162" s="1043" t="s">
        <v>164</v>
      </c>
    </row>
    <row r="164" spans="1:12" ht="14.45" customHeight="1">
      <c r="A164" s="1033" t="s">
        <v>252</v>
      </c>
      <c r="B164" s="1033"/>
      <c r="C164" s="1033"/>
      <c r="D164" s="1033"/>
      <c r="E164" s="1033"/>
      <c r="F164" s="1033"/>
      <c r="G164" s="1033"/>
      <c r="H164" s="1033"/>
      <c r="I164" s="1033"/>
      <c r="J164" s="1033"/>
      <c r="K164" s="1033"/>
      <c r="L164" s="1033"/>
    </row>
    <row r="165" spans="1:12" ht="14.45" customHeight="1">
      <c r="A165" s="138"/>
      <c r="B165" s="1028" t="s">
        <v>141</v>
      </c>
      <c r="C165" s="1029" t="s">
        <v>141</v>
      </c>
      <c r="D165" s="1029" t="s">
        <v>141</v>
      </c>
      <c r="E165" s="1029" t="s">
        <v>141</v>
      </c>
      <c r="F165" s="1029" t="s">
        <v>141</v>
      </c>
      <c r="G165" s="1029" t="s">
        <v>141</v>
      </c>
      <c r="H165" s="1029" t="s">
        <v>141</v>
      </c>
      <c r="I165" s="1029" t="s">
        <v>141</v>
      </c>
      <c r="J165" s="1029" t="s">
        <v>141</v>
      </c>
      <c r="K165" s="1029" t="s">
        <v>141</v>
      </c>
      <c r="L165" s="1030" t="s">
        <v>141</v>
      </c>
    </row>
    <row r="166" spans="1:12" ht="30" customHeight="1">
      <c r="A166" s="188"/>
      <c r="B166" s="1031" t="s">
        <v>149</v>
      </c>
      <c r="C166" s="1031" t="s">
        <v>142</v>
      </c>
      <c r="D166" s="1031" t="s">
        <v>150</v>
      </c>
      <c r="E166" s="1031" t="s">
        <v>143</v>
      </c>
      <c r="F166" s="1031" t="s">
        <v>144</v>
      </c>
      <c r="G166" s="1031" t="s">
        <v>144</v>
      </c>
      <c r="H166" s="1031" t="s">
        <v>165</v>
      </c>
      <c r="I166" s="1031" t="s">
        <v>145</v>
      </c>
      <c r="J166" s="1031" t="s">
        <v>146</v>
      </c>
      <c r="K166" s="1031" t="s">
        <v>146</v>
      </c>
      <c r="L166" s="189"/>
    </row>
    <row r="167" spans="1:12" ht="14.45" customHeight="1" thickBot="1">
      <c r="A167" s="190"/>
      <c r="B167" s="202" t="s">
        <v>55</v>
      </c>
      <c r="C167" s="203" t="s">
        <v>128</v>
      </c>
      <c r="D167" s="204" t="s">
        <v>55</v>
      </c>
      <c r="E167" s="203" t="s">
        <v>128</v>
      </c>
      <c r="F167" s="204" t="s">
        <v>55</v>
      </c>
      <c r="G167" s="203" t="s">
        <v>128</v>
      </c>
      <c r="H167" s="204" t="s">
        <v>55</v>
      </c>
      <c r="I167" s="203" t="s">
        <v>128</v>
      </c>
      <c r="J167" s="204" t="s">
        <v>55</v>
      </c>
      <c r="K167" s="203" t="s">
        <v>128</v>
      </c>
      <c r="L167" s="204" t="s">
        <v>129</v>
      </c>
    </row>
    <row r="168" spans="1:12" ht="14.45" customHeight="1">
      <c r="A168" s="211" t="s">
        <v>151</v>
      </c>
      <c r="B168" s="455">
        <v>61.949838776307537</v>
      </c>
      <c r="C168" s="196">
        <v>2.5222959955233248</v>
      </c>
      <c r="D168" s="459">
        <v>7.2803029892300346</v>
      </c>
      <c r="E168" s="196">
        <v>1.41031108026614</v>
      </c>
      <c r="F168" s="455">
        <v>25.010618907207611</v>
      </c>
      <c r="G168" s="205">
        <v>2.2285997265872828</v>
      </c>
      <c r="H168" s="455">
        <v>0.94955921098610707</v>
      </c>
      <c r="I168" s="196">
        <v>0.4368979334530792</v>
      </c>
      <c r="J168" s="459">
        <v>4.8096801162687042</v>
      </c>
      <c r="K168" s="196">
        <v>1.163571176167481</v>
      </c>
      <c r="L168" s="148">
        <v>452</v>
      </c>
    </row>
    <row r="169" spans="1:12" ht="14.45" customHeight="1">
      <c r="A169" s="142" t="s">
        <v>152</v>
      </c>
      <c r="B169" s="456">
        <v>58.817631265975301</v>
      </c>
      <c r="C169" s="194">
        <v>1.2487846494994219</v>
      </c>
      <c r="D169" s="460">
        <v>3.041809864701726</v>
      </c>
      <c r="E169" s="194">
        <v>0.45468165553312651</v>
      </c>
      <c r="F169" s="456">
        <v>35.27130925942744</v>
      </c>
      <c r="G169" s="206">
        <v>1.202068954428205</v>
      </c>
      <c r="H169" s="456">
        <v>2.297005523183334</v>
      </c>
      <c r="I169" s="194">
        <v>0.38314869386910322</v>
      </c>
      <c r="J169" s="460">
        <v>0.57224408671220106</v>
      </c>
      <c r="K169" s="194">
        <v>0.21605469561990159</v>
      </c>
      <c r="L169" s="143">
        <v>1759</v>
      </c>
    </row>
    <row r="170" spans="1:12" ht="14.45" customHeight="1" thickBot="1">
      <c r="A170" s="160" t="s">
        <v>153</v>
      </c>
      <c r="B170" s="457">
        <v>38.018807649397552</v>
      </c>
      <c r="C170" s="197">
        <v>1.308436994789409</v>
      </c>
      <c r="D170" s="461">
        <v>5.7662997222337626</v>
      </c>
      <c r="E170" s="197">
        <v>0.62797327505270373</v>
      </c>
      <c r="F170" s="457">
        <v>54.056724270649028</v>
      </c>
      <c r="G170" s="207">
        <v>1.339004999976287</v>
      </c>
      <c r="H170" s="457">
        <v>2.0544755848263692</v>
      </c>
      <c r="I170" s="197">
        <v>0.37157558810258912</v>
      </c>
      <c r="J170" s="457">
        <v>0.1036927728932855</v>
      </c>
      <c r="K170" s="197">
        <v>0.1010745691878637</v>
      </c>
      <c r="L170" s="161">
        <v>1598</v>
      </c>
    </row>
    <row r="171" spans="1:12" ht="14.45" customHeight="1">
      <c r="A171" s="170" t="s">
        <v>140</v>
      </c>
      <c r="B171" s="458">
        <v>52.389542071953016</v>
      </c>
      <c r="C171" s="212">
        <v>0.88685683759464751</v>
      </c>
      <c r="D171" s="462">
        <v>4.7144477318276392</v>
      </c>
      <c r="E171" s="212">
        <v>0.39573662184613589</v>
      </c>
      <c r="F171" s="458">
        <v>39.749981188391658</v>
      </c>
      <c r="G171" s="212">
        <v>0.8579414979134069</v>
      </c>
      <c r="H171" s="458">
        <v>1.9703976051362011</v>
      </c>
      <c r="I171" s="212">
        <v>0.236886111687685</v>
      </c>
      <c r="J171" s="462">
        <v>1.175631402691472</v>
      </c>
      <c r="K171" s="212">
        <v>0.23853362948844881</v>
      </c>
      <c r="L171" s="213">
        <v>3814</v>
      </c>
    </row>
    <row r="172" spans="1:12" ht="14.45" customHeight="1">
      <c r="A172" s="1027" t="s">
        <v>147</v>
      </c>
      <c r="B172" s="1027"/>
      <c r="C172" s="1027"/>
      <c r="D172" s="1027"/>
      <c r="E172" s="1027"/>
      <c r="F172" s="1027"/>
      <c r="G172" s="1027"/>
      <c r="H172" s="1027"/>
      <c r="I172" s="1027"/>
      <c r="J172" s="1027"/>
      <c r="K172" s="1027"/>
      <c r="L172" s="1027"/>
    </row>
    <row r="173" spans="1:12" ht="14.45" customHeight="1">
      <c r="A173" s="1027" t="s">
        <v>154</v>
      </c>
      <c r="B173" s="1027"/>
      <c r="C173" s="1027"/>
      <c r="D173" s="1027"/>
      <c r="E173" s="1027"/>
      <c r="F173" s="1027"/>
      <c r="G173" s="1027"/>
      <c r="H173" s="1027"/>
      <c r="I173" s="1027"/>
      <c r="J173" s="1027"/>
      <c r="K173" s="1027"/>
      <c r="L173" s="1027"/>
    </row>
  </sheetData>
  <mergeCells count="77">
    <mergeCell ref="A137:L137"/>
    <mergeCell ref="B138:L138"/>
    <mergeCell ref="B139:C139"/>
    <mergeCell ref="D139:E139"/>
    <mergeCell ref="F139:G139"/>
    <mergeCell ref="H139:I139"/>
    <mergeCell ref="J139:K139"/>
    <mergeCell ref="A138:A140"/>
    <mergeCell ref="A164:L164"/>
    <mergeCell ref="A161:L161"/>
    <mergeCell ref="A162:L162"/>
    <mergeCell ref="A160:L160"/>
    <mergeCell ref="A95:L95"/>
    <mergeCell ref="A133:G133"/>
    <mergeCell ref="A134:G134"/>
    <mergeCell ref="A135:G135"/>
    <mergeCell ref="A120:G120"/>
    <mergeCell ref="A121:G121"/>
    <mergeCell ref="A123:G123"/>
    <mergeCell ref="B124:D124"/>
    <mergeCell ref="E124:G124"/>
    <mergeCell ref="A97:G97"/>
    <mergeCell ref="B98:D98"/>
    <mergeCell ref="E98:G98"/>
    <mergeCell ref="A98:A99"/>
    <mergeCell ref="A124:A125"/>
    <mergeCell ref="A68:L68"/>
    <mergeCell ref="A69:L69"/>
    <mergeCell ref="A70:L70"/>
    <mergeCell ref="B73:L73"/>
    <mergeCell ref="B74:C74"/>
    <mergeCell ref="D74:E74"/>
    <mergeCell ref="F74:G74"/>
    <mergeCell ref="H74:I74"/>
    <mergeCell ref="J74:K74"/>
    <mergeCell ref="A72:L72"/>
    <mergeCell ref="A89:E89"/>
    <mergeCell ref="A41:J41"/>
    <mergeCell ref="A42:J42"/>
    <mergeCell ref="A43:J43"/>
    <mergeCell ref="A45:L45"/>
    <mergeCell ref="B46:L46"/>
    <mergeCell ref="A46:A48"/>
    <mergeCell ref="B47:C47"/>
    <mergeCell ref="D47:E47"/>
    <mergeCell ref="F47:G47"/>
    <mergeCell ref="H47:I47"/>
    <mergeCell ref="J47:K47"/>
    <mergeCell ref="A27:J27"/>
    <mergeCell ref="A28:J28"/>
    <mergeCell ref="A29:J29"/>
    <mergeCell ref="A31:J31"/>
    <mergeCell ref="B32:D32"/>
    <mergeCell ref="E32:G32"/>
    <mergeCell ref="H32:J32"/>
    <mergeCell ref="A5:J5"/>
    <mergeCell ref="B6:D6"/>
    <mergeCell ref="E6:G6"/>
    <mergeCell ref="H6:J6"/>
    <mergeCell ref="A3:L3"/>
    <mergeCell ref="A6:A7"/>
    <mergeCell ref="A172:L172"/>
    <mergeCell ref="A173:L173"/>
    <mergeCell ref="A80:L80"/>
    <mergeCell ref="A81:L81"/>
    <mergeCell ref="B165:L165"/>
    <mergeCell ref="B166:C166"/>
    <mergeCell ref="D166:E166"/>
    <mergeCell ref="F166:G166"/>
    <mergeCell ref="H166:I166"/>
    <mergeCell ref="J166:K166"/>
    <mergeCell ref="A119:G119"/>
    <mergeCell ref="A83:E83"/>
    <mergeCell ref="B84:E84"/>
    <mergeCell ref="A90:E90"/>
    <mergeCell ref="A91:E91"/>
    <mergeCell ref="A92:E92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8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1.125" defaultRowHeight="15"/>
  <cols>
    <col min="1" max="1" width="23.5" style="32" customWidth="1"/>
    <col min="2" max="6" width="11.125" style="32" customWidth="1"/>
    <col min="7" max="16384" width="11.125" style="32"/>
  </cols>
  <sheetData>
    <row r="1" spans="1:6" s="33" customFormat="1" ht="14.45" customHeight="1">
      <c r="A1" s="136" t="s">
        <v>593</v>
      </c>
    </row>
    <row r="2" spans="1:6" s="33" customFormat="1" ht="14.45" customHeight="1">
      <c r="A2" s="1"/>
    </row>
    <row r="3" spans="1:6" ht="24" customHeight="1">
      <c r="A3" s="949">
        <v>2022</v>
      </c>
      <c r="B3" s="949"/>
      <c r="C3" s="949"/>
      <c r="D3" s="949"/>
      <c r="E3" s="949"/>
      <c r="F3" s="949"/>
    </row>
    <row r="4" spans="1:6" s="33" customFormat="1" ht="14.45" customHeight="1">
      <c r="A4" s="1"/>
    </row>
    <row r="5" spans="1:6" ht="30" customHeight="1">
      <c r="A5" s="1032" t="s">
        <v>638</v>
      </c>
      <c r="B5" s="1032"/>
      <c r="C5" s="1032"/>
      <c r="D5" s="1032"/>
      <c r="E5" s="1032"/>
      <c r="F5" s="1032"/>
    </row>
    <row r="6" spans="1:6" ht="14.45" customHeight="1">
      <c r="A6" s="1048" t="s">
        <v>59</v>
      </c>
      <c r="B6" s="1051" t="s">
        <v>61</v>
      </c>
      <c r="C6" s="1053" t="s">
        <v>62</v>
      </c>
      <c r="D6" s="1054"/>
      <c r="E6" s="1054"/>
      <c r="F6" s="1055"/>
    </row>
    <row r="7" spans="1:6" ht="14.45" customHeight="1">
      <c r="A7" s="1049"/>
      <c r="B7" s="1064"/>
      <c r="C7" s="1065" t="s">
        <v>113</v>
      </c>
      <c r="D7" s="1057"/>
      <c r="E7" s="1066" t="s">
        <v>114</v>
      </c>
      <c r="F7" s="1067"/>
    </row>
    <row r="8" spans="1:6" ht="14.45" customHeight="1" thickBot="1">
      <c r="A8" s="1050"/>
      <c r="B8" s="1060" t="s">
        <v>52</v>
      </c>
      <c r="C8" s="1061"/>
      <c r="D8" s="762" t="s">
        <v>69</v>
      </c>
      <c r="E8" s="732" t="s">
        <v>52</v>
      </c>
      <c r="F8" s="854" t="s">
        <v>69</v>
      </c>
    </row>
    <row r="9" spans="1:6" ht="14.45" customHeight="1">
      <c r="A9" s="62" t="s">
        <v>106</v>
      </c>
      <c r="B9" s="771">
        <v>9736</v>
      </c>
      <c r="C9" s="34">
        <v>9407</v>
      </c>
      <c r="D9" s="552">
        <f t="shared" ref="D9:D22" si="0">C9/B9*100</f>
        <v>96.620788824979456</v>
      </c>
      <c r="E9" s="43">
        <v>329</v>
      </c>
      <c r="F9" s="42">
        <f t="shared" ref="F9:F22" si="1">E9/B9*100</f>
        <v>3.3792111750205427</v>
      </c>
    </row>
    <row r="10" spans="1:6" ht="14.45" customHeight="1">
      <c r="A10" s="61" t="s">
        <v>71</v>
      </c>
      <c r="B10" s="772">
        <v>9822</v>
      </c>
      <c r="C10" s="35">
        <v>9514</v>
      </c>
      <c r="D10" s="553">
        <f t="shared" si="0"/>
        <v>96.864182447566677</v>
      </c>
      <c r="E10" s="46">
        <v>308</v>
      </c>
      <c r="F10" s="45">
        <f t="shared" si="1"/>
        <v>3.1358175524333127</v>
      </c>
    </row>
    <row r="11" spans="1:6" ht="14.45" customHeight="1">
      <c r="A11" s="62" t="s">
        <v>72</v>
      </c>
      <c r="B11" s="773">
        <v>2657</v>
      </c>
      <c r="C11" s="36">
        <v>2592</v>
      </c>
      <c r="D11" s="554">
        <f t="shared" si="0"/>
        <v>97.553631915694396</v>
      </c>
      <c r="E11" s="48">
        <v>65</v>
      </c>
      <c r="F11" s="47">
        <f t="shared" si="1"/>
        <v>2.4463680843056079</v>
      </c>
    </row>
    <row r="12" spans="1:6" ht="14.45" customHeight="1">
      <c r="A12" s="61" t="s">
        <v>73</v>
      </c>
      <c r="B12" s="772">
        <v>1677</v>
      </c>
      <c r="C12" s="35">
        <v>1652</v>
      </c>
      <c r="D12" s="553">
        <f t="shared" si="0"/>
        <v>98.509242695289217</v>
      </c>
      <c r="E12" s="46">
        <v>25</v>
      </c>
      <c r="F12" s="45">
        <f t="shared" si="1"/>
        <v>1.4907573047107932</v>
      </c>
    </row>
    <row r="13" spans="1:6" ht="14.45" customHeight="1">
      <c r="A13" s="62" t="s">
        <v>74</v>
      </c>
      <c r="B13" s="773">
        <v>477</v>
      </c>
      <c r="C13" s="36">
        <v>469</v>
      </c>
      <c r="D13" s="554">
        <f t="shared" si="0"/>
        <v>98.322851153039835</v>
      </c>
      <c r="E13" s="48">
        <v>8</v>
      </c>
      <c r="F13" s="47">
        <f t="shared" si="1"/>
        <v>1.6771488469601679</v>
      </c>
    </row>
    <row r="14" spans="1:6" ht="14.45" customHeight="1">
      <c r="A14" s="61" t="s">
        <v>75</v>
      </c>
      <c r="B14" s="772">
        <v>1524</v>
      </c>
      <c r="C14" s="35">
        <v>1483</v>
      </c>
      <c r="D14" s="553">
        <f t="shared" si="0"/>
        <v>97.309711286089239</v>
      </c>
      <c r="E14" s="46">
        <v>41</v>
      </c>
      <c r="F14" s="45">
        <f t="shared" si="1"/>
        <v>2.690288713910761</v>
      </c>
    </row>
    <row r="15" spans="1:6" ht="14.45" customHeight="1">
      <c r="A15" s="62" t="s">
        <v>76</v>
      </c>
      <c r="B15" s="773">
        <v>5009</v>
      </c>
      <c r="C15" s="36">
        <v>4917</v>
      </c>
      <c r="D15" s="554">
        <f t="shared" si="0"/>
        <v>98.163306049111597</v>
      </c>
      <c r="E15" s="48">
        <v>92</v>
      </c>
      <c r="F15" s="47">
        <f t="shared" si="1"/>
        <v>1.836693950888401</v>
      </c>
    </row>
    <row r="16" spans="1:6" ht="14.45" customHeight="1">
      <c r="A16" s="61" t="s">
        <v>107</v>
      </c>
      <c r="B16" s="772">
        <v>1121</v>
      </c>
      <c r="C16" s="35">
        <v>1110</v>
      </c>
      <c r="D16" s="553">
        <f t="shared" si="0"/>
        <v>99.018733273862622</v>
      </c>
      <c r="E16" s="46">
        <v>11</v>
      </c>
      <c r="F16" s="45">
        <f t="shared" si="1"/>
        <v>0.98126672613737742</v>
      </c>
    </row>
    <row r="17" spans="1:6" ht="14.45" customHeight="1">
      <c r="A17" s="62" t="s">
        <v>78</v>
      </c>
      <c r="B17" s="773">
        <v>5975</v>
      </c>
      <c r="C17" s="36">
        <v>5872</v>
      </c>
      <c r="D17" s="554">
        <f t="shared" si="0"/>
        <v>98.276150627615067</v>
      </c>
      <c r="E17" s="48">
        <v>103</v>
      </c>
      <c r="F17" s="47">
        <f t="shared" si="1"/>
        <v>1.7238493723849373</v>
      </c>
    </row>
    <row r="18" spans="1:6" ht="14.45" customHeight="1">
      <c r="A18" s="61" t="s">
        <v>108</v>
      </c>
      <c r="B18" s="772">
        <v>11188</v>
      </c>
      <c r="C18" s="35">
        <v>10987</v>
      </c>
      <c r="D18" s="553">
        <f t="shared" si="0"/>
        <v>98.203432248838041</v>
      </c>
      <c r="E18" s="46">
        <v>201</v>
      </c>
      <c r="F18" s="45">
        <f t="shared" si="1"/>
        <v>1.7965677511619593</v>
      </c>
    </row>
    <row r="19" spans="1:6" ht="14.45" customHeight="1">
      <c r="A19" s="62" t="s">
        <v>80</v>
      </c>
      <c r="B19" s="773">
        <v>2516</v>
      </c>
      <c r="C19" s="36">
        <v>2479</v>
      </c>
      <c r="D19" s="554">
        <f t="shared" si="0"/>
        <v>98.529411764705884</v>
      </c>
      <c r="E19" s="48">
        <v>37</v>
      </c>
      <c r="F19" s="47">
        <f t="shared" si="1"/>
        <v>1.4705882352941175</v>
      </c>
    </row>
    <row r="20" spans="1:6" ht="14.45" customHeight="1">
      <c r="A20" s="61" t="s">
        <v>81</v>
      </c>
      <c r="B20" s="772">
        <v>497</v>
      </c>
      <c r="C20" s="35">
        <v>485</v>
      </c>
      <c r="D20" s="553">
        <f t="shared" si="0"/>
        <v>97.585513078470825</v>
      </c>
      <c r="E20" s="46">
        <v>12</v>
      </c>
      <c r="F20" s="45">
        <f t="shared" si="1"/>
        <v>2.4144869215291749</v>
      </c>
    </row>
    <row r="21" spans="1:6" ht="14.45" customHeight="1">
      <c r="A21" s="62" t="s">
        <v>82</v>
      </c>
      <c r="B21" s="773">
        <v>3011</v>
      </c>
      <c r="C21" s="36">
        <v>2930</v>
      </c>
      <c r="D21" s="554">
        <f t="shared" si="0"/>
        <v>97.309863832613757</v>
      </c>
      <c r="E21" s="48">
        <v>81</v>
      </c>
      <c r="F21" s="47">
        <f t="shared" si="1"/>
        <v>2.6901361673862501</v>
      </c>
    </row>
    <row r="22" spans="1:6" ht="14.45" customHeight="1">
      <c r="A22" s="61" t="s">
        <v>109</v>
      </c>
      <c r="B22" s="772">
        <v>1592</v>
      </c>
      <c r="C22" s="35">
        <v>1568</v>
      </c>
      <c r="D22" s="553">
        <f t="shared" si="0"/>
        <v>98.492462311557787</v>
      </c>
      <c r="E22" s="46">
        <v>24</v>
      </c>
      <c r="F22" s="45">
        <f t="shared" si="1"/>
        <v>1.5075376884422109</v>
      </c>
    </row>
    <row r="23" spans="1:6" ht="14.45" customHeight="1">
      <c r="A23" s="63" t="s">
        <v>110</v>
      </c>
      <c r="B23" s="774">
        <v>2141</v>
      </c>
      <c r="C23" s="37">
        <v>2079</v>
      </c>
      <c r="D23" s="555">
        <v>97.104156936011208</v>
      </c>
      <c r="E23" s="50">
        <v>62</v>
      </c>
      <c r="F23" s="49">
        <v>2.8958430639887904</v>
      </c>
    </row>
    <row r="24" spans="1:6" ht="14.45" customHeight="1" thickBot="1">
      <c r="A24" s="61" t="s">
        <v>85</v>
      </c>
      <c r="B24" s="772">
        <v>1595</v>
      </c>
      <c r="C24" s="35">
        <v>1560</v>
      </c>
      <c r="D24" s="559">
        <f>C24/B24*100</f>
        <v>97.805642633228842</v>
      </c>
      <c r="E24" s="46">
        <v>35</v>
      </c>
      <c r="F24" s="52">
        <f>E24/B24*100</f>
        <v>2.1943573667711598</v>
      </c>
    </row>
    <row r="25" spans="1:6" ht="14.45" customHeight="1">
      <c r="A25" s="64" t="s">
        <v>86</v>
      </c>
      <c r="B25" s="631">
        <v>48885</v>
      </c>
      <c r="C25" s="38">
        <v>47692</v>
      </c>
      <c r="D25" s="556">
        <f>C25/B25*100</f>
        <v>97.559578602843416</v>
      </c>
      <c r="E25" s="54">
        <v>1193</v>
      </c>
      <c r="F25" s="53">
        <f>E25/B25*100</f>
        <v>2.4404213971565918</v>
      </c>
    </row>
    <row r="26" spans="1:6" ht="14.45" customHeight="1">
      <c r="A26" s="65" t="s">
        <v>87</v>
      </c>
      <c r="B26" s="632">
        <v>11653</v>
      </c>
      <c r="C26" s="39">
        <v>11412</v>
      </c>
      <c r="D26" s="557">
        <f>C26/B26*100</f>
        <v>97.931863039560625</v>
      </c>
      <c r="E26" s="56">
        <v>241</v>
      </c>
      <c r="F26" s="55">
        <f>E26/B26*100</f>
        <v>2.0681369604393716</v>
      </c>
    </row>
    <row r="27" spans="1:6" ht="14.45" customHeight="1">
      <c r="A27" s="66" t="s">
        <v>88</v>
      </c>
      <c r="B27" s="551">
        <v>60538</v>
      </c>
      <c r="C27" s="59">
        <v>59104</v>
      </c>
      <c r="D27" s="558">
        <f>C27/B27*100</f>
        <v>97.631239882387916</v>
      </c>
      <c r="E27" s="70">
        <v>1434</v>
      </c>
      <c r="F27" s="69">
        <f>E27/B27*100</f>
        <v>2.3687601176120783</v>
      </c>
    </row>
    <row r="28" spans="1:6">
      <c r="A28" s="1047" t="s">
        <v>639</v>
      </c>
      <c r="B28" s="1047"/>
      <c r="C28" s="1047"/>
      <c r="D28" s="1047"/>
      <c r="E28" s="1047"/>
      <c r="F28" s="1047"/>
    </row>
    <row r="29" spans="1:6" ht="41.25" customHeight="1">
      <c r="A29" s="1062" t="s">
        <v>640</v>
      </c>
      <c r="B29" s="1062"/>
      <c r="C29" s="1062"/>
      <c r="D29" s="1062"/>
      <c r="E29" s="1062"/>
      <c r="F29" s="1062"/>
    </row>
    <row r="30" spans="1:6" ht="40.5" customHeight="1">
      <c r="A30" s="1063" t="s">
        <v>680</v>
      </c>
      <c r="B30" s="1063"/>
      <c r="C30" s="1063"/>
      <c r="D30" s="1063"/>
      <c r="E30" s="1063"/>
      <c r="F30" s="1063"/>
    </row>
    <row r="31" spans="1:6">
      <c r="A31" s="40"/>
    </row>
    <row r="32" spans="1:6" ht="24.75" customHeight="1">
      <c r="A32" s="949">
        <v>2021</v>
      </c>
      <c r="B32" s="949"/>
      <c r="C32" s="949"/>
      <c r="D32" s="949"/>
      <c r="E32" s="949"/>
      <c r="F32" s="949"/>
    </row>
    <row r="33" spans="1:6">
      <c r="A33" s="40"/>
    </row>
    <row r="34" spans="1:6" ht="30.75" customHeight="1">
      <c r="A34" s="1032" t="s">
        <v>641</v>
      </c>
      <c r="B34" s="1032"/>
      <c r="C34" s="1032"/>
      <c r="D34" s="1032"/>
      <c r="E34" s="1032"/>
      <c r="F34" s="1032"/>
    </row>
    <row r="35" spans="1:6" ht="14.45" customHeight="1">
      <c r="A35" s="1048" t="s">
        <v>59</v>
      </c>
      <c r="B35" s="1051" t="s">
        <v>61</v>
      </c>
      <c r="C35" s="1053" t="s">
        <v>62</v>
      </c>
      <c r="D35" s="1054"/>
      <c r="E35" s="1054"/>
      <c r="F35" s="1055"/>
    </row>
    <row r="36" spans="1:6" ht="14.45" customHeight="1">
      <c r="A36" s="1049"/>
      <c r="B36" s="1064"/>
      <c r="C36" s="1065" t="s">
        <v>113</v>
      </c>
      <c r="D36" s="1057"/>
      <c r="E36" s="1066" t="s">
        <v>114</v>
      </c>
      <c r="F36" s="1067"/>
    </row>
    <row r="37" spans="1:6" ht="14.45" customHeight="1" thickBot="1">
      <c r="A37" s="1050"/>
      <c r="B37" s="1060" t="s">
        <v>52</v>
      </c>
      <c r="C37" s="1061"/>
      <c r="D37" s="762" t="s">
        <v>69</v>
      </c>
      <c r="E37" s="732" t="s">
        <v>52</v>
      </c>
      <c r="F37" s="854" t="s">
        <v>69</v>
      </c>
    </row>
    <row r="38" spans="1:6" ht="14.45" customHeight="1">
      <c r="A38" s="62" t="s">
        <v>106</v>
      </c>
      <c r="B38" s="771">
        <f t="shared" ref="B38:B56" si="2">SUM(C38,E38)</f>
        <v>9376</v>
      </c>
      <c r="C38" s="34">
        <v>9028</v>
      </c>
      <c r="D38" s="552">
        <f t="shared" ref="D38:D56" si="3">C38/B38*100</f>
        <v>96.288395904436868</v>
      </c>
      <c r="E38" s="43">
        <v>348</v>
      </c>
      <c r="F38" s="42">
        <f t="shared" ref="F38:F56" si="4">E38/B38*100</f>
        <v>3.7116040955631395</v>
      </c>
    </row>
    <row r="39" spans="1:6" ht="14.45" customHeight="1">
      <c r="A39" s="61" t="s">
        <v>71</v>
      </c>
      <c r="B39" s="772">
        <f t="shared" si="2"/>
        <v>9361</v>
      </c>
      <c r="C39" s="35">
        <v>9079</v>
      </c>
      <c r="D39" s="553">
        <f t="shared" si="3"/>
        <v>96.987501335327423</v>
      </c>
      <c r="E39" s="46">
        <v>282</v>
      </c>
      <c r="F39" s="45">
        <f t="shared" si="4"/>
        <v>3.0124986646725778</v>
      </c>
    </row>
    <row r="40" spans="1:6" ht="14.45" customHeight="1">
      <c r="A40" s="62" t="s">
        <v>72</v>
      </c>
      <c r="B40" s="773">
        <f t="shared" si="2"/>
        <v>2601</v>
      </c>
      <c r="C40" s="36">
        <v>2541</v>
      </c>
      <c r="D40" s="554">
        <f t="shared" si="3"/>
        <v>97.693194925028834</v>
      </c>
      <c r="E40" s="48">
        <v>60</v>
      </c>
      <c r="F40" s="47">
        <f t="shared" si="4"/>
        <v>2.306805074971165</v>
      </c>
    </row>
    <row r="41" spans="1:6" ht="14.45" customHeight="1">
      <c r="A41" s="61" t="s">
        <v>73</v>
      </c>
      <c r="B41" s="772">
        <f t="shared" si="2"/>
        <v>1643</v>
      </c>
      <c r="C41" s="35">
        <v>1616</v>
      </c>
      <c r="D41" s="553">
        <f t="shared" si="3"/>
        <v>98.356664637857577</v>
      </c>
      <c r="E41" s="46">
        <v>27</v>
      </c>
      <c r="F41" s="45">
        <f t="shared" si="4"/>
        <v>1.6433353621424223</v>
      </c>
    </row>
    <row r="42" spans="1:6" ht="14.45" customHeight="1">
      <c r="A42" s="62" t="s">
        <v>74</v>
      </c>
      <c r="B42" s="773">
        <f t="shared" si="2"/>
        <v>472</v>
      </c>
      <c r="C42" s="36">
        <v>466</v>
      </c>
      <c r="D42" s="554">
        <f t="shared" si="3"/>
        <v>98.728813559322035</v>
      </c>
      <c r="E42" s="48">
        <v>6</v>
      </c>
      <c r="F42" s="47">
        <f t="shared" si="4"/>
        <v>1.2711864406779663</v>
      </c>
    </row>
    <row r="43" spans="1:6" ht="14.45" customHeight="1">
      <c r="A43" s="61" t="s">
        <v>75</v>
      </c>
      <c r="B43" s="772">
        <f t="shared" si="2"/>
        <v>1502</v>
      </c>
      <c r="C43" s="35">
        <v>1467</v>
      </c>
      <c r="D43" s="553">
        <f t="shared" si="3"/>
        <v>97.669773635153135</v>
      </c>
      <c r="E43" s="46">
        <v>35</v>
      </c>
      <c r="F43" s="45">
        <f t="shared" si="4"/>
        <v>2.3302263648468711</v>
      </c>
    </row>
    <row r="44" spans="1:6" ht="14.45" customHeight="1">
      <c r="A44" s="62" t="s">
        <v>76</v>
      </c>
      <c r="B44" s="773">
        <f t="shared" si="2"/>
        <v>4478</v>
      </c>
      <c r="C44" s="36">
        <v>4404</v>
      </c>
      <c r="D44" s="554">
        <f t="shared" si="3"/>
        <v>98.347476552032148</v>
      </c>
      <c r="E44" s="48">
        <v>74</v>
      </c>
      <c r="F44" s="47">
        <f t="shared" si="4"/>
        <v>1.6525234479678428</v>
      </c>
    </row>
    <row r="45" spans="1:6" ht="14.45" customHeight="1">
      <c r="A45" s="61" t="s">
        <v>107</v>
      </c>
      <c r="B45" s="772">
        <f t="shared" si="2"/>
        <v>1100</v>
      </c>
      <c r="C45" s="35">
        <v>1090</v>
      </c>
      <c r="D45" s="553">
        <f t="shared" si="3"/>
        <v>99.090909090909093</v>
      </c>
      <c r="E45" s="46">
        <v>10</v>
      </c>
      <c r="F45" s="45">
        <f t="shared" si="4"/>
        <v>0.90909090909090906</v>
      </c>
    </row>
    <row r="46" spans="1:6" ht="14.45" customHeight="1">
      <c r="A46" s="62" t="s">
        <v>78</v>
      </c>
      <c r="B46" s="773">
        <f t="shared" si="2"/>
        <v>5851</v>
      </c>
      <c r="C46" s="36">
        <v>5763</v>
      </c>
      <c r="D46" s="554">
        <f t="shared" si="3"/>
        <v>98.495983592548285</v>
      </c>
      <c r="E46" s="48">
        <v>88</v>
      </c>
      <c r="F46" s="47">
        <f t="shared" si="4"/>
        <v>1.5040164074517177</v>
      </c>
    </row>
    <row r="47" spans="1:6" ht="14.45" customHeight="1">
      <c r="A47" s="61" t="s">
        <v>108</v>
      </c>
      <c r="B47" s="772">
        <f t="shared" si="2"/>
        <v>11059</v>
      </c>
      <c r="C47" s="35">
        <v>10857</v>
      </c>
      <c r="D47" s="553">
        <f t="shared" si="3"/>
        <v>98.173433402658475</v>
      </c>
      <c r="E47" s="46">
        <v>202</v>
      </c>
      <c r="F47" s="45">
        <f t="shared" si="4"/>
        <v>1.8265665973415317</v>
      </c>
    </row>
    <row r="48" spans="1:6" ht="14.45" customHeight="1">
      <c r="A48" s="62" t="s">
        <v>80</v>
      </c>
      <c r="B48" s="773">
        <f t="shared" si="2"/>
        <v>2473</v>
      </c>
      <c r="C48" s="36">
        <v>2420</v>
      </c>
      <c r="D48" s="554">
        <f t="shared" si="3"/>
        <v>97.856854023453295</v>
      </c>
      <c r="E48" s="48">
        <v>53</v>
      </c>
      <c r="F48" s="47">
        <f t="shared" si="4"/>
        <v>2.1431459765467045</v>
      </c>
    </row>
    <row r="49" spans="1:6" ht="14.45" customHeight="1">
      <c r="A49" s="61" t="s">
        <v>81</v>
      </c>
      <c r="B49" s="772">
        <f t="shared" si="2"/>
        <v>514</v>
      </c>
      <c r="C49" s="35">
        <v>503</v>
      </c>
      <c r="D49" s="553">
        <f t="shared" si="3"/>
        <v>97.859922178988327</v>
      </c>
      <c r="E49" s="46">
        <v>11</v>
      </c>
      <c r="F49" s="45">
        <f t="shared" si="4"/>
        <v>2.1400778210116731</v>
      </c>
    </row>
    <row r="50" spans="1:6" ht="14.45" customHeight="1">
      <c r="A50" s="62" t="s">
        <v>82</v>
      </c>
      <c r="B50" s="773">
        <f t="shared" si="2"/>
        <v>2973</v>
      </c>
      <c r="C50" s="36">
        <v>2898</v>
      </c>
      <c r="D50" s="554">
        <f t="shared" si="3"/>
        <v>97.477295660948542</v>
      </c>
      <c r="E50" s="48">
        <v>75</v>
      </c>
      <c r="F50" s="47">
        <f t="shared" si="4"/>
        <v>2.5227043390514634</v>
      </c>
    </row>
    <row r="51" spans="1:6" ht="14.45" customHeight="1">
      <c r="A51" s="61" t="s">
        <v>109</v>
      </c>
      <c r="B51" s="772">
        <f t="shared" si="2"/>
        <v>1558</v>
      </c>
      <c r="C51" s="35">
        <v>1539</v>
      </c>
      <c r="D51" s="553">
        <f t="shared" si="3"/>
        <v>98.780487804878049</v>
      </c>
      <c r="E51" s="46">
        <v>19</v>
      </c>
      <c r="F51" s="45">
        <f t="shared" si="4"/>
        <v>1.2195121951219512</v>
      </c>
    </row>
    <row r="52" spans="1:6" ht="14.45" customHeight="1">
      <c r="A52" s="63" t="s">
        <v>110</v>
      </c>
      <c r="B52" s="774">
        <f t="shared" si="2"/>
        <v>2088</v>
      </c>
      <c r="C52" s="37">
        <v>2022</v>
      </c>
      <c r="D52" s="555">
        <f t="shared" si="3"/>
        <v>96.839080459770116</v>
      </c>
      <c r="E52" s="50">
        <v>66</v>
      </c>
      <c r="F52" s="49">
        <f t="shared" si="4"/>
        <v>3.1609195402298855</v>
      </c>
    </row>
    <row r="53" spans="1:6" ht="14.45" customHeight="1" thickBot="1">
      <c r="A53" s="61" t="s">
        <v>85</v>
      </c>
      <c r="B53" s="772">
        <f t="shared" si="2"/>
        <v>1594</v>
      </c>
      <c r="C53" s="35">
        <v>1561</v>
      </c>
      <c r="D53" s="559">
        <f t="shared" si="3"/>
        <v>97.9297365119197</v>
      </c>
      <c r="E53" s="46">
        <v>33</v>
      </c>
      <c r="F53" s="52">
        <f t="shared" si="4"/>
        <v>2.0702634880803013</v>
      </c>
    </row>
    <row r="54" spans="1:6" ht="14.45" customHeight="1">
      <c r="A54" s="64" t="s">
        <v>86</v>
      </c>
      <c r="B54" s="631">
        <f t="shared" si="2"/>
        <v>47174</v>
      </c>
      <c r="C54" s="38">
        <v>46009</v>
      </c>
      <c r="D54" s="556">
        <f t="shared" si="3"/>
        <v>97.530419298766276</v>
      </c>
      <c r="E54" s="54">
        <v>1165</v>
      </c>
      <c r="F54" s="53">
        <f t="shared" si="4"/>
        <v>2.4695807012337303</v>
      </c>
    </row>
    <row r="55" spans="1:6" ht="14.45" customHeight="1">
      <c r="A55" s="65" t="s">
        <v>87</v>
      </c>
      <c r="B55" s="632">
        <f t="shared" si="2"/>
        <v>11469</v>
      </c>
      <c r="C55" s="39">
        <v>11245</v>
      </c>
      <c r="D55" s="557">
        <f t="shared" si="3"/>
        <v>98.046909059203074</v>
      </c>
      <c r="E55" s="56">
        <v>224</v>
      </c>
      <c r="F55" s="55">
        <f t="shared" si="4"/>
        <v>1.953090940796931</v>
      </c>
    </row>
    <row r="56" spans="1:6" ht="14.45" customHeight="1">
      <c r="A56" s="66" t="s">
        <v>88</v>
      </c>
      <c r="B56" s="775">
        <f t="shared" si="2"/>
        <v>58643</v>
      </c>
      <c r="C56" s="59">
        <v>57254</v>
      </c>
      <c r="D56" s="558">
        <f t="shared" si="3"/>
        <v>97.631430861313376</v>
      </c>
      <c r="E56" s="70">
        <v>1389</v>
      </c>
      <c r="F56" s="69">
        <f t="shared" si="4"/>
        <v>2.3685691386866292</v>
      </c>
    </row>
    <row r="57" spans="1:6" ht="15.6" customHeight="1">
      <c r="A57" s="1047" t="s">
        <v>639</v>
      </c>
      <c r="B57" s="1047"/>
      <c r="C57" s="1047"/>
      <c r="D57" s="1047"/>
      <c r="E57" s="1047"/>
      <c r="F57" s="1047"/>
    </row>
    <row r="58" spans="1:6" ht="39.75" customHeight="1">
      <c r="A58" s="1062" t="s">
        <v>640</v>
      </c>
      <c r="B58" s="1062"/>
      <c r="C58" s="1062"/>
      <c r="D58" s="1062"/>
      <c r="E58" s="1062"/>
      <c r="F58" s="1062"/>
    </row>
    <row r="59" spans="1:6" ht="38.450000000000003" customHeight="1">
      <c r="A59" s="1063" t="s">
        <v>683</v>
      </c>
      <c r="B59" s="1063"/>
      <c r="C59" s="1063"/>
      <c r="D59" s="1063"/>
      <c r="E59" s="1063"/>
      <c r="F59" s="1063"/>
    </row>
    <row r="61" spans="1:6" ht="24" customHeight="1">
      <c r="A61" s="949">
        <v>2020</v>
      </c>
      <c r="B61" s="949"/>
      <c r="C61" s="949"/>
      <c r="D61" s="949"/>
      <c r="E61" s="949"/>
      <c r="F61" s="949"/>
    </row>
    <row r="62" spans="1:6">
      <c r="A62" s="40"/>
    </row>
    <row r="63" spans="1:6" ht="30" customHeight="1">
      <c r="A63" s="1032" t="s">
        <v>642</v>
      </c>
      <c r="B63" s="1032"/>
      <c r="C63" s="1032"/>
      <c r="D63" s="1032"/>
      <c r="E63" s="1032"/>
      <c r="F63" s="1032"/>
    </row>
    <row r="64" spans="1:6" ht="14.45" customHeight="1">
      <c r="A64" s="1048" t="s">
        <v>59</v>
      </c>
      <c r="B64" s="1051" t="s">
        <v>61</v>
      </c>
      <c r="C64" s="1053" t="s">
        <v>62</v>
      </c>
      <c r="D64" s="1054"/>
      <c r="E64" s="1054"/>
      <c r="F64" s="1055"/>
    </row>
    <row r="65" spans="1:6" ht="14.45" customHeight="1">
      <c r="A65" s="1049"/>
      <c r="B65" s="1064"/>
      <c r="C65" s="1065" t="s">
        <v>113</v>
      </c>
      <c r="D65" s="1057"/>
      <c r="E65" s="1066" t="s">
        <v>114</v>
      </c>
      <c r="F65" s="1067"/>
    </row>
    <row r="66" spans="1:6" ht="14.45" customHeight="1" thickBot="1">
      <c r="A66" s="1050"/>
      <c r="B66" s="1060" t="s">
        <v>52</v>
      </c>
      <c r="C66" s="1061"/>
      <c r="D66" s="762" t="s">
        <v>69</v>
      </c>
      <c r="E66" s="732" t="s">
        <v>52</v>
      </c>
      <c r="F66" s="854" t="s">
        <v>69</v>
      </c>
    </row>
    <row r="67" spans="1:6" ht="14.45" customHeight="1">
      <c r="A67" s="62" t="s">
        <v>106</v>
      </c>
      <c r="B67" s="771">
        <v>8860</v>
      </c>
      <c r="C67" s="34">
        <v>8527</v>
      </c>
      <c r="D67" s="552">
        <v>96.241534988713312</v>
      </c>
      <c r="E67" s="43">
        <v>333</v>
      </c>
      <c r="F67" s="42">
        <v>3.7584650112866815</v>
      </c>
    </row>
    <row r="68" spans="1:6" ht="14.45" customHeight="1">
      <c r="A68" s="61" t="s">
        <v>71</v>
      </c>
      <c r="B68" s="772">
        <v>9136</v>
      </c>
      <c r="C68" s="35">
        <v>8862</v>
      </c>
      <c r="D68" s="553">
        <v>97.000875656742551</v>
      </c>
      <c r="E68" s="46">
        <v>274</v>
      </c>
      <c r="F68" s="45">
        <v>2.999124343257443</v>
      </c>
    </row>
    <row r="69" spans="1:6" ht="14.45" customHeight="1">
      <c r="A69" s="62" t="s">
        <v>72</v>
      </c>
      <c r="B69" s="773">
        <v>2508</v>
      </c>
      <c r="C69" s="36">
        <v>2445</v>
      </c>
      <c r="D69" s="554">
        <v>97.488038277511961</v>
      </c>
      <c r="E69" s="48">
        <v>63</v>
      </c>
      <c r="F69" s="47">
        <v>2.5119617224880382</v>
      </c>
    </row>
    <row r="70" spans="1:6" ht="14.45" customHeight="1">
      <c r="A70" s="61" t="s">
        <v>73</v>
      </c>
      <c r="B70" s="772">
        <v>1617</v>
      </c>
      <c r="C70" s="35">
        <v>1586</v>
      </c>
      <c r="D70" s="553">
        <v>98.082869511440947</v>
      </c>
      <c r="E70" s="46">
        <v>31</v>
      </c>
      <c r="F70" s="45">
        <v>1.9171304885590601</v>
      </c>
    </row>
    <row r="71" spans="1:6" ht="14.45" customHeight="1">
      <c r="A71" s="62" t="s">
        <v>74</v>
      </c>
      <c r="B71" s="773">
        <v>489</v>
      </c>
      <c r="C71" s="36">
        <v>478</v>
      </c>
      <c r="D71" s="554">
        <v>97.750511247443768</v>
      </c>
      <c r="E71" s="48">
        <v>11</v>
      </c>
      <c r="F71" s="47">
        <v>2.2494887525562373</v>
      </c>
    </row>
    <row r="72" spans="1:6" ht="14.45" customHeight="1">
      <c r="A72" s="61" t="s">
        <v>75</v>
      </c>
      <c r="B72" s="772">
        <v>1440</v>
      </c>
      <c r="C72" s="35">
        <v>1397</v>
      </c>
      <c r="D72" s="553">
        <v>97.013888888888886</v>
      </c>
      <c r="E72" s="46">
        <v>43</v>
      </c>
      <c r="F72" s="45">
        <v>2.9861111111111112</v>
      </c>
    </row>
    <row r="73" spans="1:6" ht="14.45" customHeight="1">
      <c r="A73" s="62" t="s">
        <v>76</v>
      </c>
      <c r="B73" s="773">
        <v>4304</v>
      </c>
      <c r="C73" s="36">
        <v>4234</v>
      </c>
      <c r="D73" s="554">
        <v>98.373605947955383</v>
      </c>
      <c r="E73" s="48">
        <v>70</v>
      </c>
      <c r="F73" s="47">
        <v>1.6263940520446096</v>
      </c>
    </row>
    <row r="74" spans="1:6" ht="14.45" customHeight="1">
      <c r="A74" s="61" t="s">
        <v>107</v>
      </c>
      <c r="B74" s="772">
        <v>1098</v>
      </c>
      <c r="C74" s="35">
        <v>1082</v>
      </c>
      <c r="D74" s="553">
        <v>98.54280510018215</v>
      </c>
      <c r="E74" s="46">
        <v>16</v>
      </c>
      <c r="F74" s="45">
        <v>1.4571948998178506</v>
      </c>
    </row>
    <row r="75" spans="1:6" ht="14.45" customHeight="1">
      <c r="A75" s="62" t="s">
        <v>78</v>
      </c>
      <c r="B75" s="773">
        <v>5686</v>
      </c>
      <c r="C75" s="36">
        <v>5590</v>
      </c>
      <c r="D75" s="554">
        <v>98.31164263102356</v>
      </c>
      <c r="E75" s="48">
        <v>96</v>
      </c>
      <c r="F75" s="47">
        <v>1.6883573689764335</v>
      </c>
    </row>
    <row r="76" spans="1:6" ht="14.45" customHeight="1">
      <c r="A76" s="61" t="s">
        <v>108</v>
      </c>
      <c r="B76" s="772">
        <v>10583</v>
      </c>
      <c r="C76" s="35">
        <v>10400</v>
      </c>
      <c r="D76" s="553">
        <v>98.270811679108007</v>
      </c>
      <c r="E76" s="46">
        <v>183</v>
      </c>
      <c r="F76" s="45">
        <v>1.7291883208919965</v>
      </c>
    </row>
    <row r="77" spans="1:6" ht="14.45" customHeight="1">
      <c r="A77" s="62" t="s">
        <v>80</v>
      </c>
      <c r="B77" s="773">
        <v>2478</v>
      </c>
      <c r="C77" s="36">
        <v>2432</v>
      </c>
      <c r="D77" s="554">
        <v>98.143664245359162</v>
      </c>
      <c r="E77" s="48">
        <v>46</v>
      </c>
      <c r="F77" s="47">
        <v>1.8563357546408392</v>
      </c>
    </row>
    <row r="78" spans="1:6" ht="14.45" customHeight="1">
      <c r="A78" s="61" t="s">
        <v>81</v>
      </c>
      <c r="B78" s="772">
        <v>473</v>
      </c>
      <c r="C78" s="35">
        <v>462</v>
      </c>
      <c r="D78" s="553">
        <v>97.674418604651152</v>
      </c>
      <c r="E78" s="46">
        <v>11</v>
      </c>
      <c r="F78" s="45">
        <v>2.3255813953488373</v>
      </c>
    </row>
    <row r="79" spans="1:6" ht="14.45" customHeight="1">
      <c r="A79" s="62" t="s">
        <v>82</v>
      </c>
      <c r="B79" s="773">
        <v>2937</v>
      </c>
      <c r="C79" s="36">
        <v>2853</v>
      </c>
      <c r="D79" s="554">
        <v>97.139938712972423</v>
      </c>
      <c r="E79" s="48">
        <v>84</v>
      </c>
      <c r="F79" s="47">
        <v>2.8600612870275794</v>
      </c>
    </row>
    <row r="80" spans="1:6" ht="14.45" customHeight="1">
      <c r="A80" s="61" t="s">
        <v>109</v>
      </c>
      <c r="B80" s="772">
        <v>1539</v>
      </c>
      <c r="C80" s="35">
        <v>1522</v>
      </c>
      <c r="D80" s="553">
        <v>98.895386614684853</v>
      </c>
      <c r="E80" s="46">
        <v>17</v>
      </c>
      <c r="F80" s="45">
        <v>1.1046133853151396</v>
      </c>
    </row>
    <row r="81" spans="1:6" ht="14.45" customHeight="1">
      <c r="A81" s="63" t="s">
        <v>110</v>
      </c>
      <c r="B81" s="774">
        <v>1968</v>
      </c>
      <c r="C81" s="37">
        <v>1897</v>
      </c>
      <c r="D81" s="555">
        <v>96.392276422764226</v>
      </c>
      <c r="E81" s="50">
        <v>71</v>
      </c>
      <c r="F81" s="49">
        <v>3.6077235772357725</v>
      </c>
    </row>
    <row r="82" spans="1:6" ht="14.45" customHeight="1" thickBot="1">
      <c r="A82" s="61" t="s">
        <v>85</v>
      </c>
      <c r="B82" s="772">
        <v>1590</v>
      </c>
      <c r="C82" s="35">
        <v>1564</v>
      </c>
      <c r="D82" s="559">
        <v>98.364779874213838</v>
      </c>
      <c r="E82" s="46">
        <v>26</v>
      </c>
      <c r="F82" s="52">
        <v>1.6352201257861636</v>
      </c>
    </row>
    <row r="83" spans="1:6" ht="14.45" customHeight="1">
      <c r="A83" s="64" t="s">
        <v>86</v>
      </c>
      <c r="B83" s="631">
        <v>45417</v>
      </c>
      <c r="C83" s="38">
        <v>44279</v>
      </c>
      <c r="D83" s="556">
        <v>97.494330316841712</v>
      </c>
      <c r="E83" s="54">
        <v>1138</v>
      </c>
      <c r="F83" s="53">
        <v>2.5056696831582888</v>
      </c>
    </row>
    <row r="84" spans="1:6" ht="14.45" customHeight="1">
      <c r="A84" s="65" t="s">
        <v>87</v>
      </c>
      <c r="B84" s="632">
        <v>11289</v>
      </c>
      <c r="C84" s="39">
        <v>11052</v>
      </c>
      <c r="D84" s="557">
        <v>97.900611214456546</v>
      </c>
      <c r="E84" s="56">
        <v>237</v>
      </c>
      <c r="F84" s="55">
        <v>2.0993887855434492</v>
      </c>
    </row>
    <row r="85" spans="1:6" ht="14.45" customHeight="1">
      <c r="A85" s="66" t="s">
        <v>88</v>
      </c>
      <c r="B85" s="775">
        <v>56706</v>
      </c>
      <c r="C85" s="59">
        <v>55331</v>
      </c>
      <c r="D85" s="558">
        <v>97.575212499559129</v>
      </c>
      <c r="E85" s="70">
        <v>1375</v>
      </c>
      <c r="F85" s="69">
        <v>2.4247875004408703</v>
      </c>
    </row>
    <row r="86" spans="1:6" ht="17.100000000000001" customHeight="1">
      <c r="A86" s="1047" t="s">
        <v>639</v>
      </c>
      <c r="B86" s="1047"/>
      <c r="C86" s="1047"/>
      <c r="D86" s="1047"/>
      <c r="E86" s="1047"/>
      <c r="F86" s="1047"/>
    </row>
    <row r="87" spans="1:6" ht="39" customHeight="1">
      <c r="A87" s="1062" t="s">
        <v>640</v>
      </c>
      <c r="B87" s="1062"/>
      <c r="C87" s="1062"/>
      <c r="D87" s="1062"/>
      <c r="E87" s="1062"/>
      <c r="F87" s="1062"/>
    </row>
    <row r="88" spans="1:6" ht="39.75" customHeight="1">
      <c r="A88" s="1063" t="s">
        <v>682</v>
      </c>
      <c r="B88" s="1063"/>
      <c r="C88" s="1063"/>
      <c r="D88" s="1063"/>
      <c r="E88" s="1063"/>
      <c r="F88" s="1063"/>
    </row>
    <row r="90" spans="1:6" ht="24" customHeight="1">
      <c r="A90" s="949">
        <v>2019</v>
      </c>
      <c r="B90" s="949"/>
      <c r="C90" s="949"/>
      <c r="D90" s="949"/>
      <c r="E90" s="949"/>
      <c r="F90" s="949"/>
    </row>
    <row r="91" spans="1:6">
      <c r="D91" s="216"/>
      <c r="F91" s="216"/>
    </row>
    <row r="92" spans="1:6" s="75" customFormat="1" ht="30" customHeight="1">
      <c r="A92" s="1032" t="s">
        <v>643</v>
      </c>
      <c r="B92" s="1032"/>
      <c r="C92" s="1032"/>
      <c r="D92" s="1032"/>
      <c r="E92" s="1032"/>
      <c r="F92" s="1032"/>
    </row>
    <row r="93" spans="1:6" ht="14.45" customHeight="1">
      <c r="A93" s="1048" t="s">
        <v>59</v>
      </c>
      <c r="B93" s="1051" t="s">
        <v>61</v>
      </c>
      <c r="C93" s="1053" t="s">
        <v>62</v>
      </c>
      <c r="D93" s="1054"/>
      <c r="E93" s="1054"/>
      <c r="F93" s="1055"/>
    </row>
    <row r="94" spans="1:6" ht="14.45" customHeight="1">
      <c r="A94" s="1049"/>
      <c r="B94" s="1052"/>
      <c r="C94" s="1056" t="s">
        <v>113</v>
      </c>
      <c r="D94" s="1057"/>
      <c r="E94" s="1058" t="s">
        <v>114</v>
      </c>
      <c r="F94" s="1059"/>
    </row>
    <row r="95" spans="1:6" ht="14.45" customHeight="1" thickBot="1">
      <c r="A95" s="1050"/>
      <c r="B95" s="1060" t="s">
        <v>52</v>
      </c>
      <c r="C95" s="1061"/>
      <c r="D95" s="762" t="s">
        <v>115</v>
      </c>
      <c r="E95" s="732" t="s">
        <v>52</v>
      </c>
      <c r="F95" s="854" t="s">
        <v>69</v>
      </c>
    </row>
    <row r="96" spans="1:6" ht="14.45" customHeight="1">
      <c r="A96" s="220" t="s">
        <v>70</v>
      </c>
      <c r="B96" s="776">
        <v>8319</v>
      </c>
      <c r="C96" s="790">
        <v>8008</v>
      </c>
      <c r="D96" s="791">
        <v>96.261569900228395</v>
      </c>
      <c r="E96" s="783">
        <v>311</v>
      </c>
      <c r="F96" s="221">
        <v>3.7384300997716071</v>
      </c>
    </row>
    <row r="97" spans="1:6" ht="14.45" customHeight="1">
      <c r="A97" s="222" t="s">
        <v>71</v>
      </c>
      <c r="B97" s="777">
        <v>8787</v>
      </c>
      <c r="C97" s="792">
        <v>8496</v>
      </c>
      <c r="D97" s="793">
        <v>96.688289518607036</v>
      </c>
      <c r="E97" s="784">
        <v>291</v>
      </c>
      <c r="F97" s="223">
        <v>3.311710481392967</v>
      </c>
    </row>
    <row r="98" spans="1:6" ht="14.45" customHeight="1">
      <c r="A98" s="224" t="s">
        <v>72</v>
      </c>
      <c r="B98" s="778">
        <v>2445</v>
      </c>
      <c r="C98" s="794">
        <v>2378</v>
      </c>
      <c r="D98" s="795">
        <v>97.259713701431494</v>
      </c>
      <c r="E98" s="785">
        <v>67</v>
      </c>
      <c r="F98" s="225">
        <v>2.740286298568507</v>
      </c>
    </row>
    <row r="99" spans="1:6" ht="14.45" customHeight="1">
      <c r="A99" s="222" t="s">
        <v>73</v>
      </c>
      <c r="B99" s="777" t="s">
        <v>97</v>
      </c>
      <c r="C99" s="792">
        <v>1540</v>
      </c>
      <c r="D99" s="793" t="s">
        <v>97</v>
      </c>
      <c r="E99" s="784" t="s">
        <v>97</v>
      </c>
      <c r="F99" s="223" t="s">
        <v>97</v>
      </c>
    </row>
    <row r="100" spans="1:6" ht="14.45" customHeight="1">
      <c r="A100" s="224" t="s">
        <v>74</v>
      </c>
      <c r="B100" s="778" t="s">
        <v>97</v>
      </c>
      <c r="C100" s="794">
        <v>434</v>
      </c>
      <c r="D100" s="795" t="s">
        <v>97</v>
      </c>
      <c r="E100" s="785" t="s">
        <v>97</v>
      </c>
      <c r="F100" s="225" t="s">
        <v>97</v>
      </c>
    </row>
    <row r="101" spans="1:6" ht="14.45" customHeight="1">
      <c r="A101" s="222" t="s">
        <v>75</v>
      </c>
      <c r="B101" s="777">
        <v>1397</v>
      </c>
      <c r="C101" s="792">
        <v>1362</v>
      </c>
      <c r="D101" s="793">
        <v>97.494631352899077</v>
      </c>
      <c r="E101" s="784">
        <v>35</v>
      </c>
      <c r="F101" s="223">
        <v>2.5053686471009309</v>
      </c>
    </row>
    <row r="102" spans="1:6" ht="14.45" customHeight="1">
      <c r="A102" s="224" t="s">
        <v>76</v>
      </c>
      <c r="B102" s="778">
        <v>4239</v>
      </c>
      <c r="C102" s="794">
        <v>4166</v>
      </c>
      <c r="D102" s="795">
        <v>98.277895730125024</v>
      </c>
      <c r="E102" s="785">
        <v>73</v>
      </c>
      <c r="F102" s="225">
        <v>1.7221042698749707</v>
      </c>
    </row>
    <row r="103" spans="1:6" ht="14.45" customHeight="1">
      <c r="A103" s="222" t="s">
        <v>77</v>
      </c>
      <c r="B103" s="777">
        <v>1042</v>
      </c>
      <c r="C103" s="792">
        <v>1030</v>
      </c>
      <c r="D103" s="793">
        <v>98.848368522072931</v>
      </c>
      <c r="E103" s="784">
        <v>12</v>
      </c>
      <c r="F103" s="223">
        <v>1.1516314779270633</v>
      </c>
    </row>
    <row r="104" spans="1:6" ht="14.45" customHeight="1">
      <c r="A104" s="224" t="s">
        <v>78</v>
      </c>
      <c r="B104" s="778">
        <v>5287</v>
      </c>
      <c r="C104" s="794">
        <v>5185</v>
      </c>
      <c r="D104" s="795">
        <v>98.070739549839232</v>
      </c>
      <c r="E104" s="785">
        <v>102</v>
      </c>
      <c r="F104" s="225">
        <v>1.929260450160772</v>
      </c>
    </row>
    <row r="105" spans="1:6" ht="14.45" customHeight="1">
      <c r="A105" s="222" t="s">
        <v>116</v>
      </c>
      <c r="B105" s="777">
        <v>10131</v>
      </c>
      <c r="C105" s="792">
        <v>9915</v>
      </c>
      <c r="D105" s="793">
        <v>97.867930115487127</v>
      </c>
      <c r="E105" s="784">
        <v>216</v>
      </c>
      <c r="F105" s="223">
        <v>2.1320698845128812</v>
      </c>
    </row>
    <row r="106" spans="1:6" ht="14.45" customHeight="1">
      <c r="A106" s="224" t="s">
        <v>80</v>
      </c>
      <c r="B106" s="778" t="s">
        <v>97</v>
      </c>
      <c r="C106" s="794">
        <v>2356</v>
      </c>
      <c r="D106" s="795" t="s">
        <v>97</v>
      </c>
      <c r="E106" s="785" t="s">
        <v>97</v>
      </c>
      <c r="F106" s="225" t="s">
        <v>97</v>
      </c>
    </row>
    <row r="107" spans="1:6" ht="14.45" customHeight="1">
      <c r="A107" s="222" t="s">
        <v>81</v>
      </c>
      <c r="B107" s="777" t="s">
        <v>97</v>
      </c>
      <c r="C107" s="792">
        <v>456</v>
      </c>
      <c r="D107" s="793" t="s">
        <v>97</v>
      </c>
      <c r="E107" s="784" t="s">
        <v>97</v>
      </c>
      <c r="F107" s="223" t="s">
        <v>97</v>
      </c>
    </row>
    <row r="108" spans="1:6" ht="14.45" customHeight="1">
      <c r="A108" s="224" t="s">
        <v>82</v>
      </c>
      <c r="B108" s="778" t="s">
        <v>97</v>
      </c>
      <c r="C108" s="794">
        <v>2818</v>
      </c>
      <c r="D108" s="795" t="s">
        <v>97</v>
      </c>
      <c r="E108" s="785" t="s">
        <v>97</v>
      </c>
      <c r="F108" s="225" t="s">
        <v>97</v>
      </c>
    </row>
    <row r="109" spans="1:6" ht="14.45" customHeight="1">
      <c r="A109" s="222" t="s">
        <v>83</v>
      </c>
      <c r="B109" s="777" t="s">
        <v>97</v>
      </c>
      <c r="C109" s="792">
        <v>1493</v>
      </c>
      <c r="D109" s="793" t="s">
        <v>97</v>
      </c>
      <c r="E109" s="784" t="s">
        <v>97</v>
      </c>
      <c r="F109" s="223" t="s">
        <v>97</v>
      </c>
    </row>
    <row r="110" spans="1:6" ht="14.45" customHeight="1">
      <c r="A110" s="224" t="s">
        <v>84</v>
      </c>
      <c r="B110" s="778" t="s">
        <v>97</v>
      </c>
      <c r="C110" s="794">
        <v>1850</v>
      </c>
      <c r="D110" s="795" t="s">
        <v>97</v>
      </c>
      <c r="E110" s="785" t="s">
        <v>97</v>
      </c>
      <c r="F110" s="225" t="s">
        <v>97</v>
      </c>
    </row>
    <row r="111" spans="1:6" ht="14.45" customHeight="1" thickBot="1">
      <c r="A111" s="226" t="s">
        <v>85</v>
      </c>
      <c r="B111" s="779">
        <v>1568</v>
      </c>
      <c r="C111" s="796">
        <v>1546</v>
      </c>
      <c r="D111" s="797">
        <v>98.596938775510196</v>
      </c>
      <c r="E111" s="786">
        <v>22</v>
      </c>
      <c r="F111" s="227">
        <v>1.403061224489796</v>
      </c>
    </row>
    <row r="112" spans="1:6" ht="14.45" customHeight="1">
      <c r="A112" s="228" t="s">
        <v>86</v>
      </c>
      <c r="B112" s="780">
        <v>43384</v>
      </c>
      <c r="C112" s="798">
        <v>42228</v>
      </c>
      <c r="D112" s="799">
        <v>97.335423197492162</v>
      </c>
      <c r="E112" s="787">
        <v>1156</v>
      </c>
      <c r="F112" s="229">
        <v>2.6645768025078369</v>
      </c>
    </row>
    <row r="113" spans="1:6" ht="14.45" customHeight="1">
      <c r="A113" s="228" t="s">
        <v>87</v>
      </c>
      <c r="B113" s="781">
        <v>11011</v>
      </c>
      <c r="C113" s="800">
        <v>10805</v>
      </c>
      <c r="D113" s="801">
        <v>98.129143583689043</v>
      </c>
      <c r="E113" s="788">
        <v>206</v>
      </c>
      <c r="F113" s="229">
        <v>1.8708564163109616</v>
      </c>
    </row>
    <row r="114" spans="1:6" ht="14.45" customHeight="1">
      <c r="A114" s="230" t="s">
        <v>88</v>
      </c>
      <c r="B114" s="782">
        <v>54395</v>
      </c>
      <c r="C114" s="802">
        <v>53033</v>
      </c>
      <c r="D114" s="803">
        <v>97.496093390936664</v>
      </c>
      <c r="E114" s="789">
        <v>1362</v>
      </c>
      <c r="F114" s="231">
        <v>2.5039066090633328</v>
      </c>
    </row>
    <row r="115" spans="1:6" ht="13.5" customHeight="1">
      <c r="A115" s="1047" t="s">
        <v>639</v>
      </c>
      <c r="B115" s="1047"/>
      <c r="C115" s="1047"/>
      <c r="D115" s="1047"/>
      <c r="E115" s="1047"/>
      <c r="F115" s="1047"/>
    </row>
    <row r="116" spans="1:6" ht="38.25" customHeight="1">
      <c r="A116" s="1062" t="s">
        <v>640</v>
      </c>
      <c r="B116" s="1062"/>
      <c r="C116" s="1062"/>
      <c r="D116" s="1062"/>
      <c r="E116" s="1062"/>
      <c r="F116" s="1062"/>
    </row>
    <row r="117" spans="1:6">
      <c r="A117" s="948" t="s">
        <v>618</v>
      </c>
      <c r="B117" s="948"/>
      <c r="C117" s="948"/>
      <c r="D117" s="948"/>
      <c r="E117" s="948"/>
      <c r="F117" s="948"/>
    </row>
    <row r="118" spans="1:6" ht="39" customHeight="1">
      <c r="A118" s="948" t="s">
        <v>681</v>
      </c>
      <c r="B118" s="948"/>
      <c r="C118" s="948"/>
      <c r="D118" s="948"/>
      <c r="E118" s="948"/>
      <c r="F118" s="948"/>
    </row>
  </sheetData>
  <mergeCells count="45">
    <mergeCell ref="A28:F28"/>
    <mergeCell ref="A32:F32"/>
    <mergeCell ref="A34:F34"/>
    <mergeCell ref="A3:F3"/>
    <mergeCell ref="A5:F5"/>
    <mergeCell ref="A6:A8"/>
    <mergeCell ref="B6:B7"/>
    <mergeCell ref="C6:F6"/>
    <mergeCell ref="C7:D7"/>
    <mergeCell ref="E7:F7"/>
    <mergeCell ref="B8:C8"/>
    <mergeCell ref="A29:F29"/>
    <mergeCell ref="A30:F30"/>
    <mergeCell ref="A57:F57"/>
    <mergeCell ref="A59:F59"/>
    <mergeCell ref="A61:F61"/>
    <mergeCell ref="A63:F63"/>
    <mergeCell ref="A35:A37"/>
    <mergeCell ref="B35:B36"/>
    <mergeCell ref="C35:F35"/>
    <mergeCell ref="C36:D36"/>
    <mergeCell ref="E36:F36"/>
    <mergeCell ref="B37:C37"/>
    <mergeCell ref="A58:F58"/>
    <mergeCell ref="A86:F86"/>
    <mergeCell ref="A88:F88"/>
    <mergeCell ref="A90:F90"/>
    <mergeCell ref="A92:F92"/>
    <mergeCell ref="A64:A66"/>
    <mergeCell ref="B64:B65"/>
    <mergeCell ref="C64:F64"/>
    <mergeCell ref="C65:D65"/>
    <mergeCell ref="E65:F65"/>
    <mergeCell ref="B66:C66"/>
    <mergeCell ref="A87:F87"/>
    <mergeCell ref="A115:F115"/>
    <mergeCell ref="A118:F118"/>
    <mergeCell ref="A93:A95"/>
    <mergeCell ref="B93:B94"/>
    <mergeCell ref="C93:F93"/>
    <mergeCell ref="C94:D94"/>
    <mergeCell ref="E94:F94"/>
    <mergeCell ref="B95:C95"/>
    <mergeCell ref="A117:F117"/>
    <mergeCell ref="A116:F116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2"/>
  <sheetViews>
    <sheetView zoomScale="80" zoomScaleNormal="80" workbookViewId="0">
      <pane xSplit="1" topLeftCell="B1" activePane="topRight" state="frozen"/>
      <selection pane="topRight"/>
    </sheetView>
  </sheetViews>
  <sheetFormatPr baseColWidth="10" defaultColWidth="10.625" defaultRowHeight="15"/>
  <cols>
    <col min="1" max="1" width="23.5" style="32" customWidth="1"/>
    <col min="2" max="12" width="11.125" style="32" customWidth="1"/>
    <col min="13" max="16384" width="10.625" style="32"/>
  </cols>
  <sheetData>
    <row r="1" spans="1:14" ht="14.45" customHeight="1">
      <c r="A1" s="136" t="s">
        <v>593</v>
      </c>
    </row>
    <row r="2" spans="1:14" ht="14.45" customHeight="1">
      <c r="A2" s="1"/>
    </row>
    <row r="3" spans="1:14" ht="24" customHeight="1">
      <c r="A3" s="949">
        <v>2022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</row>
    <row r="4" spans="1:14" ht="14.45" customHeight="1">
      <c r="A4" s="1"/>
    </row>
    <row r="5" spans="1:14" ht="14.25" customHeight="1">
      <c r="A5" s="1032" t="s">
        <v>644</v>
      </c>
      <c r="B5" s="1032"/>
      <c r="C5" s="1032"/>
      <c r="D5" s="1032"/>
      <c r="E5" s="1032"/>
      <c r="F5" s="1032"/>
      <c r="G5" s="1032"/>
      <c r="H5" s="1032"/>
      <c r="I5" s="1032"/>
      <c r="J5" s="1032"/>
    </row>
    <row r="6" spans="1:14" ht="14.45" customHeight="1">
      <c r="A6" s="1048" t="s">
        <v>59</v>
      </c>
      <c r="B6" s="1070" t="s">
        <v>61</v>
      </c>
      <c r="C6" s="1053" t="s">
        <v>62</v>
      </c>
      <c r="D6" s="1054"/>
      <c r="E6" s="1054"/>
      <c r="F6" s="1054"/>
      <c r="G6" s="1054"/>
      <c r="H6" s="1054"/>
      <c r="I6" s="1054"/>
      <c r="J6" s="1054"/>
      <c r="K6" s="1054"/>
      <c r="L6" s="1055"/>
    </row>
    <row r="7" spans="1:14" ht="30" customHeight="1">
      <c r="A7" s="1049"/>
      <c r="B7" s="1066"/>
      <c r="C7" s="1071" t="s">
        <v>117</v>
      </c>
      <c r="D7" s="1072"/>
      <c r="E7" s="1066" t="s">
        <v>118</v>
      </c>
      <c r="F7" s="1073"/>
      <c r="G7" s="1066" t="s">
        <v>119</v>
      </c>
      <c r="H7" s="1073"/>
      <c r="I7" s="1074" t="s">
        <v>120</v>
      </c>
      <c r="J7" s="1075"/>
      <c r="K7" s="1074" t="s">
        <v>121</v>
      </c>
      <c r="L7" s="1076"/>
    </row>
    <row r="8" spans="1:14" ht="14.45" customHeight="1" thickBot="1">
      <c r="A8" s="1050"/>
      <c r="B8" s="1077" t="s">
        <v>52</v>
      </c>
      <c r="C8" s="1078"/>
      <c r="D8" s="807" t="s">
        <v>69</v>
      </c>
      <c r="E8" s="808" t="s">
        <v>52</v>
      </c>
      <c r="F8" s="807" t="s">
        <v>69</v>
      </c>
      <c r="G8" s="808" t="s">
        <v>52</v>
      </c>
      <c r="H8" s="807" t="s">
        <v>69</v>
      </c>
      <c r="I8" s="806" t="s">
        <v>52</v>
      </c>
      <c r="J8" s="807" t="s">
        <v>69</v>
      </c>
      <c r="K8" s="805" t="s">
        <v>52</v>
      </c>
      <c r="L8" s="804" t="s">
        <v>69</v>
      </c>
    </row>
    <row r="9" spans="1:14" ht="14.45" customHeight="1">
      <c r="A9" s="62" t="s">
        <v>106</v>
      </c>
      <c r="B9" s="809">
        <v>9777</v>
      </c>
      <c r="C9" s="34">
        <v>6262</v>
      </c>
      <c r="D9" s="552">
        <v>64.048276567454238</v>
      </c>
      <c r="E9" s="43">
        <v>1089</v>
      </c>
      <c r="F9" s="552">
        <v>11.138386007977907</v>
      </c>
      <c r="G9" s="43">
        <v>1655</v>
      </c>
      <c r="H9" s="811">
        <v>16.927482867955408</v>
      </c>
      <c r="I9" s="34">
        <v>349</v>
      </c>
      <c r="J9" s="552">
        <v>3.5696021274419558</v>
      </c>
      <c r="K9" s="43">
        <v>422</v>
      </c>
      <c r="L9" s="42">
        <v>4.3162524291705022</v>
      </c>
      <c r="M9" s="57"/>
      <c r="N9" s="232"/>
    </row>
    <row r="10" spans="1:14" ht="14.45" customHeight="1">
      <c r="A10" s="61" t="s">
        <v>71</v>
      </c>
      <c r="B10" s="772">
        <v>9924</v>
      </c>
      <c r="C10" s="35">
        <v>4781</v>
      </c>
      <c r="D10" s="553">
        <v>48.176138653768639</v>
      </c>
      <c r="E10" s="46">
        <v>2353</v>
      </c>
      <c r="F10" s="553">
        <v>23.710197501007656</v>
      </c>
      <c r="G10" s="46">
        <v>2007</v>
      </c>
      <c r="H10" s="812">
        <v>20.223700120918984</v>
      </c>
      <c r="I10" s="35">
        <v>404</v>
      </c>
      <c r="J10" s="553">
        <v>4.0709391374445794</v>
      </c>
      <c r="K10" s="46">
        <v>379</v>
      </c>
      <c r="L10" s="45">
        <v>3.8190245868601371</v>
      </c>
      <c r="M10" s="57"/>
      <c r="N10" s="232"/>
    </row>
    <row r="11" spans="1:14" ht="14.45" customHeight="1">
      <c r="A11" s="62" t="s">
        <v>72</v>
      </c>
      <c r="B11" s="773">
        <v>2680</v>
      </c>
      <c r="C11" s="36">
        <v>1671</v>
      </c>
      <c r="D11" s="554">
        <v>62.350746268656721</v>
      </c>
      <c r="E11" s="48">
        <v>546</v>
      </c>
      <c r="F11" s="554">
        <v>20.373134328358208</v>
      </c>
      <c r="G11" s="48">
        <v>340</v>
      </c>
      <c r="H11" s="813">
        <v>12.686567164179104</v>
      </c>
      <c r="I11" s="36">
        <v>80</v>
      </c>
      <c r="J11" s="554">
        <v>2.9850746268656714</v>
      </c>
      <c r="K11" s="48">
        <v>43</v>
      </c>
      <c r="L11" s="47">
        <v>1.6044776119402984</v>
      </c>
      <c r="M11" s="57"/>
      <c r="N11" s="232"/>
    </row>
    <row r="12" spans="1:14" ht="14.45" customHeight="1">
      <c r="A12" s="61" t="s">
        <v>73</v>
      </c>
      <c r="B12" s="772">
        <v>1703</v>
      </c>
      <c r="C12" s="35">
        <v>873</v>
      </c>
      <c r="D12" s="553">
        <v>51.262477980035236</v>
      </c>
      <c r="E12" s="46">
        <v>600</v>
      </c>
      <c r="F12" s="553">
        <v>35.231943628890193</v>
      </c>
      <c r="G12" s="46">
        <v>188</v>
      </c>
      <c r="H12" s="812">
        <v>11.039342337052261</v>
      </c>
      <c r="I12" s="35">
        <v>28</v>
      </c>
      <c r="J12" s="553">
        <v>1.6441573693482088</v>
      </c>
      <c r="K12" s="46">
        <v>14</v>
      </c>
      <c r="L12" s="45">
        <v>0.82207868467410439</v>
      </c>
      <c r="M12" s="57"/>
      <c r="N12" s="232"/>
    </row>
    <row r="13" spans="1:14" ht="14.45" customHeight="1">
      <c r="A13" s="62" t="s">
        <v>74</v>
      </c>
      <c r="B13" s="773">
        <v>481</v>
      </c>
      <c r="C13" s="36">
        <v>209</v>
      </c>
      <c r="D13" s="554">
        <v>43.451143451143452</v>
      </c>
      <c r="E13" s="48">
        <v>119</v>
      </c>
      <c r="F13" s="554">
        <v>24.740124740124742</v>
      </c>
      <c r="G13" s="48">
        <v>119</v>
      </c>
      <c r="H13" s="813">
        <v>24.740124740124742</v>
      </c>
      <c r="I13" s="36">
        <v>19</v>
      </c>
      <c r="J13" s="554">
        <v>3.9501039501039505</v>
      </c>
      <c r="K13" s="48">
        <v>15</v>
      </c>
      <c r="L13" s="47">
        <v>3.1185031185031189</v>
      </c>
      <c r="M13" s="57"/>
      <c r="N13" s="232"/>
    </row>
    <row r="14" spans="1:14" ht="14.45" customHeight="1">
      <c r="A14" s="61" t="s">
        <v>75</v>
      </c>
      <c r="B14" s="772">
        <v>1579</v>
      </c>
      <c r="C14" s="35">
        <v>738</v>
      </c>
      <c r="D14" s="553">
        <v>46.7384420519316</v>
      </c>
      <c r="E14" s="46">
        <v>398</v>
      </c>
      <c r="F14" s="553">
        <v>25.205826472450919</v>
      </c>
      <c r="G14" s="46">
        <v>382</v>
      </c>
      <c r="H14" s="812">
        <v>24.192526915769474</v>
      </c>
      <c r="I14" s="35">
        <v>43</v>
      </c>
      <c r="J14" s="553">
        <v>2.7232425585813806</v>
      </c>
      <c r="K14" s="46">
        <v>18</v>
      </c>
      <c r="L14" s="45">
        <v>1.1399620012666245</v>
      </c>
      <c r="M14" s="57"/>
      <c r="N14" s="232"/>
    </row>
    <row r="15" spans="1:14" ht="14.45" customHeight="1">
      <c r="A15" s="62" t="s">
        <v>76</v>
      </c>
      <c r="B15" s="773">
        <v>5029</v>
      </c>
      <c r="C15" s="36">
        <v>2918</v>
      </c>
      <c r="D15" s="554">
        <v>58.023463909325912</v>
      </c>
      <c r="E15" s="48">
        <v>1062</v>
      </c>
      <c r="F15" s="554">
        <v>21.11751839331875</v>
      </c>
      <c r="G15" s="48">
        <v>857</v>
      </c>
      <c r="H15" s="813">
        <v>17.041161264664943</v>
      </c>
      <c r="I15" s="36">
        <v>97</v>
      </c>
      <c r="J15" s="554">
        <v>1.9288128852654605</v>
      </c>
      <c r="K15" s="48">
        <v>95</v>
      </c>
      <c r="L15" s="47">
        <v>1.8890435474249352</v>
      </c>
      <c r="M15" s="57"/>
      <c r="N15" s="232"/>
    </row>
    <row r="16" spans="1:14" ht="14.45" customHeight="1">
      <c r="A16" s="61" t="s">
        <v>122</v>
      </c>
      <c r="B16" s="772">
        <v>1155</v>
      </c>
      <c r="C16" s="35">
        <v>659</v>
      </c>
      <c r="D16" s="553">
        <v>57.056277056277061</v>
      </c>
      <c r="E16" s="46">
        <v>275</v>
      </c>
      <c r="F16" s="553">
        <v>23.809523809523807</v>
      </c>
      <c r="G16" s="46">
        <v>121</v>
      </c>
      <c r="H16" s="812">
        <v>10.476190476190476</v>
      </c>
      <c r="I16" s="35">
        <v>31</v>
      </c>
      <c r="J16" s="553">
        <v>2.6839826839826841</v>
      </c>
      <c r="K16" s="46">
        <v>69</v>
      </c>
      <c r="L16" s="45">
        <v>5.9740259740259738</v>
      </c>
      <c r="M16" s="57"/>
      <c r="N16" s="232"/>
    </row>
    <row r="17" spans="1:14" ht="14.45" customHeight="1">
      <c r="A17" s="62" t="s">
        <v>78</v>
      </c>
      <c r="B17" s="773">
        <v>5989</v>
      </c>
      <c r="C17" s="36">
        <v>2567</v>
      </c>
      <c r="D17" s="554">
        <v>42.861913508098183</v>
      </c>
      <c r="E17" s="48">
        <v>1993</v>
      </c>
      <c r="F17" s="554">
        <v>33.277675738854569</v>
      </c>
      <c r="G17" s="48">
        <v>1157</v>
      </c>
      <c r="H17" s="813">
        <v>19.318751043579894</v>
      </c>
      <c r="I17" s="36">
        <v>136</v>
      </c>
      <c r="J17" s="554">
        <v>2.2708298547336785</v>
      </c>
      <c r="K17" s="48">
        <v>136</v>
      </c>
      <c r="L17" s="47">
        <v>2.2708298547336785</v>
      </c>
      <c r="M17" s="57"/>
      <c r="N17" s="232"/>
    </row>
    <row r="18" spans="1:14" ht="14.45" customHeight="1">
      <c r="A18" s="61" t="s">
        <v>108</v>
      </c>
      <c r="B18" s="772">
        <v>11217</v>
      </c>
      <c r="C18" s="35">
        <v>7935</v>
      </c>
      <c r="D18" s="553">
        <v>70.740839796737092</v>
      </c>
      <c r="E18" s="46">
        <v>1521</v>
      </c>
      <c r="F18" s="553">
        <v>13.559775341000268</v>
      </c>
      <c r="G18" s="46">
        <v>1187</v>
      </c>
      <c r="H18" s="812">
        <v>10.582152090576804</v>
      </c>
      <c r="I18" s="35">
        <v>238</v>
      </c>
      <c r="J18" s="553">
        <v>2.1217794419185165</v>
      </c>
      <c r="K18" s="46">
        <v>336</v>
      </c>
      <c r="L18" s="45">
        <v>2.9954533297673178</v>
      </c>
      <c r="M18" s="57"/>
      <c r="N18" s="232"/>
    </row>
    <row r="19" spans="1:14" ht="14.45" customHeight="1">
      <c r="A19" s="62" t="s">
        <v>80</v>
      </c>
      <c r="B19" s="773">
        <v>2526</v>
      </c>
      <c r="C19" s="36">
        <v>1864</v>
      </c>
      <c r="D19" s="554">
        <v>73.792557403008701</v>
      </c>
      <c r="E19" s="48">
        <v>349</v>
      </c>
      <c r="F19" s="554">
        <v>13.81631037212985</v>
      </c>
      <c r="G19" s="48">
        <v>290</v>
      </c>
      <c r="H19" s="813">
        <v>11.480601741884403</v>
      </c>
      <c r="I19" s="36" t="s">
        <v>97</v>
      </c>
      <c r="J19" s="554" t="s">
        <v>97</v>
      </c>
      <c r="K19" s="48" t="s">
        <v>97</v>
      </c>
      <c r="L19" s="47" t="s">
        <v>97</v>
      </c>
      <c r="M19" s="57"/>
      <c r="N19" s="232"/>
    </row>
    <row r="20" spans="1:14" ht="14.45" customHeight="1">
      <c r="A20" s="61" t="s">
        <v>81</v>
      </c>
      <c r="B20" s="772">
        <v>498</v>
      </c>
      <c r="C20" s="35">
        <v>368</v>
      </c>
      <c r="D20" s="553">
        <v>73.895582329317264</v>
      </c>
      <c r="E20" s="46">
        <v>69</v>
      </c>
      <c r="F20" s="553">
        <v>13.855421686746988</v>
      </c>
      <c r="G20" s="46">
        <v>47</v>
      </c>
      <c r="H20" s="812">
        <v>9.4377510040160644</v>
      </c>
      <c r="I20" s="35" t="s">
        <v>97</v>
      </c>
      <c r="J20" s="553" t="s">
        <v>97</v>
      </c>
      <c r="K20" s="46" t="s">
        <v>97</v>
      </c>
      <c r="L20" s="45" t="s">
        <v>97</v>
      </c>
      <c r="M20" s="57"/>
      <c r="N20" s="232"/>
    </row>
    <row r="21" spans="1:14" ht="14.45" customHeight="1">
      <c r="A21" s="62" t="s">
        <v>82</v>
      </c>
      <c r="B21" s="773">
        <v>3026</v>
      </c>
      <c r="C21" s="36">
        <v>1308</v>
      </c>
      <c r="D21" s="554">
        <v>43.225380039656315</v>
      </c>
      <c r="E21" s="48">
        <v>1275</v>
      </c>
      <c r="F21" s="554">
        <v>42.134831460674157</v>
      </c>
      <c r="G21" s="48">
        <v>367</v>
      </c>
      <c r="H21" s="813">
        <v>12.128222075346992</v>
      </c>
      <c r="I21" s="36">
        <v>51</v>
      </c>
      <c r="J21" s="554">
        <v>1.6853932584269662</v>
      </c>
      <c r="K21" s="48">
        <v>25</v>
      </c>
      <c r="L21" s="47">
        <v>0.82617316589557177</v>
      </c>
      <c r="M21" s="57"/>
      <c r="N21" s="232"/>
    </row>
    <row r="22" spans="1:14" ht="14.45" customHeight="1">
      <c r="A22" s="61" t="s">
        <v>109</v>
      </c>
      <c r="B22" s="772">
        <v>1597</v>
      </c>
      <c r="C22" s="35">
        <v>694</v>
      </c>
      <c r="D22" s="553">
        <v>43.456480901690668</v>
      </c>
      <c r="E22" s="46">
        <v>629</v>
      </c>
      <c r="F22" s="553">
        <v>39.386349405134631</v>
      </c>
      <c r="G22" s="46">
        <v>214</v>
      </c>
      <c r="H22" s="812">
        <v>13.400125234815279</v>
      </c>
      <c r="I22" s="35">
        <v>30</v>
      </c>
      <c r="J22" s="553">
        <v>1.8785222291797119</v>
      </c>
      <c r="K22" s="46">
        <v>30</v>
      </c>
      <c r="L22" s="45">
        <v>1.8785222291797119</v>
      </c>
      <c r="M22" s="57"/>
      <c r="N22" s="232"/>
    </row>
    <row r="23" spans="1:14" ht="14.45" customHeight="1">
      <c r="A23" s="63" t="s">
        <v>110</v>
      </c>
      <c r="B23" s="774">
        <v>2149</v>
      </c>
      <c r="C23" s="37">
        <v>1025</v>
      </c>
      <c r="D23" s="555">
        <v>47.696603071195902</v>
      </c>
      <c r="E23" s="50">
        <v>599</v>
      </c>
      <c r="F23" s="555">
        <v>27.873429502093998</v>
      </c>
      <c r="G23" s="50">
        <v>427</v>
      </c>
      <c r="H23" s="814">
        <v>19.869706840390879</v>
      </c>
      <c r="I23" s="37">
        <v>48</v>
      </c>
      <c r="J23" s="555">
        <v>2.2335970218706378</v>
      </c>
      <c r="K23" s="50">
        <v>50</v>
      </c>
      <c r="L23" s="49">
        <v>2.3266635644485807</v>
      </c>
      <c r="M23" s="57"/>
      <c r="N23" s="232"/>
    </row>
    <row r="24" spans="1:14" ht="14.45" customHeight="1" thickBot="1">
      <c r="A24" s="61" t="s">
        <v>85</v>
      </c>
      <c r="B24" s="772">
        <v>1597</v>
      </c>
      <c r="C24" s="810">
        <v>872</v>
      </c>
      <c r="D24" s="559">
        <v>54.602379461490294</v>
      </c>
      <c r="E24" s="51">
        <v>530</v>
      </c>
      <c r="F24" s="559">
        <v>33.18722604884158</v>
      </c>
      <c r="G24" s="51">
        <v>151</v>
      </c>
      <c r="H24" s="815">
        <v>9.4552285535378839</v>
      </c>
      <c r="I24" s="35">
        <v>24</v>
      </c>
      <c r="J24" s="553">
        <v>1.5028177833437695</v>
      </c>
      <c r="K24" s="46">
        <v>20</v>
      </c>
      <c r="L24" s="45">
        <v>1.2523481527864746</v>
      </c>
      <c r="M24" s="57"/>
      <c r="N24" s="232"/>
    </row>
    <row r="25" spans="1:14" ht="14.45" customHeight="1">
      <c r="A25" s="64" t="s">
        <v>86</v>
      </c>
      <c r="B25" s="631">
        <v>49169</v>
      </c>
      <c r="C25" s="38">
        <v>28667</v>
      </c>
      <c r="D25" s="556">
        <v>58.302995790030302</v>
      </c>
      <c r="E25" s="54">
        <v>9552</v>
      </c>
      <c r="F25" s="556">
        <v>19.426874656795949</v>
      </c>
      <c r="G25" s="54">
        <v>8128</v>
      </c>
      <c r="H25" s="816">
        <v>16.53074091399052</v>
      </c>
      <c r="I25" s="38">
        <v>1350</v>
      </c>
      <c r="J25" s="556">
        <v>2.7456324106652565</v>
      </c>
      <c r="K25" s="54">
        <v>1472</v>
      </c>
      <c r="L25" s="53">
        <v>2.9937562285179684</v>
      </c>
      <c r="M25" s="57"/>
      <c r="N25" s="232"/>
    </row>
    <row r="26" spans="1:14" ht="14.45" customHeight="1">
      <c r="A26" s="65" t="s">
        <v>87</v>
      </c>
      <c r="B26" s="632">
        <v>11758</v>
      </c>
      <c r="C26" s="39">
        <v>6077</v>
      </c>
      <c r="D26" s="557">
        <v>51.683959857118552</v>
      </c>
      <c r="E26" s="56">
        <v>3855</v>
      </c>
      <c r="F26" s="557">
        <v>32.786188127232521</v>
      </c>
      <c r="G26" s="56">
        <v>1381</v>
      </c>
      <c r="H26" s="817">
        <v>11.745194761013778</v>
      </c>
      <c r="I26" s="39">
        <v>244</v>
      </c>
      <c r="J26" s="557">
        <v>2.0751828542269095</v>
      </c>
      <c r="K26" s="56">
        <v>201</v>
      </c>
      <c r="L26" s="55">
        <v>1.7094744004082327</v>
      </c>
      <c r="M26" s="57"/>
      <c r="N26" s="232"/>
    </row>
    <row r="27" spans="1:14" ht="14.45" customHeight="1">
      <c r="A27" s="65" t="s">
        <v>88</v>
      </c>
      <c r="B27" s="848">
        <v>60927</v>
      </c>
      <c r="C27" s="849">
        <v>34744</v>
      </c>
      <c r="D27" s="850">
        <v>57.025620824921631</v>
      </c>
      <c r="E27" s="851">
        <v>13407</v>
      </c>
      <c r="F27" s="850">
        <v>22.005022403860359</v>
      </c>
      <c r="G27" s="851">
        <v>9509</v>
      </c>
      <c r="H27" s="852">
        <v>15.607202061483413</v>
      </c>
      <c r="I27" s="849">
        <v>1594</v>
      </c>
      <c r="J27" s="850">
        <v>2.6162456710489601</v>
      </c>
      <c r="K27" s="851">
        <v>1673</v>
      </c>
      <c r="L27" s="853">
        <v>2.7459090386856402</v>
      </c>
      <c r="M27" s="57"/>
      <c r="N27" s="232"/>
    </row>
    <row r="28" spans="1:14" ht="14.45" customHeight="1">
      <c r="A28" s="1068" t="s">
        <v>645</v>
      </c>
      <c r="B28" s="1068"/>
      <c r="C28" s="1068"/>
      <c r="D28" s="1068"/>
      <c r="E28" s="1068"/>
      <c r="F28" s="1068"/>
      <c r="G28" s="1068"/>
      <c r="H28" s="1068"/>
      <c r="I28" s="1068"/>
      <c r="J28" s="1068"/>
      <c r="K28" s="1068"/>
      <c r="L28" s="1068"/>
    </row>
    <row r="29" spans="1:14" ht="14.45" customHeight="1">
      <c r="A29" s="1063" t="s">
        <v>618</v>
      </c>
      <c r="B29" s="1063"/>
      <c r="C29" s="1063"/>
      <c r="D29" s="1063"/>
      <c r="E29" s="1063"/>
      <c r="F29" s="1063"/>
      <c r="G29" s="1063"/>
      <c r="H29" s="1063"/>
      <c r="I29" s="1063"/>
      <c r="J29" s="1063"/>
      <c r="K29" s="1063"/>
      <c r="L29" s="1063"/>
    </row>
    <row r="30" spans="1:14" ht="22.5" customHeight="1">
      <c r="A30" s="1063" t="s">
        <v>680</v>
      </c>
      <c r="B30" s="1063"/>
      <c r="C30" s="1063"/>
      <c r="D30" s="1063"/>
      <c r="E30" s="1063"/>
      <c r="F30" s="1063"/>
      <c r="G30" s="1063"/>
      <c r="H30" s="1063"/>
      <c r="I30" s="1063"/>
      <c r="J30" s="1063"/>
      <c r="K30" s="1063"/>
      <c r="L30" s="1063"/>
    </row>
    <row r="31" spans="1:14" ht="16.5" customHeight="1">
      <c r="A31" s="31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4" ht="24.75" customHeight="1">
      <c r="A32" s="949">
        <v>2021</v>
      </c>
      <c r="B32" s="949"/>
      <c r="C32" s="949"/>
      <c r="D32" s="949"/>
      <c r="E32" s="949"/>
      <c r="F32" s="949"/>
      <c r="G32" s="949"/>
      <c r="H32" s="949"/>
      <c r="I32" s="949"/>
      <c r="J32" s="949"/>
      <c r="K32" s="949"/>
      <c r="L32" s="949"/>
    </row>
    <row r="33" spans="1:12" ht="24" customHeight="1">
      <c r="A33" s="40"/>
    </row>
    <row r="34" spans="1:12" ht="14.45" customHeight="1">
      <c r="A34" s="1032" t="s">
        <v>646</v>
      </c>
      <c r="B34" s="1032"/>
      <c r="C34" s="1032"/>
      <c r="D34" s="1032"/>
      <c r="E34" s="1032"/>
      <c r="F34" s="1032"/>
      <c r="G34" s="1032"/>
      <c r="H34" s="1032"/>
      <c r="I34" s="1032"/>
      <c r="J34" s="1032"/>
    </row>
    <row r="35" spans="1:12" ht="14.45" customHeight="1">
      <c r="A35" s="1048" t="s">
        <v>59</v>
      </c>
      <c r="B35" s="1070" t="s">
        <v>61</v>
      </c>
      <c r="C35" s="1053" t="s">
        <v>62</v>
      </c>
      <c r="D35" s="1054"/>
      <c r="E35" s="1054"/>
      <c r="F35" s="1054"/>
      <c r="G35" s="1054"/>
      <c r="H35" s="1054"/>
      <c r="I35" s="1054"/>
      <c r="J35" s="1054"/>
      <c r="K35" s="1054"/>
      <c r="L35" s="1055"/>
    </row>
    <row r="36" spans="1:12" ht="30" customHeight="1">
      <c r="A36" s="1049"/>
      <c r="B36" s="1066"/>
      <c r="C36" s="1071" t="s">
        <v>117</v>
      </c>
      <c r="D36" s="1072"/>
      <c r="E36" s="1066" t="s">
        <v>118</v>
      </c>
      <c r="F36" s="1073"/>
      <c r="G36" s="1066" t="s">
        <v>119</v>
      </c>
      <c r="H36" s="1073"/>
      <c r="I36" s="1074" t="s">
        <v>120</v>
      </c>
      <c r="J36" s="1075"/>
      <c r="K36" s="1074" t="s">
        <v>121</v>
      </c>
      <c r="L36" s="1076"/>
    </row>
    <row r="37" spans="1:12" ht="14.45" customHeight="1" thickBot="1">
      <c r="A37" s="1050"/>
      <c r="B37" s="1077" t="s">
        <v>52</v>
      </c>
      <c r="C37" s="1078"/>
      <c r="D37" s="807" t="s">
        <v>69</v>
      </c>
      <c r="E37" s="808" t="s">
        <v>52</v>
      </c>
      <c r="F37" s="807" t="s">
        <v>69</v>
      </c>
      <c r="G37" s="808" t="s">
        <v>52</v>
      </c>
      <c r="H37" s="807" t="s">
        <v>69</v>
      </c>
      <c r="I37" s="806" t="s">
        <v>52</v>
      </c>
      <c r="J37" s="807" t="s">
        <v>69</v>
      </c>
      <c r="K37" s="805" t="s">
        <v>52</v>
      </c>
      <c r="L37" s="804" t="s">
        <v>69</v>
      </c>
    </row>
    <row r="38" spans="1:12" ht="14.45" customHeight="1">
      <c r="A38" s="62" t="s">
        <v>106</v>
      </c>
      <c r="B38" s="809">
        <f>SUM(C38,E38,G38,I38,K38)</f>
        <v>9418</v>
      </c>
      <c r="C38" s="34">
        <v>6067</v>
      </c>
      <c r="D38" s="552">
        <f>C38/$B38*100</f>
        <v>64.419197281800805</v>
      </c>
      <c r="E38" s="43">
        <v>1084</v>
      </c>
      <c r="F38" s="811">
        <f>E38/$B38*100</f>
        <v>11.509874708005945</v>
      </c>
      <c r="G38" s="34">
        <v>1529</v>
      </c>
      <c r="H38" s="552">
        <f>G38/$B38*100</f>
        <v>16.234869399023147</v>
      </c>
      <c r="I38" s="43">
        <v>341</v>
      </c>
      <c r="J38" s="552">
        <f>I38/$B38*100</f>
        <v>3.6207262688468891</v>
      </c>
      <c r="K38" s="43">
        <v>397</v>
      </c>
      <c r="L38" s="42">
        <f>K38/$B38*100</f>
        <v>4.2153323423232107</v>
      </c>
    </row>
    <row r="39" spans="1:12" ht="14.45" customHeight="1">
      <c r="A39" s="61" t="s">
        <v>71</v>
      </c>
      <c r="B39" s="772">
        <f t="shared" ref="B39:B56" si="0">SUM(C39,E39,G39,I39,K39)</f>
        <v>9448</v>
      </c>
      <c r="C39" s="35">
        <v>4537</v>
      </c>
      <c r="D39" s="553">
        <f t="shared" ref="D39:D56" si="1">C39/$B39*100</f>
        <v>48.020745131244709</v>
      </c>
      <c r="E39" s="46">
        <v>2300</v>
      </c>
      <c r="F39" s="812">
        <f t="shared" ref="F39:F56" si="2">E39/$B39*100</f>
        <v>24.343776460626586</v>
      </c>
      <c r="G39" s="35">
        <v>1901</v>
      </c>
      <c r="H39" s="553">
        <f t="shared" ref="H39:H56" si="3">G39/$B39*100</f>
        <v>20.120660457239627</v>
      </c>
      <c r="I39" s="46">
        <v>364</v>
      </c>
      <c r="J39" s="553">
        <f t="shared" ref="J39:J47" si="4">I39/$B39*100</f>
        <v>3.8526672311600341</v>
      </c>
      <c r="K39" s="46">
        <v>346</v>
      </c>
      <c r="L39" s="45">
        <f>K39/$B39*100</f>
        <v>3.662150719729043</v>
      </c>
    </row>
    <row r="40" spans="1:12" ht="14.45" customHeight="1">
      <c r="A40" s="62" t="s">
        <v>72</v>
      </c>
      <c r="B40" s="773">
        <f t="shared" si="0"/>
        <v>2618</v>
      </c>
      <c r="C40" s="36">
        <v>1649</v>
      </c>
      <c r="D40" s="554">
        <f t="shared" si="1"/>
        <v>62.987012987012989</v>
      </c>
      <c r="E40" s="48">
        <v>538</v>
      </c>
      <c r="F40" s="813">
        <f t="shared" si="2"/>
        <v>20.55003819709702</v>
      </c>
      <c r="G40" s="36">
        <v>326</v>
      </c>
      <c r="H40" s="554">
        <f t="shared" si="3"/>
        <v>12.452253628724216</v>
      </c>
      <c r="I40" s="48">
        <v>73</v>
      </c>
      <c r="J40" s="554">
        <f t="shared" si="4"/>
        <v>2.7883880825057297</v>
      </c>
      <c r="K40" s="48">
        <v>32</v>
      </c>
      <c r="L40" s="47">
        <f>K40/$B40*100</f>
        <v>1.2223071046600458</v>
      </c>
    </row>
    <row r="41" spans="1:12" ht="14.45" customHeight="1">
      <c r="A41" s="61" t="s">
        <v>73</v>
      </c>
      <c r="B41" s="772">
        <f t="shared" si="0"/>
        <v>1673</v>
      </c>
      <c r="C41" s="35">
        <v>852</v>
      </c>
      <c r="D41" s="553">
        <f t="shared" si="1"/>
        <v>50.926479378362224</v>
      </c>
      <c r="E41" s="46">
        <v>606</v>
      </c>
      <c r="F41" s="812">
        <f t="shared" si="2"/>
        <v>36.222355050806932</v>
      </c>
      <c r="G41" s="35">
        <v>179</v>
      </c>
      <c r="H41" s="553">
        <f t="shared" si="3"/>
        <v>10.699342498505679</v>
      </c>
      <c r="I41" s="46">
        <v>23</v>
      </c>
      <c r="J41" s="553">
        <f t="shared" si="4"/>
        <v>1.3747758517632995</v>
      </c>
      <c r="K41" s="46">
        <v>13</v>
      </c>
      <c r="L41" s="45">
        <f t="shared" ref="L41:L47" si="5">K41/$B41*100</f>
        <v>0.77704722056186493</v>
      </c>
    </row>
    <row r="42" spans="1:12" ht="14.45" customHeight="1">
      <c r="A42" s="62" t="s">
        <v>74</v>
      </c>
      <c r="B42" s="773">
        <f t="shared" si="0"/>
        <v>473</v>
      </c>
      <c r="C42" s="36">
        <v>189</v>
      </c>
      <c r="D42" s="554">
        <f t="shared" si="1"/>
        <v>39.957716701902747</v>
      </c>
      <c r="E42" s="48">
        <v>130</v>
      </c>
      <c r="F42" s="813">
        <f t="shared" si="2"/>
        <v>27.484143763213531</v>
      </c>
      <c r="G42" s="36">
        <v>122</v>
      </c>
      <c r="H42" s="554">
        <f t="shared" si="3"/>
        <v>25.792811839323466</v>
      </c>
      <c r="I42" s="48">
        <v>16</v>
      </c>
      <c r="J42" s="554">
        <f t="shared" si="4"/>
        <v>3.382663847780127</v>
      </c>
      <c r="K42" s="48">
        <v>16</v>
      </c>
      <c r="L42" s="47">
        <f t="shared" si="5"/>
        <v>3.382663847780127</v>
      </c>
    </row>
    <row r="43" spans="1:12" ht="14.45" customHeight="1">
      <c r="A43" s="61" t="s">
        <v>75</v>
      </c>
      <c r="B43" s="772">
        <f t="shared" si="0"/>
        <v>1563</v>
      </c>
      <c r="C43" s="35">
        <v>729</v>
      </c>
      <c r="D43" s="553">
        <f t="shared" si="1"/>
        <v>46.641074856046068</v>
      </c>
      <c r="E43" s="46">
        <v>381</v>
      </c>
      <c r="F43" s="812">
        <f t="shared" si="2"/>
        <v>24.37619961612284</v>
      </c>
      <c r="G43" s="35">
        <v>387</v>
      </c>
      <c r="H43" s="553">
        <f t="shared" si="3"/>
        <v>24.760076775431862</v>
      </c>
      <c r="I43" s="46">
        <v>49</v>
      </c>
      <c r="J43" s="553">
        <f t="shared" si="4"/>
        <v>3.1349968010236728</v>
      </c>
      <c r="K43" s="46">
        <v>17</v>
      </c>
      <c r="L43" s="45">
        <f t="shared" si="5"/>
        <v>1.0876519513755598</v>
      </c>
    </row>
    <row r="44" spans="1:12" ht="14.45" customHeight="1">
      <c r="A44" s="62" t="s">
        <v>76</v>
      </c>
      <c r="B44" s="773">
        <f t="shared" si="0"/>
        <v>4501</v>
      </c>
      <c r="C44" s="36">
        <v>2660</v>
      </c>
      <c r="D44" s="554">
        <f t="shared" si="1"/>
        <v>59.097978227060658</v>
      </c>
      <c r="E44" s="48">
        <v>935</v>
      </c>
      <c r="F44" s="813">
        <f t="shared" si="2"/>
        <v>20.773161519662299</v>
      </c>
      <c r="G44" s="36">
        <v>746</v>
      </c>
      <c r="H44" s="554">
        <f t="shared" si="3"/>
        <v>16.574094645634304</v>
      </c>
      <c r="I44" s="48">
        <v>86</v>
      </c>
      <c r="J44" s="554">
        <f t="shared" si="4"/>
        <v>1.9106865141079759</v>
      </c>
      <c r="K44" s="48">
        <v>74</v>
      </c>
      <c r="L44" s="47">
        <f t="shared" si="5"/>
        <v>1.6440790935347698</v>
      </c>
    </row>
    <row r="45" spans="1:12" ht="14.45" customHeight="1">
      <c r="A45" s="61" t="s">
        <v>122</v>
      </c>
      <c r="B45" s="772">
        <f t="shared" si="0"/>
        <v>1127</v>
      </c>
      <c r="C45" s="35">
        <v>661</v>
      </c>
      <c r="D45" s="553">
        <f>C45/$B45*100</f>
        <v>58.651286601597164</v>
      </c>
      <c r="E45" s="46">
        <v>234</v>
      </c>
      <c r="F45" s="812">
        <f t="shared" si="2"/>
        <v>20.763087843833187</v>
      </c>
      <c r="G45" s="35">
        <v>119</v>
      </c>
      <c r="H45" s="553">
        <f t="shared" si="3"/>
        <v>10.559006211180124</v>
      </c>
      <c r="I45" s="46">
        <v>36</v>
      </c>
      <c r="J45" s="553">
        <f t="shared" si="4"/>
        <v>3.1943212067435667</v>
      </c>
      <c r="K45" s="46">
        <v>77</v>
      </c>
      <c r="L45" s="45">
        <f t="shared" si="5"/>
        <v>6.8322981366459627</v>
      </c>
    </row>
    <row r="46" spans="1:12" ht="14.45" customHeight="1">
      <c r="A46" s="62" t="s">
        <v>78</v>
      </c>
      <c r="B46" s="773">
        <f t="shared" si="0"/>
        <v>5862</v>
      </c>
      <c r="C46" s="36">
        <v>2487</v>
      </c>
      <c r="D46" s="554">
        <f t="shared" si="1"/>
        <v>42.425793244626405</v>
      </c>
      <c r="E46" s="48">
        <v>1955</v>
      </c>
      <c r="F46" s="813">
        <f t="shared" si="2"/>
        <v>33.350392357557148</v>
      </c>
      <c r="G46" s="36">
        <v>1144</v>
      </c>
      <c r="H46" s="554">
        <f t="shared" si="3"/>
        <v>19.51552371204367</v>
      </c>
      <c r="I46" s="48">
        <v>142</v>
      </c>
      <c r="J46" s="554">
        <f t="shared" si="4"/>
        <v>2.4223814397816446</v>
      </c>
      <c r="K46" s="48">
        <v>134</v>
      </c>
      <c r="L46" s="47">
        <f t="shared" si="5"/>
        <v>2.2859092459911294</v>
      </c>
    </row>
    <row r="47" spans="1:12" ht="14.45" customHeight="1">
      <c r="A47" s="61" t="s">
        <v>108</v>
      </c>
      <c r="B47" s="772">
        <f t="shared" si="0"/>
        <v>11093</v>
      </c>
      <c r="C47" s="35">
        <v>7951</v>
      </c>
      <c r="D47" s="553">
        <f t="shared" si="1"/>
        <v>71.67583160551699</v>
      </c>
      <c r="E47" s="46">
        <v>1434</v>
      </c>
      <c r="F47" s="812">
        <f t="shared" si="2"/>
        <v>12.927071125935274</v>
      </c>
      <c r="G47" s="35">
        <v>1172</v>
      </c>
      <c r="H47" s="553">
        <f t="shared" si="3"/>
        <v>10.565221310736501</v>
      </c>
      <c r="I47" s="46">
        <v>239</v>
      </c>
      <c r="J47" s="553">
        <f t="shared" si="4"/>
        <v>2.1545118543225454</v>
      </c>
      <c r="K47" s="46">
        <v>297</v>
      </c>
      <c r="L47" s="45">
        <f t="shared" si="5"/>
        <v>2.6773641034886864</v>
      </c>
    </row>
    <row r="48" spans="1:12" ht="14.45" customHeight="1">
      <c r="A48" s="62" t="s">
        <v>80</v>
      </c>
      <c r="B48" s="773">
        <f t="shared" si="0"/>
        <v>2459</v>
      </c>
      <c r="C48" s="36">
        <v>1819</v>
      </c>
      <c r="D48" s="554">
        <f t="shared" si="1"/>
        <v>73.973159821065465</v>
      </c>
      <c r="E48" s="48">
        <v>332</v>
      </c>
      <c r="F48" s="813">
        <f t="shared" si="2"/>
        <v>13.501423342822285</v>
      </c>
      <c r="G48" s="36">
        <v>308</v>
      </c>
      <c r="H48" s="554">
        <f t="shared" si="3"/>
        <v>12.525416836112241</v>
      </c>
      <c r="I48" s="48" t="s">
        <v>97</v>
      </c>
      <c r="J48" s="554" t="s">
        <v>97</v>
      </c>
      <c r="K48" s="48" t="s">
        <v>97</v>
      </c>
      <c r="L48" s="47" t="s">
        <v>97</v>
      </c>
    </row>
    <row r="49" spans="1:12" ht="14.45" customHeight="1">
      <c r="A49" s="61" t="s">
        <v>81</v>
      </c>
      <c r="B49" s="772">
        <f t="shared" si="0"/>
        <v>499</v>
      </c>
      <c r="C49" s="35">
        <v>390</v>
      </c>
      <c r="D49" s="553">
        <f t="shared" si="1"/>
        <v>78.156312625250507</v>
      </c>
      <c r="E49" s="46">
        <v>70</v>
      </c>
      <c r="F49" s="812">
        <f t="shared" si="2"/>
        <v>14.02805611222445</v>
      </c>
      <c r="G49" s="35">
        <v>39</v>
      </c>
      <c r="H49" s="553">
        <f t="shared" si="3"/>
        <v>7.8156312625250495</v>
      </c>
      <c r="I49" s="46" t="s">
        <v>97</v>
      </c>
      <c r="J49" s="553" t="s">
        <v>97</v>
      </c>
      <c r="K49" s="46" t="s">
        <v>97</v>
      </c>
      <c r="L49" s="45" t="s">
        <v>97</v>
      </c>
    </row>
    <row r="50" spans="1:12" ht="14.45" customHeight="1">
      <c r="A50" s="62" t="s">
        <v>82</v>
      </c>
      <c r="B50" s="773">
        <f t="shared" si="0"/>
        <v>2988</v>
      </c>
      <c r="C50" s="36">
        <v>1350</v>
      </c>
      <c r="D50" s="554">
        <f t="shared" si="1"/>
        <v>45.180722891566269</v>
      </c>
      <c r="E50" s="48">
        <v>1236</v>
      </c>
      <c r="F50" s="813">
        <f t="shared" si="2"/>
        <v>41.365461847389554</v>
      </c>
      <c r="G50" s="36">
        <v>319</v>
      </c>
      <c r="H50" s="554">
        <f t="shared" si="3"/>
        <v>10.676037483266398</v>
      </c>
      <c r="I50" s="48">
        <v>54</v>
      </c>
      <c r="J50" s="554">
        <f t="shared" ref="J50:J56" si="6">I50/$B50*100</f>
        <v>1.8072289156626504</v>
      </c>
      <c r="K50" s="48">
        <v>29</v>
      </c>
      <c r="L50" s="47">
        <f t="shared" ref="L50:L56" si="7">K50/$B50*100</f>
        <v>0.97054886211512714</v>
      </c>
    </row>
    <row r="51" spans="1:12" ht="14.45" customHeight="1">
      <c r="A51" s="61" t="s">
        <v>109</v>
      </c>
      <c r="B51" s="772">
        <f t="shared" si="0"/>
        <v>1560</v>
      </c>
      <c r="C51" s="35">
        <v>678</v>
      </c>
      <c r="D51" s="553">
        <f t="shared" si="1"/>
        <v>43.46153846153846</v>
      </c>
      <c r="E51" s="46">
        <v>627</v>
      </c>
      <c r="F51" s="812">
        <f t="shared" si="2"/>
        <v>40.192307692307693</v>
      </c>
      <c r="G51" s="35">
        <v>198</v>
      </c>
      <c r="H51" s="553">
        <f t="shared" si="3"/>
        <v>12.692307692307692</v>
      </c>
      <c r="I51" s="46">
        <v>29</v>
      </c>
      <c r="J51" s="553">
        <f t="shared" si="6"/>
        <v>1.858974358974359</v>
      </c>
      <c r="K51" s="46">
        <v>28</v>
      </c>
      <c r="L51" s="45">
        <f t="shared" si="7"/>
        <v>1.7948717948717947</v>
      </c>
    </row>
    <row r="52" spans="1:12" ht="14.45" customHeight="1">
      <c r="A52" s="63" t="s">
        <v>110</v>
      </c>
      <c r="B52" s="774">
        <f t="shared" si="0"/>
        <v>2102</v>
      </c>
      <c r="C52" s="37">
        <v>1020</v>
      </c>
      <c r="D52" s="555">
        <f t="shared" si="1"/>
        <v>48.525214081826832</v>
      </c>
      <c r="E52" s="50">
        <v>574</v>
      </c>
      <c r="F52" s="814">
        <f t="shared" si="2"/>
        <v>27.307326355851568</v>
      </c>
      <c r="G52" s="37">
        <v>408</v>
      </c>
      <c r="H52" s="555">
        <f t="shared" si="3"/>
        <v>19.410085632730734</v>
      </c>
      <c r="I52" s="50">
        <v>56</v>
      </c>
      <c r="J52" s="555">
        <f t="shared" si="6"/>
        <v>2.6641294005708849</v>
      </c>
      <c r="K52" s="50">
        <v>44</v>
      </c>
      <c r="L52" s="49">
        <f t="shared" si="7"/>
        <v>2.093244529019981</v>
      </c>
    </row>
    <row r="53" spans="1:12" ht="14.45" customHeight="1" thickBot="1">
      <c r="A53" s="61" t="s">
        <v>85</v>
      </c>
      <c r="B53" s="772">
        <f t="shared" si="0"/>
        <v>1596</v>
      </c>
      <c r="C53" s="810">
        <v>853</v>
      </c>
      <c r="D53" s="559">
        <f t="shared" si="1"/>
        <v>53.446115288220554</v>
      </c>
      <c r="E53" s="51">
        <v>559</v>
      </c>
      <c r="F53" s="815">
        <f t="shared" si="2"/>
        <v>35.025062656641602</v>
      </c>
      <c r="G53" s="810">
        <v>135</v>
      </c>
      <c r="H53" s="559">
        <f t="shared" si="3"/>
        <v>8.458646616541353</v>
      </c>
      <c r="I53" s="46">
        <v>22</v>
      </c>
      <c r="J53" s="553">
        <f t="shared" si="6"/>
        <v>1.3784461152882206</v>
      </c>
      <c r="K53" s="46">
        <v>27</v>
      </c>
      <c r="L53" s="45">
        <f t="shared" si="7"/>
        <v>1.6917293233082706</v>
      </c>
    </row>
    <row r="54" spans="1:12" ht="14.45" customHeight="1">
      <c r="A54" s="64" t="s">
        <v>86</v>
      </c>
      <c r="B54" s="631">
        <f t="shared" si="0"/>
        <v>47457</v>
      </c>
      <c r="C54" s="38">
        <v>27849</v>
      </c>
      <c r="D54" s="556">
        <f t="shared" si="1"/>
        <v>58.682596877173019</v>
      </c>
      <c r="E54" s="54">
        <v>9195</v>
      </c>
      <c r="F54" s="816">
        <f t="shared" si="2"/>
        <v>19.375434603957267</v>
      </c>
      <c r="G54" s="38">
        <v>7756</v>
      </c>
      <c r="H54" s="556">
        <f t="shared" si="3"/>
        <v>16.343215963925235</v>
      </c>
      <c r="I54" s="54">
        <v>1312</v>
      </c>
      <c r="J54" s="556">
        <f t="shared" si="6"/>
        <v>2.764607960890912</v>
      </c>
      <c r="K54" s="54">
        <v>1345</v>
      </c>
      <c r="L54" s="53">
        <f t="shared" si="7"/>
        <v>2.8341445940535643</v>
      </c>
    </row>
    <row r="55" spans="1:12" ht="14.45" customHeight="1">
      <c r="A55" s="65" t="s">
        <v>87</v>
      </c>
      <c r="B55" s="632">
        <f t="shared" si="0"/>
        <v>11562</v>
      </c>
      <c r="C55" s="39">
        <v>6043</v>
      </c>
      <c r="D55" s="557">
        <f t="shared" si="1"/>
        <v>52.266043937035114</v>
      </c>
      <c r="E55" s="56">
        <v>3800</v>
      </c>
      <c r="F55" s="817">
        <f t="shared" si="2"/>
        <v>32.866286109669609</v>
      </c>
      <c r="G55" s="39">
        <v>1276</v>
      </c>
      <c r="H55" s="557">
        <f t="shared" si="3"/>
        <v>11.036152914720637</v>
      </c>
      <c r="I55" s="56">
        <v>237</v>
      </c>
      <c r="J55" s="557">
        <f t="shared" si="6"/>
        <v>2.0498183705241306</v>
      </c>
      <c r="K55" s="56">
        <v>206</v>
      </c>
      <c r="L55" s="55">
        <f t="shared" si="7"/>
        <v>1.7816986680505105</v>
      </c>
    </row>
    <row r="56" spans="1:12" ht="14.45" customHeight="1">
      <c r="A56" s="65" t="s">
        <v>88</v>
      </c>
      <c r="B56" s="848">
        <f t="shared" si="0"/>
        <v>59019</v>
      </c>
      <c r="C56" s="849">
        <v>33892</v>
      </c>
      <c r="D56" s="850">
        <f t="shared" si="1"/>
        <v>57.425574814890126</v>
      </c>
      <c r="E56" s="851">
        <v>12995</v>
      </c>
      <c r="F56" s="852">
        <f t="shared" si="2"/>
        <v>22.018333079177893</v>
      </c>
      <c r="G56" s="849">
        <v>9032</v>
      </c>
      <c r="H56" s="850">
        <f t="shared" si="3"/>
        <v>15.303546315593284</v>
      </c>
      <c r="I56" s="851">
        <v>1549</v>
      </c>
      <c r="J56" s="850">
        <f t="shared" si="6"/>
        <v>2.6245785255595657</v>
      </c>
      <c r="K56" s="851">
        <v>1551</v>
      </c>
      <c r="L56" s="853">
        <f t="shared" si="7"/>
        <v>2.627967264779139</v>
      </c>
    </row>
    <row r="57" spans="1:12" ht="14.45" customHeight="1">
      <c r="A57" s="1068" t="s">
        <v>645</v>
      </c>
      <c r="B57" s="1068"/>
      <c r="C57" s="1068"/>
      <c r="D57" s="1068"/>
      <c r="E57" s="1068"/>
      <c r="F57" s="1068"/>
      <c r="G57" s="1068"/>
      <c r="H57" s="1068"/>
      <c r="I57" s="1068"/>
      <c r="J57" s="1068"/>
      <c r="K57" s="1068"/>
      <c r="L57" s="1068"/>
    </row>
    <row r="58" spans="1:12" ht="14.45" customHeight="1">
      <c r="A58" s="1063" t="s">
        <v>618</v>
      </c>
      <c r="B58" s="1063"/>
      <c r="C58" s="1063"/>
      <c r="D58" s="1063"/>
      <c r="E58" s="1063"/>
      <c r="F58" s="1063"/>
      <c r="G58" s="1063"/>
      <c r="H58" s="1063"/>
      <c r="I58" s="1063"/>
      <c r="J58" s="1063"/>
      <c r="K58" s="1063"/>
      <c r="L58" s="1063"/>
    </row>
    <row r="59" spans="1:12" ht="22.5" customHeight="1">
      <c r="A59" s="1063" t="s">
        <v>683</v>
      </c>
      <c r="B59" s="1063"/>
      <c r="C59" s="1063"/>
      <c r="D59" s="1063"/>
      <c r="E59" s="1063"/>
      <c r="F59" s="1063"/>
      <c r="G59" s="1063"/>
      <c r="H59" s="1063"/>
      <c r="I59" s="1063"/>
      <c r="J59" s="1063"/>
      <c r="K59" s="1063"/>
      <c r="L59" s="1063"/>
    </row>
    <row r="61" spans="1:12" ht="24" customHeight="1">
      <c r="A61" s="949">
        <v>2020</v>
      </c>
      <c r="B61" s="949"/>
      <c r="C61" s="949"/>
      <c r="D61" s="949"/>
      <c r="E61" s="949"/>
      <c r="F61" s="949"/>
      <c r="G61" s="949"/>
      <c r="H61" s="949"/>
      <c r="I61" s="949"/>
      <c r="J61" s="949"/>
      <c r="K61" s="949"/>
      <c r="L61" s="949"/>
    </row>
    <row r="62" spans="1:12">
      <c r="A62" s="40"/>
    </row>
    <row r="63" spans="1:12" ht="14.45" customHeight="1">
      <c r="A63" s="1032" t="s">
        <v>647</v>
      </c>
      <c r="B63" s="1032"/>
      <c r="C63" s="1032"/>
      <c r="D63" s="1032"/>
      <c r="E63" s="1032"/>
      <c r="F63" s="1032"/>
      <c r="G63" s="1032"/>
      <c r="H63" s="1032"/>
      <c r="I63" s="1032"/>
      <c r="J63" s="1032"/>
    </row>
    <row r="64" spans="1:12" ht="14.45" customHeight="1">
      <c r="A64" s="1048" t="s">
        <v>59</v>
      </c>
      <c r="B64" s="1070" t="s">
        <v>61</v>
      </c>
      <c r="C64" s="1053" t="s">
        <v>62</v>
      </c>
      <c r="D64" s="1054"/>
      <c r="E64" s="1054"/>
      <c r="F64" s="1054"/>
      <c r="G64" s="1054"/>
      <c r="H64" s="1054"/>
      <c r="I64" s="1054"/>
      <c r="J64" s="1054"/>
      <c r="K64" s="1054"/>
      <c r="L64" s="1055"/>
    </row>
    <row r="65" spans="1:12" ht="30" customHeight="1">
      <c r="A65" s="1049"/>
      <c r="B65" s="1066"/>
      <c r="C65" s="1071" t="s">
        <v>117</v>
      </c>
      <c r="D65" s="1072"/>
      <c r="E65" s="1066" t="s">
        <v>118</v>
      </c>
      <c r="F65" s="1073"/>
      <c r="G65" s="1066" t="s">
        <v>119</v>
      </c>
      <c r="H65" s="1073"/>
      <c r="I65" s="1074" t="s">
        <v>120</v>
      </c>
      <c r="J65" s="1075"/>
      <c r="K65" s="1074" t="s">
        <v>121</v>
      </c>
      <c r="L65" s="1076"/>
    </row>
    <row r="66" spans="1:12" ht="14.45" customHeight="1" thickBot="1">
      <c r="A66" s="1050"/>
      <c r="B66" s="1077" t="s">
        <v>52</v>
      </c>
      <c r="C66" s="1078"/>
      <c r="D66" s="807" t="s">
        <v>69</v>
      </c>
      <c r="E66" s="808" t="s">
        <v>52</v>
      </c>
      <c r="F66" s="807" t="s">
        <v>69</v>
      </c>
      <c r="G66" s="808" t="s">
        <v>52</v>
      </c>
      <c r="H66" s="807" t="s">
        <v>69</v>
      </c>
      <c r="I66" s="806" t="s">
        <v>52</v>
      </c>
      <c r="J66" s="807" t="s">
        <v>69</v>
      </c>
      <c r="K66" s="805" t="s">
        <v>52</v>
      </c>
      <c r="L66" s="804" t="s">
        <v>69</v>
      </c>
    </row>
    <row r="67" spans="1:12" ht="14.45" customHeight="1">
      <c r="A67" s="62" t="s">
        <v>106</v>
      </c>
      <c r="B67" s="809">
        <v>8901</v>
      </c>
      <c r="C67" s="34">
        <v>5770</v>
      </c>
      <c r="D67" s="552">
        <v>64.824177058757442</v>
      </c>
      <c r="E67" s="43">
        <v>1049</v>
      </c>
      <c r="F67" s="552">
        <v>11.78519267498034</v>
      </c>
      <c r="G67" s="43">
        <v>1431</v>
      </c>
      <c r="H67" s="811">
        <v>16.076845298281093</v>
      </c>
      <c r="I67" s="34">
        <v>298</v>
      </c>
      <c r="J67" s="552">
        <v>3.3479384338838334</v>
      </c>
      <c r="K67" s="43">
        <v>353</v>
      </c>
      <c r="L67" s="42">
        <v>3.9658465340972926</v>
      </c>
    </row>
    <row r="68" spans="1:12" ht="14.45" customHeight="1">
      <c r="A68" s="61" t="s">
        <v>71</v>
      </c>
      <c r="B68" s="772">
        <v>9224</v>
      </c>
      <c r="C68" s="35">
        <v>4526</v>
      </c>
      <c r="D68" s="553">
        <v>49.06764960971379</v>
      </c>
      <c r="E68" s="46">
        <v>2185</v>
      </c>
      <c r="F68" s="553">
        <v>23.68820468343452</v>
      </c>
      <c r="G68" s="46">
        <v>1802</v>
      </c>
      <c r="H68" s="812">
        <v>19.535993061578491</v>
      </c>
      <c r="I68" s="35">
        <v>362</v>
      </c>
      <c r="J68" s="553">
        <v>3.9245446660884649</v>
      </c>
      <c r="K68" s="46">
        <v>349</v>
      </c>
      <c r="L68" s="45">
        <v>3.7836079791847355</v>
      </c>
    </row>
    <row r="69" spans="1:12" ht="14.45" customHeight="1">
      <c r="A69" s="62" t="s">
        <v>72</v>
      </c>
      <c r="B69" s="773">
        <v>2531</v>
      </c>
      <c r="C69" s="36">
        <v>1624</v>
      </c>
      <c r="D69" s="554">
        <v>64.164361912287632</v>
      </c>
      <c r="E69" s="48">
        <v>518</v>
      </c>
      <c r="F69" s="554">
        <v>20.466218885815881</v>
      </c>
      <c r="G69" s="48">
        <v>299</v>
      </c>
      <c r="H69" s="813">
        <v>11.813512445673647</v>
      </c>
      <c r="I69" s="36">
        <v>60</v>
      </c>
      <c r="J69" s="554">
        <v>2.3706045041485577</v>
      </c>
      <c r="K69" s="48">
        <v>30</v>
      </c>
      <c r="L69" s="47">
        <v>1.1853022520742789</v>
      </c>
    </row>
    <row r="70" spans="1:12" ht="14.45" customHeight="1">
      <c r="A70" s="61" t="s">
        <v>73</v>
      </c>
      <c r="B70" s="772">
        <v>1646</v>
      </c>
      <c r="C70" s="35">
        <v>838</v>
      </c>
      <c r="D70" s="553">
        <v>50.911300121506684</v>
      </c>
      <c r="E70" s="46">
        <v>598</v>
      </c>
      <c r="F70" s="553">
        <v>36.330498177399754</v>
      </c>
      <c r="G70" s="46">
        <v>173</v>
      </c>
      <c r="H70" s="812">
        <v>10.510328068043743</v>
      </c>
      <c r="I70" s="35">
        <v>21</v>
      </c>
      <c r="J70" s="553">
        <v>1.2758201701093561</v>
      </c>
      <c r="K70" s="46">
        <v>16</v>
      </c>
      <c r="L70" s="45">
        <v>0.97205346294046169</v>
      </c>
    </row>
    <row r="71" spans="1:12" ht="14.45" customHeight="1">
      <c r="A71" s="62" t="s">
        <v>74</v>
      </c>
      <c r="B71" s="773">
        <v>493</v>
      </c>
      <c r="C71" s="36">
        <v>217</v>
      </c>
      <c r="D71" s="554">
        <v>44.016227180527387</v>
      </c>
      <c r="E71" s="48">
        <v>119</v>
      </c>
      <c r="F71" s="554">
        <v>24.137931034482758</v>
      </c>
      <c r="G71" s="48">
        <v>121</v>
      </c>
      <c r="H71" s="813">
        <v>24.543610547667345</v>
      </c>
      <c r="I71" s="36">
        <v>20</v>
      </c>
      <c r="J71" s="554">
        <v>4.056795131845842</v>
      </c>
      <c r="K71" s="48">
        <v>16</v>
      </c>
      <c r="L71" s="47">
        <v>3.2454361054766734</v>
      </c>
    </row>
    <row r="72" spans="1:12" ht="14.45" customHeight="1">
      <c r="A72" s="61" t="s">
        <v>75</v>
      </c>
      <c r="B72" s="772">
        <v>1493</v>
      </c>
      <c r="C72" s="35">
        <v>729</v>
      </c>
      <c r="D72" s="553">
        <v>48.827863362357668</v>
      </c>
      <c r="E72" s="46">
        <v>355</v>
      </c>
      <c r="F72" s="553">
        <v>23.77762893503014</v>
      </c>
      <c r="G72" s="46">
        <v>350</v>
      </c>
      <c r="H72" s="812">
        <v>23.442732752846617</v>
      </c>
      <c r="I72" s="35">
        <v>38</v>
      </c>
      <c r="J72" s="553">
        <v>2.5452109845947755</v>
      </c>
      <c r="K72" s="46">
        <v>21</v>
      </c>
      <c r="L72" s="45">
        <v>1.4065639651707971</v>
      </c>
    </row>
    <row r="73" spans="1:12" ht="14.45" customHeight="1">
      <c r="A73" s="62" t="s">
        <v>76</v>
      </c>
      <c r="B73" s="773">
        <v>4328</v>
      </c>
      <c r="C73" s="36">
        <v>2576</v>
      </c>
      <c r="D73" s="554">
        <v>59.519408502772642</v>
      </c>
      <c r="E73" s="48">
        <v>872</v>
      </c>
      <c r="F73" s="554">
        <v>20.147874306839185</v>
      </c>
      <c r="G73" s="48">
        <v>733</v>
      </c>
      <c r="H73" s="813">
        <v>16.9362292051756</v>
      </c>
      <c r="I73" s="36">
        <v>95</v>
      </c>
      <c r="J73" s="554">
        <v>2.1950092421441774</v>
      </c>
      <c r="K73" s="48">
        <v>52</v>
      </c>
      <c r="L73" s="47">
        <v>1.2014787430683918</v>
      </c>
    </row>
    <row r="74" spans="1:12" ht="14.45" customHeight="1">
      <c r="A74" s="61" t="s">
        <v>122</v>
      </c>
      <c r="B74" s="772">
        <v>1136</v>
      </c>
      <c r="C74" s="35">
        <v>678</v>
      </c>
      <c r="D74" s="553">
        <v>59.683098591549296</v>
      </c>
      <c r="E74" s="46">
        <v>227</v>
      </c>
      <c r="F74" s="553">
        <v>19.982394366197184</v>
      </c>
      <c r="G74" s="46">
        <v>113</v>
      </c>
      <c r="H74" s="812">
        <v>9.9471830985915499</v>
      </c>
      <c r="I74" s="35">
        <v>33</v>
      </c>
      <c r="J74" s="553">
        <v>2.9049295774647885</v>
      </c>
      <c r="K74" s="46">
        <v>85</v>
      </c>
      <c r="L74" s="45">
        <v>7.482394366197183</v>
      </c>
    </row>
    <row r="75" spans="1:12" ht="14.45" customHeight="1">
      <c r="A75" s="62" t="s">
        <v>78</v>
      </c>
      <c r="B75" s="773">
        <v>5696</v>
      </c>
      <c r="C75" s="36">
        <v>2410</v>
      </c>
      <c r="D75" s="554">
        <v>42.310393258426963</v>
      </c>
      <c r="E75" s="48">
        <v>1933</v>
      </c>
      <c r="F75" s="554">
        <v>33.936095505617978</v>
      </c>
      <c r="G75" s="48">
        <v>1074</v>
      </c>
      <c r="H75" s="813">
        <v>18.855337078651687</v>
      </c>
      <c r="I75" s="36">
        <v>137</v>
      </c>
      <c r="J75" s="554">
        <v>2.4051966292134832</v>
      </c>
      <c r="K75" s="48">
        <v>142</v>
      </c>
      <c r="L75" s="47">
        <v>2.4929775280898876</v>
      </c>
    </row>
    <row r="76" spans="1:12" ht="14.45" customHeight="1">
      <c r="A76" s="61" t="s">
        <v>108</v>
      </c>
      <c r="B76" s="772">
        <v>10611</v>
      </c>
      <c r="C76" s="35">
        <v>7618</v>
      </c>
      <c r="D76" s="553">
        <v>71.793421920648385</v>
      </c>
      <c r="E76" s="46">
        <v>1393</v>
      </c>
      <c r="F76" s="553">
        <v>13.127886155875979</v>
      </c>
      <c r="G76" s="46">
        <v>1106</v>
      </c>
      <c r="H76" s="812">
        <v>10.423145792102535</v>
      </c>
      <c r="I76" s="35">
        <v>198</v>
      </c>
      <c r="J76" s="553">
        <v>1.8659881255301103</v>
      </c>
      <c r="K76" s="46">
        <v>296</v>
      </c>
      <c r="L76" s="45">
        <v>2.7895580058429932</v>
      </c>
    </row>
    <row r="77" spans="1:12" ht="14.45" customHeight="1">
      <c r="A77" s="62" t="s">
        <v>80</v>
      </c>
      <c r="B77" s="773">
        <v>2486</v>
      </c>
      <c r="C77" s="36">
        <v>1809</v>
      </c>
      <c r="D77" s="554">
        <v>72.767497988736935</v>
      </c>
      <c r="E77" s="48">
        <v>345</v>
      </c>
      <c r="F77" s="554">
        <v>13.877715205148833</v>
      </c>
      <c r="G77" s="48">
        <v>318</v>
      </c>
      <c r="H77" s="813">
        <v>12.791633145615448</v>
      </c>
      <c r="I77" s="36">
        <v>4</v>
      </c>
      <c r="J77" s="554">
        <v>0.16090104585679807</v>
      </c>
      <c r="K77" s="48">
        <v>10</v>
      </c>
      <c r="L77" s="47">
        <v>0.40225261464199519</v>
      </c>
    </row>
    <row r="78" spans="1:12" ht="14.45" customHeight="1">
      <c r="A78" s="61" t="s">
        <v>81</v>
      </c>
      <c r="B78" s="772">
        <v>480</v>
      </c>
      <c r="C78" s="35">
        <v>368</v>
      </c>
      <c r="D78" s="553">
        <v>76.666666666666671</v>
      </c>
      <c r="E78" s="46">
        <v>64</v>
      </c>
      <c r="F78" s="553">
        <v>13.333333333333334</v>
      </c>
      <c r="G78" s="46">
        <v>32</v>
      </c>
      <c r="H78" s="812">
        <v>6.666666666666667</v>
      </c>
      <c r="I78" s="35">
        <v>11</v>
      </c>
      <c r="J78" s="553">
        <v>2.2916666666666665</v>
      </c>
      <c r="K78" s="46">
        <v>5</v>
      </c>
      <c r="L78" s="45">
        <v>1.0416666666666665</v>
      </c>
    </row>
    <row r="79" spans="1:12" ht="14.45" customHeight="1">
      <c r="A79" s="62" t="s">
        <v>82</v>
      </c>
      <c r="B79" s="773">
        <v>2951</v>
      </c>
      <c r="C79" s="36">
        <v>1481</v>
      </c>
      <c r="D79" s="554">
        <v>50.186377499152833</v>
      </c>
      <c r="E79" s="48">
        <v>1069</v>
      </c>
      <c r="F79" s="554">
        <v>36.225008471704506</v>
      </c>
      <c r="G79" s="48">
        <v>313</v>
      </c>
      <c r="H79" s="813">
        <v>10.606574042697391</v>
      </c>
      <c r="I79" s="36">
        <v>63</v>
      </c>
      <c r="J79" s="554">
        <v>2.1348695357505929</v>
      </c>
      <c r="K79" s="48">
        <v>25</v>
      </c>
      <c r="L79" s="47">
        <v>0.84717045069467967</v>
      </c>
    </row>
    <row r="80" spans="1:12" ht="14.45" customHeight="1">
      <c r="A80" s="61" t="s">
        <v>109</v>
      </c>
      <c r="B80" s="772">
        <v>1542</v>
      </c>
      <c r="C80" s="35">
        <v>702</v>
      </c>
      <c r="D80" s="553">
        <v>45.525291828793776</v>
      </c>
      <c r="E80" s="46">
        <v>603</v>
      </c>
      <c r="F80" s="553">
        <v>39.105058365758758</v>
      </c>
      <c r="G80" s="46">
        <v>185</v>
      </c>
      <c r="H80" s="812">
        <v>11.997405966277562</v>
      </c>
      <c r="I80" s="35">
        <v>28</v>
      </c>
      <c r="J80" s="553">
        <v>1.8158236057068744</v>
      </c>
      <c r="K80" s="46">
        <v>24</v>
      </c>
      <c r="L80" s="45">
        <v>1.556420233463035</v>
      </c>
    </row>
    <row r="81" spans="1:12" ht="14.45" customHeight="1">
      <c r="A81" s="63" t="s">
        <v>110</v>
      </c>
      <c r="B81" s="774">
        <v>1980</v>
      </c>
      <c r="C81" s="37">
        <v>973</v>
      </c>
      <c r="D81" s="555">
        <v>49.141414141414138</v>
      </c>
      <c r="E81" s="50">
        <v>541</v>
      </c>
      <c r="F81" s="555">
        <v>27.323232323232322</v>
      </c>
      <c r="G81" s="50">
        <v>366</v>
      </c>
      <c r="H81" s="814">
        <v>18.484848484848484</v>
      </c>
      <c r="I81" s="37">
        <v>61</v>
      </c>
      <c r="J81" s="555">
        <v>3.0808080808080809</v>
      </c>
      <c r="K81" s="50">
        <v>39</v>
      </c>
      <c r="L81" s="49">
        <v>1.9696969696969695</v>
      </c>
    </row>
    <row r="82" spans="1:12" ht="14.45" customHeight="1" thickBot="1">
      <c r="A82" s="61" t="s">
        <v>85</v>
      </c>
      <c r="B82" s="772">
        <v>1591</v>
      </c>
      <c r="C82" s="810">
        <v>929</v>
      </c>
      <c r="D82" s="559">
        <v>58.390949088623515</v>
      </c>
      <c r="E82" s="51">
        <v>495</v>
      </c>
      <c r="F82" s="559">
        <v>31.112507856693906</v>
      </c>
      <c r="G82" s="51">
        <v>115</v>
      </c>
      <c r="H82" s="815">
        <v>7.2281583909490879</v>
      </c>
      <c r="I82" s="35">
        <v>26</v>
      </c>
      <c r="J82" s="553">
        <v>1.6341923318667504</v>
      </c>
      <c r="K82" s="46">
        <v>26</v>
      </c>
      <c r="L82" s="45">
        <v>1.6341923318667504</v>
      </c>
    </row>
    <row r="83" spans="1:12" ht="14.45" customHeight="1">
      <c r="A83" s="64" t="s">
        <v>86</v>
      </c>
      <c r="B83" s="631">
        <v>45692</v>
      </c>
      <c r="C83" s="38">
        <v>26996</v>
      </c>
      <c r="D83" s="556">
        <v>59.082552744462923</v>
      </c>
      <c r="E83" s="54">
        <v>8856</v>
      </c>
      <c r="F83" s="556">
        <v>19.381948699991245</v>
      </c>
      <c r="G83" s="54">
        <v>7333</v>
      </c>
      <c r="H83" s="816">
        <v>16.048761271119673</v>
      </c>
      <c r="I83" s="38">
        <v>1224</v>
      </c>
      <c r="J83" s="556">
        <v>2.6788059178849686</v>
      </c>
      <c r="K83" s="54">
        <v>1283</v>
      </c>
      <c r="L83" s="53">
        <v>2.8079313665411885</v>
      </c>
    </row>
    <row r="84" spans="1:12" ht="14.45" customHeight="1">
      <c r="A84" s="65" t="s">
        <v>87</v>
      </c>
      <c r="B84" s="632">
        <v>11397</v>
      </c>
      <c r="C84" s="39">
        <v>6252</v>
      </c>
      <c r="D84" s="557">
        <v>54.856541195051335</v>
      </c>
      <c r="E84" s="56">
        <v>3510</v>
      </c>
      <c r="F84" s="557">
        <v>30.797578310081601</v>
      </c>
      <c r="G84" s="56">
        <v>1198</v>
      </c>
      <c r="H84" s="817">
        <v>10.511538124067737</v>
      </c>
      <c r="I84" s="39">
        <v>231</v>
      </c>
      <c r="J84" s="557">
        <v>2.0268491708344301</v>
      </c>
      <c r="K84" s="56">
        <v>206</v>
      </c>
      <c r="L84" s="55">
        <v>1.8074931999649029</v>
      </c>
    </row>
    <row r="85" spans="1:12" ht="14.45" customHeight="1">
      <c r="A85" s="65" t="s">
        <v>88</v>
      </c>
      <c r="B85" s="848">
        <v>57089</v>
      </c>
      <c r="C85" s="849">
        <v>33248</v>
      </c>
      <c r="D85" s="850">
        <v>58.238890153970111</v>
      </c>
      <c r="E85" s="851">
        <v>12366</v>
      </c>
      <c r="F85" s="850">
        <v>21.660915412776539</v>
      </c>
      <c r="G85" s="851">
        <v>8531</v>
      </c>
      <c r="H85" s="852">
        <v>14.943334092382072</v>
      </c>
      <c r="I85" s="849">
        <v>1455</v>
      </c>
      <c r="J85" s="850">
        <v>2.5486521046085935</v>
      </c>
      <c r="K85" s="851">
        <v>1489</v>
      </c>
      <c r="L85" s="853">
        <v>2.6082082362626777</v>
      </c>
    </row>
    <row r="86" spans="1:12" ht="14.45" customHeight="1">
      <c r="A86" s="1068" t="s">
        <v>645</v>
      </c>
      <c r="B86" s="1068"/>
      <c r="C86" s="1068"/>
      <c r="D86" s="1068"/>
      <c r="E86" s="1068"/>
      <c r="F86" s="1068"/>
      <c r="G86" s="1068"/>
      <c r="H86" s="1068"/>
      <c r="I86" s="1068"/>
      <c r="J86" s="1068"/>
      <c r="K86" s="1068"/>
      <c r="L86" s="1068"/>
    </row>
    <row r="87" spans="1:12" ht="22.5" customHeight="1">
      <c r="A87" s="1063" t="s">
        <v>682</v>
      </c>
      <c r="B87" s="1063"/>
      <c r="C87" s="1063"/>
      <c r="D87" s="1063"/>
      <c r="E87" s="1063"/>
      <c r="F87" s="1063"/>
      <c r="G87" s="1063"/>
      <c r="H87" s="1063"/>
      <c r="I87" s="1063"/>
      <c r="J87" s="1063"/>
      <c r="K87" s="1063"/>
      <c r="L87" s="1063"/>
    </row>
    <row r="89" spans="1:12" ht="24" customHeight="1">
      <c r="A89" s="949">
        <v>2019</v>
      </c>
      <c r="B89" s="949"/>
      <c r="C89" s="949"/>
      <c r="D89" s="949"/>
      <c r="E89" s="949"/>
      <c r="F89" s="949"/>
      <c r="G89" s="949"/>
      <c r="H89" s="949"/>
      <c r="I89" s="949"/>
      <c r="J89" s="949"/>
      <c r="K89" s="949"/>
      <c r="L89" s="949"/>
    </row>
    <row r="90" spans="1:12">
      <c r="D90" s="233"/>
      <c r="F90" s="233"/>
      <c r="H90" s="233"/>
      <c r="J90" s="233"/>
      <c r="L90" s="233"/>
    </row>
    <row r="91" spans="1:12" ht="14.45" customHeight="1">
      <c r="A91" s="1032" t="s">
        <v>648</v>
      </c>
      <c r="B91" s="1032"/>
      <c r="C91" s="1032"/>
      <c r="D91" s="1032"/>
      <c r="E91" s="1032"/>
      <c r="F91" s="1032"/>
      <c r="G91" s="1032"/>
      <c r="H91" s="1032"/>
      <c r="I91" s="1032"/>
      <c r="J91" s="1032"/>
      <c r="L91" s="233"/>
    </row>
    <row r="92" spans="1:12" ht="14.45" customHeight="1">
      <c r="A92" s="1048" t="s">
        <v>59</v>
      </c>
      <c r="B92" s="1070" t="s">
        <v>61</v>
      </c>
      <c r="C92" s="1053" t="s">
        <v>62</v>
      </c>
      <c r="D92" s="1054"/>
      <c r="E92" s="1054"/>
      <c r="F92" s="1054"/>
      <c r="G92" s="1054"/>
      <c r="H92" s="1054"/>
      <c r="I92" s="1054"/>
      <c r="J92" s="1054"/>
      <c r="K92" s="1054"/>
      <c r="L92" s="1055"/>
    </row>
    <row r="93" spans="1:12" ht="30" customHeight="1">
      <c r="A93" s="1049"/>
      <c r="B93" s="1066"/>
      <c r="C93" s="1071" t="s">
        <v>117</v>
      </c>
      <c r="D93" s="1072"/>
      <c r="E93" s="1066" t="s">
        <v>118</v>
      </c>
      <c r="F93" s="1073"/>
      <c r="G93" s="1066" t="s">
        <v>119</v>
      </c>
      <c r="H93" s="1073"/>
      <c r="I93" s="1074" t="s">
        <v>120</v>
      </c>
      <c r="J93" s="1075"/>
      <c r="K93" s="1074" t="s">
        <v>121</v>
      </c>
      <c r="L93" s="1076"/>
    </row>
    <row r="94" spans="1:12" ht="14.45" customHeight="1" thickBot="1">
      <c r="A94" s="1050"/>
      <c r="B94" s="1077" t="s">
        <v>52</v>
      </c>
      <c r="C94" s="1078"/>
      <c r="D94" s="807" t="s">
        <v>69</v>
      </c>
      <c r="E94" s="808" t="s">
        <v>52</v>
      </c>
      <c r="F94" s="807" t="s">
        <v>69</v>
      </c>
      <c r="G94" s="808" t="s">
        <v>52</v>
      </c>
      <c r="H94" s="807" t="s">
        <v>69</v>
      </c>
      <c r="I94" s="806" t="s">
        <v>52</v>
      </c>
      <c r="J94" s="807" t="s">
        <v>69</v>
      </c>
      <c r="K94" s="805" t="s">
        <v>52</v>
      </c>
      <c r="L94" s="804" t="s">
        <v>69</v>
      </c>
    </row>
    <row r="95" spans="1:12" ht="14.45" customHeight="1">
      <c r="A95" s="246" t="s">
        <v>70</v>
      </c>
      <c r="B95" s="819">
        <v>8366</v>
      </c>
      <c r="C95" s="235">
        <v>5510</v>
      </c>
      <c r="D95" s="824">
        <v>65.861821659096336</v>
      </c>
      <c r="E95" s="235">
        <v>933</v>
      </c>
      <c r="F95" s="829">
        <v>11.152283050442266</v>
      </c>
      <c r="G95" s="834">
        <v>1331</v>
      </c>
      <c r="H95" s="835">
        <v>15.909634233803491</v>
      </c>
      <c r="I95" s="235">
        <v>276</v>
      </c>
      <c r="J95" s="824">
        <v>3.2990676547932107</v>
      </c>
      <c r="K95" s="235">
        <v>316</v>
      </c>
      <c r="L95" s="234">
        <v>3.7771934018646904</v>
      </c>
    </row>
    <row r="96" spans="1:12" ht="14.45" customHeight="1">
      <c r="A96" s="247" t="s">
        <v>71</v>
      </c>
      <c r="B96" s="820">
        <v>8880</v>
      </c>
      <c r="C96" s="237">
        <v>4368</v>
      </c>
      <c r="D96" s="825">
        <v>49.189189189189193</v>
      </c>
      <c r="E96" s="237">
        <v>2157</v>
      </c>
      <c r="F96" s="830">
        <v>24.29054054054054</v>
      </c>
      <c r="G96" s="836">
        <v>1689</v>
      </c>
      <c r="H96" s="837">
        <v>19.02027027027027</v>
      </c>
      <c r="I96" s="237">
        <v>328</v>
      </c>
      <c r="J96" s="825">
        <v>3.6936936936936933</v>
      </c>
      <c r="K96" s="237">
        <v>338</v>
      </c>
      <c r="L96" s="236">
        <v>3.8063063063063063</v>
      </c>
    </row>
    <row r="97" spans="1:12" ht="14.45" customHeight="1">
      <c r="A97" s="248" t="s">
        <v>72</v>
      </c>
      <c r="B97" s="821">
        <v>2468</v>
      </c>
      <c r="C97" s="240">
        <v>1636</v>
      </c>
      <c r="D97" s="826">
        <v>66.288492706645059</v>
      </c>
      <c r="E97" s="240">
        <v>438</v>
      </c>
      <c r="F97" s="831">
        <v>17.74716369529984</v>
      </c>
      <c r="G97" s="838">
        <v>310</v>
      </c>
      <c r="H97" s="839">
        <v>12.560777957860617</v>
      </c>
      <c r="I97" s="240">
        <v>49</v>
      </c>
      <c r="J97" s="826">
        <v>1.985413290113452</v>
      </c>
      <c r="K97" s="240">
        <v>35</v>
      </c>
      <c r="L97" s="239">
        <v>1.4181523500810371</v>
      </c>
    </row>
    <row r="98" spans="1:12" ht="14.45" customHeight="1">
      <c r="A98" s="247" t="s">
        <v>73</v>
      </c>
      <c r="B98" s="820">
        <v>1587</v>
      </c>
      <c r="C98" s="237">
        <v>816</v>
      </c>
      <c r="D98" s="825">
        <v>51.417769376181475</v>
      </c>
      <c r="E98" s="237">
        <v>595</v>
      </c>
      <c r="F98" s="830">
        <v>37.492123503465656</v>
      </c>
      <c r="G98" s="836">
        <v>143</v>
      </c>
      <c r="H98" s="837">
        <v>9.0107120352867032</v>
      </c>
      <c r="I98" s="237">
        <v>26</v>
      </c>
      <c r="J98" s="825">
        <v>1.638311279143037</v>
      </c>
      <c r="K98" s="237">
        <v>7</v>
      </c>
      <c r="L98" s="236">
        <v>0.4410838059231254</v>
      </c>
    </row>
    <row r="99" spans="1:12" ht="14.45" customHeight="1">
      <c r="A99" s="248" t="s">
        <v>74</v>
      </c>
      <c r="B99" s="821">
        <v>451</v>
      </c>
      <c r="C99" s="240">
        <v>150</v>
      </c>
      <c r="D99" s="826">
        <v>33.259423503325941</v>
      </c>
      <c r="E99" s="240">
        <v>163</v>
      </c>
      <c r="F99" s="831">
        <v>36.14190687361419</v>
      </c>
      <c r="G99" s="838">
        <v>113</v>
      </c>
      <c r="H99" s="839">
        <v>25.055432372505543</v>
      </c>
      <c r="I99" s="240">
        <v>13</v>
      </c>
      <c r="J99" s="826">
        <v>2.8824833702882482</v>
      </c>
      <c r="K99" s="240">
        <v>12</v>
      </c>
      <c r="L99" s="239">
        <v>2.6607538802660753</v>
      </c>
    </row>
    <row r="100" spans="1:12" ht="14.45" customHeight="1">
      <c r="A100" s="247" t="s">
        <v>75</v>
      </c>
      <c r="B100" s="820">
        <v>1452</v>
      </c>
      <c r="C100" s="237">
        <v>709</v>
      </c>
      <c r="D100" s="825">
        <v>48.829201101928376</v>
      </c>
      <c r="E100" s="237">
        <v>344</v>
      </c>
      <c r="F100" s="830">
        <v>23.691460055096421</v>
      </c>
      <c r="G100" s="836">
        <v>336</v>
      </c>
      <c r="H100" s="837">
        <v>23.140495867768596</v>
      </c>
      <c r="I100" s="237">
        <v>45</v>
      </c>
      <c r="J100" s="825">
        <v>3.0991735537190084</v>
      </c>
      <c r="K100" s="237">
        <v>18</v>
      </c>
      <c r="L100" s="236">
        <v>1.2396694214876034</v>
      </c>
    </row>
    <row r="101" spans="1:12" ht="14.45" customHeight="1">
      <c r="A101" s="248" t="s">
        <v>76</v>
      </c>
      <c r="B101" s="821">
        <v>4260</v>
      </c>
      <c r="C101" s="240">
        <v>2535</v>
      </c>
      <c r="D101" s="826">
        <v>59.507042253521128</v>
      </c>
      <c r="E101" s="240">
        <v>840</v>
      </c>
      <c r="F101" s="831">
        <v>19.718309859154928</v>
      </c>
      <c r="G101" s="838">
        <v>748</v>
      </c>
      <c r="H101" s="839">
        <v>17.558685446009388</v>
      </c>
      <c r="I101" s="240">
        <v>88</v>
      </c>
      <c r="J101" s="826">
        <v>2.0657276995305165</v>
      </c>
      <c r="K101" s="240">
        <v>49</v>
      </c>
      <c r="L101" s="238">
        <v>1.1502347417840377</v>
      </c>
    </row>
    <row r="102" spans="1:12" ht="14.45" customHeight="1">
      <c r="A102" s="247" t="s">
        <v>77</v>
      </c>
      <c r="B102" s="820">
        <v>1080</v>
      </c>
      <c r="C102" s="237">
        <v>648</v>
      </c>
      <c r="D102" s="825">
        <v>60</v>
      </c>
      <c r="E102" s="237">
        <v>224</v>
      </c>
      <c r="F102" s="830">
        <v>20.74074074074074</v>
      </c>
      <c r="G102" s="836">
        <v>118</v>
      </c>
      <c r="H102" s="837">
        <v>10.925925925925926</v>
      </c>
      <c r="I102" s="237">
        <v>25</v>
      </c>
      <c r="J102" s="825">
        <v>2.3148148148148149</v>
      </c>
      <c r="K102" s="237">
        <v>65</v>
      </c>
      <c r="L102" s="236">
        <v>6.0185185185185182</v>
      </c>
    </row>
    <row r="103" spans="1:12" ht="14.45" customHeight="1">
      <c r="A103" s="248" t="s">
        <v>78</v>
      </c>
      <c r="B103" s="821">
        <v>5301</v>
      </c>
      <c r="C103" s="240">
        <v>2235</v>
      </c>
      <c r="D103" s="826">
        <v>42.161856253537067</v>
      </c>
      <c r="E103" s="240">
        <v>1768</v>
      </c>
      <c r="F103" s="831">
        <v>33.352197698547442</v>
      </c>
      <c r="G103" s="838">
        <v>1060</v>
      </c>
      <c r="H103" s="839">
        <v>19.996227126957177</v>
      </c>
      <c r="I103" s="240">
        <v>134</v>
      </c>
      <c r="J103" s="826">
        <v>2.5278249386908129</v>
      </c>
      <c r="K103" s="240">
        <v>104</v>
      </c>
      <c r="L103" s="238">
        <v>1.9618939822674968</v>
      </c>
    </row>
    <row r="104" spans="1:12" ht="14.45" customHeight="1">
      <c r="A104" s="247" t="s">
        <v>116</v>
      </c>
      <c r="B104" s="820">
        <v>10164</v>
      </c>
      <c r="C104" s="237">
        <v>7435</v>
      </c>
      <c r="D104" s="825">
        <v>73.150334513970876</v>
      </c>
      <c r="E104" s="237">
        <v>1245</v>
      </c>
      <c r="F104" s="830">
        <v>12.249114521841795</v>
      </c>
      <c r="G104" s="836">
        <v>1029</v>
      </c>
      <c r="H104" s="837">
        <v>10.12396694214876</v>
      </c>
      <c r="I104" s="237">
        <v>184</v>
      </c>
      <c r="J104" s="825">
        <v>1.8103109012199921</v>
      </c>
      <c r="K104" s="237">
        <v>271</v>
      </c>
      <c r="L104" s="236">
        <v>2.6662731208185755</v>
      </c>
    </row>
    <row r="105" spans="1:12" ht="14.45" customHeight="1">
      <c r="A105" s="248" t="s">
        <v>80</v>
      </c>
      <c r="B105" s="821">
        <v>2417</v>
      </c>
      <c r="C105" s="240">
        <v>1781</v>
      </c>
      <c r="D105" s="826">
        <v>73.686388084402154</v>
      </c>
      <c r="E105" s="240">
        <v>311</v>
      </c>
      <c r="F105" s="831">
        <v>12.867190732312784</v>
      </c>
      <c r="G105" s="838">
        <v>305</v>
      </c>
      <c r="H105" s="839">
        <v>12.618949110467522</v>
      </c>
      <c r="I105" s="240" t="s">
        <v>97</v>
      </c>
      <c r="J105" s="826" t="s">
        <v>97</v>
      </c>
      <c r="K105" s="240" t="s">
        <v>97</v>
      </c>
      <c r="L105" s="238" t="s">
        <v>97</v>
      </c>
    </row>
    <row r="106" spans="1:12" ht="14.45" customHeight="1">
      <c r="A106" s="247" t="s">
        <v>81</v>
      </c>
      <c r="B106" s="820">
        <v>464</v>
      </c>
      <c r="C106" s="237">
        <v>367</v>
      </c>
      <c r="D106" s="825">
        <v>79.09482758620689</v>
      </c>
      <c r="E106" s="237">
        <v>61</v>
      </c>
      <c r="F106" s="830">
        <v>13.146551724137931</v>
      </c>
      <c r="G106" s="836">
        <v>23</v>
      </c>
      <c r="H106" s="837">
        <v>4.9568965517241379</v>
      </c>
      <c r="I106" s="237" t="s">
        <v>97</v>
      </c>
      <c r="J106" s="825" t="s">
        <v>97</v>
      </c>
      <c r="K106" s="237" t="s">
        <v>97</v>
      </c>
      <c r="L106" s="236" t="s">
        <v>97</v>
      </c>
    </row>
    <row r="107" spans="1:12" ht="14.45" customHeight="1">
      <c r="A107" s="248" t="s">
        <v>82</v>
      </c>
      <c r="B107" s="821">
        <v>2903</v>
      </c>
      <c r="C107" s="240">
        <v>1493</v>
      </c>
      <c r="D107" s="826">
        <v>51.429555632104716</v>
      </c>
      <c r="E107" s="240">
        <v>1028</v>
      </c>
      <c r="F107" s="831">
        <v>35.411643127798833</v>
      </c>
      <c r="G107" s="838">
        <v>299</v>
      </c>
      <c r="H107" s="839">
        <v>10.299689975887013</v>
      </c>
      <c r="I107" s="240">
        <v>53</v>
      </c>
      <c r="J107" s="826">
        <v>1.8256975542542198</v>
      </c>
      <c r="K107" s="240">
        <v>30</v>
      </c>
      <c r="L107" s="239">
        <v>1.0334137099552188</v>
      </c>
    </row>
    <row r="108" spans="1:12" ht="14.45" customHeight="1">
      <c r="A108" s="247" t="s">
        <v>83</v>
      </c>
      <c r="B108" s="820">
        <v>1508</v>
      </c>
      <c r="C108" s="237">
        <v>670</v>
      </c>
      <c r="D108" s="825">
        <v>44.429708222811669</v>
      </c>
      <c r="E108" s="237">
        <v>590</v>
      </c>
      <c r="F108" s="830">
        <v>39.124668435013263</v>
      </c>
      <c r="G108" s="836">
        <v>199</v>
      </c>
      <c r="H108" s="837">
        <v>13.196286472148541</v>
      </c>
      <c r="I108" s="237">
        <v>23</v>
      </c>
      <c r="J108" s="825">
        <v>1.5251989389920424</v>
      </c>
      <c r="K108" s="237">
        <v>26</v>
      </c>
      <c r="L108" s="236">
        <v>1.7241379310344827</v>
      </c>
    </row>
    <row r="109" spans="1:12" ht="14.45" customHeight="1">
      <c r="A109" s="248" t="s">
        <v>84</v>
      </c>
      <c r="B109" s="821">
        <v>1915</v>
      </c>
      <c r="C109" s="240">
        <v>933</v>
      </c>
      <c r="D109" s="826">
        <v>48.720626631853783</v>
      </c>
      <c r="E109" s="240">
        <v>542</v>
      </c>
      <c r="F109" s="831">
        <v>28.302872062663187</v>
      </c>
      <c r="G109" s="838">
        <v>351</v>
      </c>
      <c r="H109" s="839">
        <v>18.328981723237597</v>
      </c>
      <c r="I109" s="240">
        <v>64</v>
      </c>
      <c r="J109" s="826">
        <v>3.342036553524804</v>
      </c>
      <c r="K109" s="240">
        <v>25</v>
      </c>
      <c r="L109" s="238">
        <v>1.3054830287206265</v>
      </c>
    </row>
    <row r="110" spans="1:12" ht="14.45" customHeight="1" thickBot="1">
      <c r="A110" s="247" t="s">
        <v>85</v>
      </c>
      <c r="B110" s="822">
        <v>1568</v>
      </c>
      <c r="C110" s="242">
        <v>899</v>
      </c>
      <c r="D110" s="827">
        <v>57.334183673469383</v>
      </c>
      <c r="E110" s="242">
        <v>489</v>
      </c>
      <c r="F110" s="832">
        <v>31.186224489795915</v>
      </c>
      <c r="G110" s="840">
        <v>124</v>
      </c>
      <c r="H110" s="841">
        <v>7.9081632653061229</v>
      </c>
      <c r="I110" s="242">
        <v>27</v>
      </c>
      <c r="J110" s="827">
        <v>1.7219387755102038</v>
      </c>
      <c r="K110" s="242">
        <v>29</v>
      </c>
      <c r="L110" s="241">
        <v>1.8494897959183674</v>
      </c>
    </row>
    <row r="111" spans="1:12" ht="14.45" customHeight="1">
      <c r="A111" s="249" t="s">
        <v>86</v>
      </c>
      <c r="B111" s="823">
        <v>43670</v>
      </c>
      <c r="C111" s="818">
        <v>26023</v>
      </c>
      <c r="D111" s="828">
        <v>59.590107625372113</v>
      </c>
      <c r="E111" s="245">
        <v>8364</v>
      </c>
      <c r="F111" s="833">
        <v>19.152736432333409</v>
      </c>
      <c r="G111" s="842">
        <v>6985</v>
      </c>
      <c r="H111" s="843">
        <v>15.994962216624685</v>
      </c>
      <c r="I111" s="245">
        <v>1150</v>
      </c>
      <c r="J111" s="828">
        <v>2.6333867643691322</v>
      </c>
      <c r="K111" s="245">
        <v>1148</v>
      </c>
      <c r="L111" s="243">
        <v>2.6288069613006639</v>
      </c>
    </row>
    <row r="112" spans="1:12" ht="14.45" customHeight="1">
      <c r="A112" s="250" t="s">
        <v>87</v>
      </c>
      <c r="B112" s="823">
        <v>11114</v>
      </c>
      <c r="C112" s="245">
        <v>6162</v>
      </c>
      <c r="D112" s="828">
        <v>55.443584667986322</v>
      </c>
      <c r="E112" s="245">
        <v>3364</v>
      </c>
      <c r="F112" s="833">
        <v>30.268130286125604</v>
      </c>
      <c r="G112" s="842">
        <v>1193</v>
      </c>
      <c r="H112" s="843">
        <v>10.734209105632535</v>
      </c>
      <c r="I112" s="245">
        <v>203</v>
      </c>
      <c r="J112" s="828">
        <v>1.8265251034730972</v>
      </c>
      <c r="K112" s="245">
        <v>192</v>
      </c>
      <c r="L112" s="244">
        <v>1.7275508367824366</v>
      </c>
    </row>
    <row r="113" spans="1:12" ht="14.45" customHeight="1">
      <c r="A113" s="250" t="s">
        <v>88</v>
      </c>
      <c r="B113" s="823">
        <v>54784</v>
      </c>
      <c r="C113" s="818">
        <v>32185</v>
      </c>
      <c r="D113" s="844">
        <v>58.748904789719624</v>
      </c>
      <c r="E113" s="818">
        <v>11728</v>
      </c>
      <c r="F113" s="845">
        <v>21.407710280373831</v>
      </c>
      <c r="G113" s="846">
        <v>8178</v>
      </c>
      <c r="H113" s="844">
        <v>14.927716121495326</v>
      </c>
      <c r="I113" s="818">
        <v>1353</v>
      </c>
      <c r="J113" s="844">
        <v>2.4696991822429908</v>
      </c>
      <c r="K113" s="818">
        <v>1340</v>
      </c>
      <c r="L113" s="847">
        <v>2.4459696261682242</v>
      </c>
    </row>
    <row r="114" spans="1:12" ht="14.45" customHeight="1">
      <c r="A114" s="1068" t="s">
        <v>645</v>
      </c>
      <c r="B114" s="1068"/>
      <c r="C114" s="1068"/>
      <c r="D114" s="1068"/>
      <c r="E114" s="1068"/>
      <c r="F114" s="1068"/>
      <c r="G114" s="1068"/>
      <c r="H114" s="1068"/>
      <c r="I114" s="1068"/>
      <c r="J114" s="1068"/>
      <c r="K114" s="1068"/>
      <c r="L114" s="1068"/>
    </row>
    <row r="115" spans="1:12" ht="14.45" customHeight="1">
      <c r="A115" s="1063" t="s">
        <v>618</v>
      </c>
      <c r="B115" s="1063"/>
      <c r="C115" s="1063"/>
      <c r="D115" s="1063"/>
      <c r="E115" s="1063"/>
      <c r="F115" s="1063"/>
      <c r="G115" s="1063"/>
      <c r="H115" s="1063"/>
      <c r="I115" s="1063"/>
      <c r="J115" s="1063"/>
      <c r="K115" s="1063"/>
      <c r="L115" s="1063"/>
    </row>
    <row r="116" spans="1:12" ht="22.5" customHeight="1">
      <c r="A116" s="1069" t="s">
        <v>681</v>
      </c>
      <c r="B116" s="1069"/>
      <c r="C116" s="1069"/>
      <c r="D116" s="1069"/>
      <c r="E116" s="1069"/>
      <c r="F116" s="1069"/>
      <c r="G116" s="1069"/>
      <c r="H116" s="1069"/>
      <c r="I116" s="1069"/>
      <c r="J116" s="1069"/>
      <c r="K116" s="1069"/>
      <c r="L116" s="1069"/>
    </row>
    <row r="122" spans="1:1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</row>
  </sheetData>
  <mergeCells count="55">
    <mergeCell ref="A115:L115"/>
    <mergeCell ref="A34:J34"/>
    <mergeCell ref="A3:L3"/>
    <mergeCell ref="A5:J5"/>
    <mergeCell ref="A6:A8"/>
    <mergeCell ref="B6:B7"/>
    <mergeCell ref="C6:L6"/>
    <mergeCell ref="C7:D7"/>
    <mergeCell ref="E7:F7"/>
    <mergeCell ref="G7:H7"/>
    <mergeCell ref="I7:J7"/>
    <mergeCell ref="K7:L7"/>
    <mergeCell ref="B8:C8"/>
    <mergeCell ref="A30:L30"/>
    <mergeCell ref="A32:L32"/>
    <mergeCell ref="A28:L28"/>
    <mergeCell ref="A29:L29"/>
    <mergeCell ref="A59:L59"/>
    <mergeCell ref="A61:L61"/>
    <mergeCell ref="A63:J63"/>
    <mergeCell ref="A35:A37"/>
    <mergeCell ref="B35:B36"/>
    <mergeCell ref="C35:L35"/>
    <mergeCell ref="C36:D36"/>
    <mergeCell ref="E36:F36"/>
    <mergeCell ref="G36:H36"/>
    <mergeCell ref="I36:J36"/>
    <mergeCell ref="K36:L36"/>
    <mergeCell ref="B37:C37"/>
    <mergeCell ref="A58:L58"/>
    <mergeCell ref="G65:H65"/>
    <mergeCell ref="I65:J65"/>
    <mergeCell ref="K65:L65"/>
    <mergeCell ref="B66:C66"/>
    <mergeCell ref="A64:A66"/>
    <mergeCell ref="B64:B65"/>
    <mergeCell ref="C64:L64"/>
    <mergeCell ref="C65:D65"/>
    <mergeCell ref="E65:F65"/>
    <mergeCell ref="A114:L114"/>
    <mergeCell ref="A86:L86"/>
    <mergeCell ref="A57:L57"/>
    <mergeCell ref="A116:L116"/>
    <mergeCell ref="A87:L87"/>
    <mergeCell ref="A89:L89"/>
    <mergeCell ref="A91:J91"/>
    <mergeCell ref="A92:A94"/>
    <mergeCell ref="B92:B93"/>
    <mergeCell ref="C92:L92"/>
    <mergeCell ref="C93:D93"/>
    <mergeCell ref="E93:F93"/>
    <mergeCell ref="G93:H93"/>
    <mergeCell ref="I93:J93"/>
    <mergeCell ref="K93:L93"/>
    <mergeCell ref="B94:C94"/>
  </mergeCells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9"/>
  <sheetViews>
    <sheetView zoomScale="80" zoomScaleNormal="80" workbookViewId="0">
      <pane xSplit="1" topLeftCell="B1" activePane="topRight" state="frozen"/>
      <selection activeCell="A37" sqref="A37"/>
      <selection pane="topRight"/>
    </sheetView>
  </sheetViews>
  <sheetFormatPr baseColWidth="10" defaultColWidth="11" defaultRowHeight="15"/>
  <cols>
    <col min="1" max="1" width="23.5" style="32" customWidth="1"/>
    <col min="2" max="19" width="11.125" style="32" customWidth="1"/>
    <col min="20" max="16384" width="11" style="32"/>
  </cols>
  <sheetData>
    <row r="1" spans="1:19" s="33" customFormat="1">
      <c r="A1" s="136" t="s">
        <v>593</v>
      </c>
    </row>
    <row r="2" spans="1:19" s="33" customFormat="1" ht="12.75">
      <c r="A2" s="1"/>
    </row>
    <row r="3" spans="1:19" s="33" customFormat="1" ht="24" customHeight="1">
      <c r="A3" s="949">
        <v>2022</v>
      </c>
      <c r="B3" s="949"/>
      <c r="C3" s="949"/>
      <c r="D3" s="949"/>
      <c r="E3" s="949"/>
      <c r="F3" s="949"/>
      <c r="G3" s="949"/>
      <c r="H3" s="949"/>
      <c r="I3" s="949"/>
      <c r="J3" s="949"/>
      <c r="K3" s="949"/>
      <c r="L3" s="949"/>
      <c r="M3" s="949"/>
      <c r="N3" s="949"/>
      <c r="O3" s="949"/>
      <c r="P3" s="949"/>
      <c r="Q3" s="949"/>
      <c r="R3" s="949"/>
      <c r="S3" s="949"/>
    </row>
    <row r="4" spans="1:19" s="33" customFormat="1" ht="12.75">
      <c r="A4" s="1"/>
    </row>
    <row r="5" spans="1:19" ht="30" customHeight="1">
      <c r="A5" s="1032" t="s">
        <v>254</v>
      </c>
      <c r="B5" s="1032"/>
      <c r="C5" s="1032"/>
      <c r="D5" s="1032"/>
      <c r="E5" s="1032"/>
      <c r="F5" s="1032"/>
      <c r="G5" s="1032"/>
      <c r="H5" s="1032"/>
    </row>
    <row r="6" spans="1:19" ht="14.45" customHeight="1" thickBot="1">
      <c r="A6" s="1036" t="s">
        <v>59</v>
      </c>
      <c r="B6" s="1095" t="s">
        <v>192</v>
      </c>
      <c r="C6" s="1095" t="s">
        <v>169</v>
      </c>
      <c r="D6" s="1095" t="s">
        <v>169</v>
      </c>
      <c r="E6" s="1095" t="s">
        <v>169</v>
      </c>
      <c r="F6" s="1095" t="s">
        <v>169</v>
      </c>
      <c r="G6" s="1095" t="s">
        <v>169</v>
      </c>
      <c r="H6" s="1096" t="s">
        <v>169</v>
      </c>
    </row>
    <row r="7" spans="1:19" ht="60" customHeight="1">
      <c r="A7" s="1040"/>
      <c r="B7" s="1031" t="s">
        <v>190</v>
      </c>
      <c r="C7" s="1031" t="s">
        <v>170</v>
      </c>
      <c r="D7" s="1031" t="s">
        <v>193</v>
      </c>
      <c r="E7" s="1031" t="s">
        <v>171</v>
      </c>
      <c r="F7" s="1031" t="s">
        <v>191</v>
      </c>
      <c r="G7" s="1031" t="s">
        <v>172</v>
      </c>
      <c r="H7" s="189"/>
    </row>
    <row r="8" spans="1:19" ht="14.45" customHeight="1" thickBot="1">
      <c r="A8" s="1037"/>
      <c r="B8" s="191" t="s">
        <v>55</v>
      </c>
      <c r="C8" s="192" t="s">
        <v>128</v>
      </c>
      <c r="D8" s="191" t="s">
        <v>55</v>
      </c>
      <c r="E8" s="192" t="s">
        <v>128</v>
      </c>
      <c r="F8" s="191" t="s">
        <v>55</v>
      </c>
      <c r="G8" s="192" t="s">
        <v>128</v>
      </c>
      <c r="H8" s="191" t="s">
        <v>129</v>
      </c>
    </row>
    <row r="9" spans="1:19" ht="14.45" customHeight="1">
      <c r="A9" s="142" t="s">
        <v>70</v>
      </c>
      <c r="B9" s="143">
        <v>9.7427665027881218</v>
      </c>
      <c r="C9" s="194">
        <v>1.2415220911191149</v>
      </c>
      <c r="D9" s="193">
        <v>85.596146029005396</v>
      </c>
      <c r="E9" s="194">
        <v>1.452227406260362</v>
      </c>
      <c r="F9" s="193">
        <v>4.6610874682064871</v>
      </c>
      <c r="G9" s="194">
        <v>0.84568334114689758</v>
      </c>
      <c r="H9" s="146">
        <v>666</v>
      </c>
    </row>
    <row r="10" spans="1:19" ht="14.45" customHeight="1">
      <c r="A10" s="147" t="s">
        <v>71</v>
      </c>
      <c r="B10" s="148">
        <v>20.012501126905491</v>
      </c>
      <c r="C10" s="196">
        <v>1.3931926407134829</v>
      </c>
      <c r="D10" s="195">
        <v>60.754203139302057</v>
      </c>
      <c r="E10" s="196">
        <v>1.6636827674765751</v>
      </c>
      <c r="F10" s="195">
        <v>19.23329573379246</v>
      </c>
      <c r="G10" s="196">
        <v>1.324915343463176</v>
      </c>
      <c r="H10" s="151">
        <v>992</v>
      </c>
    </row>
    <row r="11" spans="1:19" ht="14.45" customHeight="1">
      <c r="A11" s="142" t="s">
        <v>72</v>
      </c>
      <c r="B11" s="143">
        <v>18.508239314506969</v>
      </c>
      <c r="C11" s="194">
        <v>2.6790816921736069</v>
      </c>
      <c r="D11" s="143">
        <v>55.514910351164247</v>
      </c>
      <c r="E11" s="194">
        <v>3.312881568773804</v>
      </c>
      <c r="F11" s="143">
        <v>25.97685033432878</v>
      </c>
      <c r="G11" s="194">
        <v>2.8737959621785332</v>
      </c>
      <c r="H11" s="146">
        <v>243</v>
      </c>
    </row>
    <row r="12" spans="1:19" ht="14.45" customHeight="1">
      <c r="A12" s="147" t="s">
        <v>73</v>
      </c>
      <c r="B12" s="148">
        <v>8.3586312639617599</v>
      </c>
      <c r="C12" s="196">
        <v>2.141101572968402</v>
      </c>
      <c r="D12" s="148">
        <v>75.775813885652866</v>
      </c>
      <c r="E12" s="196">
        <v>3.566615859960232</v>
      </c>
      <c r="F12" s="148">
        <v>15.865554850385379</v>
      </c>
      <c r="G12" s="196">
        <v>3.1097341682684871</v>
      </c>
      <c r="H12" s="151">
        <v>153</v>
      </c>
    </row>
    <row r="13" spans="1:19" ht="14.45" customHeight="1">
      <c r="A13" s="142" t="s">
        <v>74</v>
      </c>
      <c r="B13" s="152" t="s">
        <v>167</v>
      </c>
      <c r="C13" s="251" t="s">
        <v>167</v>
      </c>
      <c r="D13" s="152" t="s">
        <v>167</v>
      </c>
      <c r="E13" s="251" t="s">
        <v>167</v>
      </c>
      <c r="F13" s="152" t="s">
        <v>167</v>
      </c>
      <c r="G13" s="251" t="s">
        <v>167</v>
      </c>
      <c r="H13" s="155" t="s">
        <v>167</v>
      </c>
    </row>
    <row r="14" spans="1:19" ht="14.45" customHeight="1">
      <c r="A14" s="147" t="s">
        <v>75</v>
      </c>
      <c r="B14" s="148">
        <v>46.38839872059696</v>
      </c>
      <c r="C14" s="196">
        <v>6.1382425596614638</v>
      </c>
      <c r="D14" s="148">
        <v>36.935809232497753</v>
      </c>
      <c r="E14" s="196">
        <v>5.9198993354163987</v>
      </c>
      <c r="F14" s="148">
        <v>16.67579204690529</v>
      </c>
      <c r="G14" s="196">
        <v>4.6362925399763366</v>
      </c>
      <c r="H14" s="151">
        <v>72</v>
      </c>
    </row>
    <row r="15" spans="1:19" ht="14.45" customHeight="1">
      <c r="A15" s="142" t="s">
        <v>76</v>
      </c>
      <c r="B15" s="143">
        <v>40.046314621403937</v>
      </c>
      <c r="C15" s="194">
        <v>2.721554511452732</v>
      </c>
      <c r="D15" s="143">
        <v>52.541803675930701</v>
      </c>
      <c r="E15" s="194">
        <v>2.7577770037253702</v>
      </c>
      <c r="F15" s="193">
        <v>7.4118817026653723</v>
      </c>
      <c r="G15" s="194">
        <v>1.3731854621157751</v>
      </c>
      <c r="H15" s="146">
        <v>382</v>
      </c>
    </row>
    <row r="16" spans="1:19" ht="14.45" customHeight="1">
      <c r="A16" s="147" t="s">
        <v>77</v>
      </c>
      <c r="B16" s="148">
        <v>11.966679450662591</v>
      </c>
      <c r="C16" s="196">
        <v>4.4541277476709906</v>
      </c>
      <c r="D16" s="148">
        <v>83.411172076117296</v>
      </c>
      <c r="E16" s="196">
        <v>5.0076552074899103</v>
      </c>
      <c r="F16" s="148">
        <v>4.622148473220113</v>
      </c>
      <c r="G16" s="196">
        <v>2.6572037284861918</v>
      </c>
      <c r="H16" s="151">
        <v>60</v>
      </c>
    </row>
    <row r="17" spans="1:8" ht="14.45" customHeight="1">
      <c r="A17" s="142" t="s">
        <v>78</v>
      </c>
      <c r="B17" s="143">
        <v>28.80368454449151</v>
      </c>
      <c r="C17" s="194">
        <v>2.3519196546438992</v>
      </c>
      <c r="D17" s="143">
        <v>65.882173384549318</v>
      </c>
      <c r="E17" s="194">
        <v>2.437886751617135</v>
      </c>
      <c r="F17" s="143">
        <v>5.3141420709591696</v>
      </c>
      <c r="G17" s="194">
        <v>1.0992978240542981</v>
      </c>
      <c r="H17" s="146">
        <v>452</v>
      </c>
    </row>
    <row r="18" spans="1:8" ht="14.45" customHeight="1">
      <c r="A18" s="147" t="s">
        <v>116</v>
      </c>
      <c r="B18" s="195">
        <v>30.075290277476519</v>
      </c>
      <c r="C18" s="196">
        <v>1.7902786450095749</v>
      </c>
      <c r="D18" s="195">
        <v>60.370964148942328</v>
      </c>
      <c r="E18" s="196">
        <v>1.9030322943732361</v>
      </c>
      <c r="F18" s="148">
        <v>9.5537455735811481</v>
      </c>
      <c r="G18" s="196">
        <v>1.1122067851602111</v>
      </c>
      <c r="H18" s="151">
        <v>733</v>
      </c>
    </row>
    <row r="19" spans="1:8" ht="14.45" customHeight="1">
      <c r="A19" s="142" t="s">
        <v>80</v>
      </c>
      <c r="B19" s="143">
        <v>13.544650300022051</v>
      </c>
      <c r="C19" s="194">
        <v>2.281152802991357</v>
      </c>
      <c r="D19" s="143">
        <v>77.942899312164997</v>
      </c>
      <c r="E19" s="194">
        <v>2.7117075414392229</v>
      </c>
      <c r="F19" s="143">
        <v>8.5124503878129385</v>
      </c>
      <c r="G19" s="194">
        <v>1.7537127754069</v>
      </c>
      <c r="H19" s="146">
        <v>258</v>
      </c>
    </row>
    <row r="20" spans="1:8" ht="14.45" customHeight="1">
      <c r="A20" s="147" t="s">
        <v>81</v>
      </c>
      <c r="B20" s="156" t="s">
        <v>167</v>
      </c>
      <c r="C20" s="252" t="s">
        <v>167</v>
      </c>
      <c r="D20" s="156" t="s">
        <v>167</v>
      </c>
      <c r="E20" s="252" t="s">
        <v>167</v>
      </c>
      <c r="F20" s="156" t="s">
        <v>167</v>
      </c>
      <c r="G20" s="252" t="s">
        <v>167</v>
      </c>
      <c r="H20" s="159" t="s">
        <v>167</v>
      </c>
    </row>
    <row r="21" spans="1:8" ht="14.45" customHeight="1">
      <c r="A21" s="142" t="s">
        <v>82</v>
      </c>
      <c r="B21" s="143">
        <v>37.771737861955359</v>
      </c>
      <c r="C21" s="194">
        <v>3.663269381721145</v>
      </c>
      <c r="D21" s="143">
        <v>51.734877905719479</v>
      </c>
      <c r="E21" s="194">
        <v>3.792783133276592</v>
      </c>
      <c r="F21" s="143">
        <v>10.493384232325161</v>
      </c>
      <c r="G21" s="194">
        <v>2.3195441240143482</v>
      </c>
      <c r="H21" s="146">
        <v>199</v>
      </c>
    </row>
    <row r="22" spans="1:8" ht="14.45" customHeight="1">
      <c r="A22" s="147" t="s">
        <v>83</v>
      </c>
      <c r="B22" s="148">
        <v>14.41621760749439</v>
      </c>
      <c r="C22" s="196">
        <v>4.2564010269232302</v>
      </c>
      <c r="D22" s="148">
        <v>83.124944885272043</v>
      </c>
      <c r="E22" s="196">
        <v>4.4406534872550036</v>
      </c>
      <c r="F22" s="148">
        <v>2.458837507233568</v>
      </c>
      <c r="G22" s="196">
        <v>1.569770889180518</v>
      </c>
      <c r="H22" s="151">
        <v>91</v>
      </c>
    </row>
    <row r="23" spans="1:8" ht="14.45" customHeight="1">
      <c r="A23" s="142" t="s">
        <v>84</v>
      </c>
      <c r="B23" s="143">
        <v>45.632448923052443</v>
      </c>
      <c r="C23" s="194">
        <v>3.549767246788825</v>
      </c>
      <c r="D23" s="143">
        <v>51.198380111069767</v>
      </c>
      <c r="E23" s="194">
        <v>3.548987463574361</v>
      </c>
      <c r="F23" s="143">
        <v>3.1691709658778011</v>
      </c>
      <c r="G23" s="194">
        <v>1.1285881446939201</v>
      </c>
      <c r="H23" s="146">
        <v>218</v>
      </c>
    </row>
    <row r="24" spans="1:8" ht="14.45" customHeight="1" thickBot="1">
      <c r="A24" s="160" t="s">
        <v>85</v>
      </c>
      <c r="B24" s="161">
        <v>27.98962488587318</v>
      </c>
      <c r="C24" s="197">
        <v>4.9028988658205224</v>
      </c>
      <c r="D24" s="161">
        <v>64.188634634177674</v>
      </c>
      <c r="E24" s="197">
        <v>5.3065935654578906</v>
      </c>
      <c r="F24" s="161">
        <v>7.8217404799491446</v>
      </c>
      <c r="G24" s="197">
        <v>3.043468886621687</v>
      </c>
      <c r="H24" s="164">
        <v>92</v>
      </c>
    </row>
    <row r="25" spans="1:8" ht="14.45" customHeight="1">
      <c r="A25" s="165" t="s">
        <v>86</v>
      </c>
      <c r="B25" s="198">
        <v>24.821514229580519</v>
      </c>
      <c r="C25" s="199">
        <v>0.75608318562298926</v>
      </c>
      <c r="D25" s="198">
        <v>64.725888729492951</v>
      </c>
      <c r="E25" s="199">
        <v>0.83039061558004135</v>
      </c>
      <c r="F25" s="166">
        <v>10.452597040926531</v>
      </c>
      <c r="G25" s="199">
        <v>0.52426086702302521</v>
      </c>
      <c r="H25" s="169">
        <v>3838</v>
      </c>
    </row>
    <row r="26" spans="1:8" ht="14.45" customHeight="1">
      <c r="A26" s="165" t="s">
        <v>87</v>
      </c>
      <c r="B26" s="166">
        <v>20.979889626046631</v>
      </c>
      <c r="C26" s="199">
        <v>1.4920134295257681</v>
      </c>
      <c r="D26" s="166">
        <v>64.50044001478804</v>
      </c>
      <c r="E26" s="199">
        <v>1.751912054658683</v>
      </c>
      <c r="F26" s="166">
        <v>14.51967035916533</v>
      </c>
      <c r="G26" s="199">
        <v>1.271227114323187</v>
      </c>
      <c r="H26" s="169">
        <v>838</v>
      </c>
    </row>
    <row r="27" spans="1:8" ht="14.45" customHeight="1">
      <c r="A27" s="170" t="s">
        <v>88</v>
      </c>
      <c r="B27" s="271">
        <v>24.105335914081319</v>
      </c>
      <c r="C27" s="201">
        <v>0.67575281388264519</v>
      </c>
      <c r="D27" s="271">
        <v>64.683859250459435</v>
      </c>
      <c r="E27" s="201">
        <v>0.75037129320068818</v>
      </c>
      <c r="F27" s="171">
        <v>11.21080483545923</v>
      </c>
      <c r="G27" s="201">
        <v>0.48843079876355788</v>
      </c>
      <c r="H27" s="174">
        <v>4676</v>
      </c>
    </row>
    <row r="28" spans="1:8" ht="14.45" customHeight="1">
      <c r="A28" s="948" t="s">
        <v>173</v>
      </c>
      <c r="B28" s="948" t="s">
        <v>173</v>
      </c>
      <c r="C28" s="948" t="s">
        <v>173</v>
      </c>
      <c r="D28" s="948" t="s">
        <v>173</v>
      </c>
      <c r="E28" s="948" t="s">
        <v>173</v>
      </c>
      <c r="F28" s="948" t="s">
        <v>173</v>
      </c>
      <c r="G28" s="948" t="s">
        <v>173</v>
      </c>
      <c r="H28" s="948" t="s">
        <v>173</v>
      </c>
    </row>
    <row r="29" spans="1:8" ht="45" customHeight="1">
      <c r="A29" s="948" t="s">
        <v>188</v>
      </c>
      <c r="B29" s="948" t="s">
        <v>132</v>
      </c>
      <c r="C29" s="948" t="s">
        <v>132</v>
      </c>
      <c r="D29" s="948" t="s">
        <v>132</v>
      </c>
      <c r="E29" s="948" t="s">
        <v>132</v>
      </c>
      <c r="F29" s="948" t="s">
        <v>132</v>
      </c>
      <c r="G29" s="948" t="s">
        <v>132</v>
      </c>
      <c r="H29" s="948" t="s">
        <v>132</v>
      </c>
    </row>
    <row r="30" spans="1:8" ht="22.5" customHeight="1">
      <c r="A30" s="948" t="s">
        <v>174</v>
      </c>
      <c r="B30" s="948" t="s">
        <v>174</v>
      </c>
      <c r="C30" s="948" t="s">
        <v>174</v>
      </c>
      <c r="D30" s="948" t="s">
        <v>174</v>
      </c>
      <c r="E30" s="948" t="s">
        <v>174</v>
      </c>
      <c r="F30" s="948" t="s">
        <v>174</v>
      </c>
      <c r="G30" s="948" t="s">
        <v>174</v>
      </c>
      <c r="H30" s="948" t="s">
        <v>174</v>
      </c>
    </row>
    <row r="32" spans="1:8" ht="30" customHeight="1">
      <c r="A32" s="1082" t="s">
        <v>255</v>
      </c>
      <c r="B32" s="1082"/>
      <c r="C32" s="1082"/>
      <c r="D32" s="1082"/>
      <c r="E32" s="1082"/>
      <c r="F32" s="1082"/>
      <c r="G32" s="1082"/>
      <c r="H32" s="1082"/>
    </row>
    <row r="33" spans="1:19" ht="14.45" customHeight="1">
      <c r="A33" s="857"/>
      <c r="B33" s="1083" t="s">
        <v>169</v>
      </c>
      <c r="C33" s="1083" t="s">
        <v>169</v>
      </c>
      <c r="D33" s="1083" t="s">
        <v>169</v>
      </c>
      <c r="E33" s="1083" t="s">
        <v>169</v>
      </c>
      <c r="F33" s="1083" t="s">
        <v>169</v>
      </c>
      <c r="G33" s="1083" t="s">
        <v>169</v>
      </c>
      <c r="H33" s="1084" t="s">
        <v>169</v>
      </c>
    </row>
    <row r="34" spans="1:19" ht="60" customHeight="1">
      <c r="A34" s="856"/>
      <c r="B34" s="1085" t="s">
        <v>190</v>
      </c>
      <c r="C34" s="1034" t="s">
        <v>170</v>
      </c>
      <c r="D34" s="1031" t="s">
        <v>193</v>
      </c>
      <c r="E34" s="1031" t="s">
        <v>171</v>
      </c>
      <c r="F34" s="1031" t="s">
        <v>191</v>
      </c>
      <c r="G34" s="1031" t="s">
        <v>172</v>
      </c>
      <c r="H34" s="189"/>
    </row>
    <row r="35" spans="1:19" ht="14.45" customHeight="1" thickBot="1">
      <c r="A35" s="858"/>
      <c r="B35" s="191" t="s">
        <v>55</v>
      </c>
      <c r="C35" s="855" t="s">
        <v>128</v>
      </c>
      <c r="D35" s="191" t="s">
        <v>55</v>
      </c>
      <c r="E35" s="855" t="s">
        <v>128</v>
      </c>
      <c r="F35" s="191" t="s">
        <v>55</v>
      </c>
      <c r="G35" s="855" t="s">
        <v>128</v>
      </c>
      <c r="H35" s="191" t="s">
        <v>129</v>
      </c>
    </row>
    <row r="36" spans="1:19" ht="14.45" customHeight="1">
      <c r="A36" s="179" t="s">
        <v>134</v>
      </c>
      <c r="B36" s="143">
        <v>22.231674334272981</v>
      </c>
      <c r="C36" s="194">
        <v>1.237549186942571</v>
      </c>
      <c r="D36" s="143">
        <v>67.566539169609825</v>
      </c>
      <c r="E36" s="194">
        <v>1.386964109689178</v>
      </c>
      <c r="F36" s="143">
        <v>10.201786496117199</v>
      </c>
      <c r="G36" s="194">
        <v>0.89764097913402774</v>
      </c>
      <c r="H36" s="145">
        <v>1312</v>
      </c>
    </row>
    <row r="37" spans="1:19" ht="14.45" customHeight="1">
      <c r="A37" s="180" t="s">
        <v>135</v>
      </c>
      <c r="B37" s="148">
        <v>27.226677272874639</v>
      </c>
      <c r="C37" s="196">
        <v>1.294502213230349</v>
      </c>
      <c r="D37" s="148">
        <v>64.540478274293662</v>
      </c>
      <c r="E37" s="196">
        <v>1.38735766549166</v>
      </c>
      <c r="F37" s="148">
        <v>8.2328444528316993</v>
      </c>
      <c r="G37" s="196">
        <v>0.78589050192368926</v>
      </c>
      <c r="H37" s="150">
        <v>1318</v>
      </c>
    </row>
    <row r="38" spans="1:19" ht="14.45" customHeight="1">
      <c r="A38" s="181" t="s">
        <v>136</v>
      </c>
      <c r="B38" s="182">
        <v>22.524277201749289</v>
      </c>
      <c r="C38" s="253">
        <v>0.97463708539693561</v>
      </c>
      <c r="D38" s="182">
        <v>63.341643113914543</v>
      </c>
      <c r="E38" s="253">
        <v>1.1239192108731539</v>
      </c>
      <c r="F38" s="182">
        <v>14.13407968433617</v>
      </c>
      <c r="G38" s="253">
        <v>0.81106420175602689</v>
      </c>
      <c r="H38" s="184">
        <v>2046</v>
      </c>
    </row>
    <row r="39" spans="1:19" ht="14.45" customHeight="1">
      <c r="A39" s="180" t="s">
        <v>137</v>
      </c>
      <c r="B39" s="148">
        <v>22.743679329587639</v>
      </c>
      <c r="C39" s="196">
        <v>0.86204216048604843</v>
      </c>
      <c r="D39" s="148">
        <v>63.595040852000032</v>
      </c>
      <c r="E39" s="196">
        <v>0.98397249054675262</v>
      </c>
      <c r="F39" s="148">
        <v>13.66127981841233</v>
      </c>
      <c r="G39" s="196">
        <v>0.693037400109766</v>
      </c>
      <c r="H39" s="150">
        <v>2604</v>
      </c>
    </row>
    <row r="40" spans="1:19" ht="14.45" customHeight="1">
      <c r="A40" s="179" t="s">
        <v>138</v>
      </c>
      <c r="B40" s="143">
        <v>28.2846407337804</v>
      </c>
      <c r="C40" s="194">
        <v>1.3435863809958299</v>
      </c>
      <c r="D40" s="143">
        <v>64.295311676012318</v>
      </c>
      <c r="E40" s="194">
        <v>1.4240588723914029</v>
      </c>
      <c r="F40" s="143">
        <v>7.4200475902072949</v>
      </c>
      <c r="G40" s="194">
        <v>0.76082347916120352</v>
      </c>
      <c r="H40" s="145">
        <v>1342</v>
      </c>
    </row>
    <row r="41" spans="1:19" ht="14.45" customHeight="1" thickBot="1">
      <c r="A41" s="186" t="s">
        <v>139</v>
      </c>
      <c r="B41" s="161">
        <v>19.934409842027289</v>
      </c>
      <c r="C41" s="197">
        <v>1.5962001670381289</v>
      </c>
      <c r="D41" s="161">
        <v>72.395548043628096</v>
      </c>
      <c r="E41" s="197">
        <v>1.7699470024190069</v>
      </c>
      <c r="F41" s="161">
        <v>7.6700421143446151</v>
      </c>
      <c r="G41" s="197">
        <v>1.032491667550645</v>
      </c>
      <c r="H41" s="163">
        <v>730</v>
      </c>
    </row>
    <row r="42" spans="1:19" ht="14.45" customHeight="1">
      <c r="A42" s="187" t="s">
        <v>140</v>
      </c>
      <c r="B42" s="171">
        <v>24.105335914081319</v>
      </c>
      <c r="C42" s="201">
        <v>0.67575281388264519</v>
      </c>
      <c r="D42" s="171">
        <v>64.683859250459435</v>
      </c>
      <c r="E42" s="201">
        <v>0.75037129320068818</v>
      </c>
      <c r="F42" s="171">
        <v>11.21080483545923</v>
      </c>
      <c r="G42" s="201">
        <v>0.48843079876355788</v>
      </c>
      <c r="H42" s="173">
        <v>4676</v>
      </c>
    </row>
    <row r="43" spans="1:19" ht="14.45" customHeight="1">
      <c r="A43" s="1027" t="s">
        <v>173</v>
      </c>
      <c r="B43" s="1027" t="s">
        <v>173</v>
      </c>
      <c r="C43" s="1027" t="s">
        <v>173</v>
      </c>
      <c r="D43" s="1027" t="s">
        <v>173</v>
      </c>
      <c r="E43" s="1027" t="s">
        <v>173</v>
      </c>
      <c r="F43" s="1027" t="s">
        <v>173</v>
      </c>
      <c r="G43" s="1027" t="s">
        <v>173</v>
      </c>
      <c r="H43" s="1027" t="s">
        <v>173</v>
      </c>
    </row>
    <row r="44" spans="1:19" ht="14.45" customHeight="1">
      <c r="A44" s="1027" t="s">
        <v>253</v>
      </c>
      <c r="B44" s="1027" t="s">
        <v>132</v>
      </c>
      <c r="C44" s="1027" t="s">
        <v>132</v>
      </c>
      <c r="D44" s="1027" t="s">
        <v>132</v>
      </c>
      <c r="E44" s="1027" t="s">
        <v>132</v>
      </c>
      <c r="F44" s="1027" t="s">
        <v>132</v>
      </c>
      <c r="G44" s="1027" t="s">
        <v>132</v>
      </c>
      <c r="H44" s="1027" t="s">
        <v>132</v>
      </c>
    </row>
    <row r="45" spans="1:19" ht="22.5" customHeight="1">
      <c r="A45" s="948" t="s">
        <v>174</v>
      </c>
      <c r="B45" s="948" t="s">
        <v>174</v>
      </c>
      <c r="C45" s="948" t="s">
        <v>174</v>
      </c>
      <c r="D45" s="948" t="s">
        <v>174</v>
      </c>
      <c r="E45" s="948" t="s">
        <v>174</v>
      </c>
      <c r="F45" s="948" t="s">
        <v>174</v>
      </c>
      <c r="G45" s="948" t="s">
        <v>174</v>
      </c>
      <c r="H45" s="948" t="s">
        <v>174</v>
      </c>
    </row>
    <row r="47" spans="1:19" ht="14.45" customHeight="1">
      <c r="A47" s="1033" t="s">
        <v>256</v>
      </c>
      <c r="B47" s="1033"/>
      <c r="C47" s="1033"/>
      <c r="D47" s="1033"/>
      <c r="E47" s="1033"/>
      <c r="F47" s="1033"/>
      <c r="G47" s="1033"/>
      <c r="H47" s="1033"/>
      <c r="I47" s="1033"/>
      <c r="J47" s="1033"/>
      <c r="K47" s="1033"/>
      <c r="L47" s="1033"/>
      <c r="M47" s="1033"/>
      <c r="N47" s="1033"/>
      <c r="O47" s="1033"/>
      <c r="P47" s="1033"/>
      <c r="Q47" s="1033"/>
      <c r="R47" s="1033"/>
      <c r="S47" s="1033"/>
    </row>
    <row r="48" spans="1:19" ht="14.45" customHeight="1">
      <c r="A48" s="1099" t="s">
        <v>59</v>
      </c>
      <c r="B48" s="1089" t="s">
        <v>175</v>
      </c>
      <c r="C48" s="1090"/>
      <c r="D48" s="1090"/>
      <c r="E48" s="1090"/>
      <c r="F48" s="1090"/>
      <c r="G48" s="1090"/>
      <c r="H48" s="1090"/>
      <c r="I48" s="1090"/>
      <c r="J48" s="1090"/>
      <c r="K48" s="1090"/>
      <c r="L48" s="1090"/>
      <c r="M48" s="1090"/>
      <c r="N48" s="1090"/>
      <c r="O48" s="1090"/>
      <c r="P48" s="1090"/>
      <c r="Q48" s="1090"/>
      <c r="R48" s="1090"/>
      <c r="S48" s="1102"/>
    </row>
    <row r="49" spans="1:19" ht="14.45" customHeight="1">
      <c r="A49" s="1100"/>
      <c r="B49" s="1089" t="s">
        <v>176</v>
      </c>
      <c r="C49" s="1090"/>
      <c r="D49" s="1090"/>
      <c r="E49" s="1090"/>
      <c r="F49" s="1090"/>
      <c r="G49" s="1091"/>
      <c r="H49" s="1080" t="s">
        <v>177</v>
      </c>
      <c r="I49" s="1080"/>
      <c r="J49" s="1080"/>
      <c r="K49" s="1080"/>
      <c r="L49" s="1080"/>
      <c r="M49" s="1092"/>
      <c r="N49" s="1103" t="s">
        <v>178</v>
      </c>
      <c r="O49" s="1104"/>
      <c r="P49" s="1104"/>
      <c r="Q49" s="1104"/>
      <c r="R49" s="1104"/>
      <c r="S49" s="1105"/>
    </row>
    <row r="50" spans="1:19" ht="14.45" customHeight="1">
      <c r="A50" s="1100"/>
      <c r="B50" s="1079" t="s">
        <v>179</v>
      </c>
      <c r="C50" s="1080"/>
      <c r="D50" s="1081"/>
      <c r="E50" s="1081" t="s">
        <v>180</v>
      </c>
      <c r="F50" s="1086"/>
      <c r="G50" s="1087"/>
      <c r="H50" s="1079" t="s">
        <v>179</v>
      </c>
      <c r="I50" s="1080"/>
      <c r="J50" s="1081"/>
      <c r="K50" s="1081" t="s">
        <v>180</v>
      </c>
      <c r="L50" s="1086"/>
      <c r="M50" s="1087"/>
      <c r="N50" s="1097" t="s">
        <v>179</v>
      </c>
      <c r="O50" s="1098"/>
      <c r="P50" s="1098"/>
      <c r="Q50" s="1080" t="s">
        <v>180</v>
      </c>
      <c r="R50" s="1080"/>
      <c r="S50" s="1081"/>
    </row>
    <row r="51" spans="1:19" ht="14.45" customHeight="1" thickBot="1">
      <c r="A51" s="1101"/>
      <c r="B51" s="463" t="s">
        <v>44</v>
      </c>
      <c r="C51" s="471" t="s">
        <v>128</v>
      </c>
      <c r="D51" s="256" t="s">
        <v>129</v>
      </c>
      <c r="E51" s="471" t="s">
        <v>44</v>
      </c>
      <c r="F51" s="471" t="s">
        <v>128</v>
      </c>
      <c r="G51" s="257" t="s">
        <v>129</v>
      </c>
      <c r="H51" s="463" t="s">
        <v>44</v>
      </c>
      <c r="I51" s="471" t="s">
        <v>128</v>
      </c>
      <c r="J51" s="256" t="s">
        <v>129</v>
      </c>
      <c r="K51" s="471" t="s">
        <v>44</v>
      </c>
      <c r="L51" s="471" t="s">
        <v>128</v>
      </c>
      <c r="M51" s="257" t="s">
        <v>129</v>
      </c>
      <c r="N51" s="463" t="s">
        <v>44</v>
      </c>
      <c r="O51" s="471" t="s">
        <v>128</v>
      </c>
      <c r="P51" s="256" t="s">
        <v>129</v>
      </c>
      <c r="Q51" s="471" t="s">
        <v>44</v>
      </c>
      <c r="R51" s="471" t="s">
        <v>128</v>
      </c>
      <c r="S51" s="256" t="s">
        <v>129</v>
      </c>
    </row>
    <row r="52" spans="1:19" ht="14.45" customHeight="1">
      <c r="A52" s="272" t="s">
        <v>70</v>
      </c>
      <c r="B52" s="464">
        <v>17</v>
      </c>
      <c r="C52" s="472">
        <v>0.63</v>
      </c>
      <c r="D52" s="258">
        <v>345</v>
      </c>
      <c r="E52" s="477">
        <v>23.2</v>
      </c>
      <c r="F52" s="472">
        <v>0.7</v>
      </c>
      <c r="G52" s="259">
        <v>305</v>
      </c>
      <c r="H52" s="466">
        <v>36.200000000000003</v>
      </c>
      <c r="I52" s="472">
        <v>0.81</v>
      </c>
      <c r="J52" s="258">
        <v>53</v>
      </c>
      <c r="K52" s="477">
        <v>36.6</v>
      </c>
      <c r="L52" s="472">
        <v>1.25</v>
      </c>
      <c r="M52" s="259">
        <v>45</v>
      </c>
      <c r="N52" s="466">
        <v>13.1</v>
      </c>
      <c r="O52" s="472">
        <v>0.47</v>
      </c>
      <c r="P52" s="258">
        <v>292</v>
      </c>
      <c r="Q52" s="477">
        <v>20.7</v>
      </c>
      <c r="R52" s="472">
        <v>0.69</v>
      </c>
      <c r="S52" s="258">
        <v>260</v>
      </c>
    </row>
    <row r="53" spans="1:19" ht="14.45" customHeight="1">
      <c r="A53" s="273" t="s">
        <v>71</v>
      </c>
      <c r="B53" s="465">
        <v>18.3</v>
      </c>
      <c r="C53" s="472">
        <v>0.8</v>
      </c>
      <c r="D53" s="260">
        <v>299</v>
      </c>
      <c r="E53" s="478">
        <v>24.9</v>
      </c>
      <c r="F53" s="472">
        <v>0.75</v>
      </c>
      <c r="G53" s="261">
        <v>281</v>
      </c>
      <c r="H53" s="466">
        <v>35.700000000000003</v>
      </c>
      <c r="I53" s="472">
        <v>0.67</v>
      </c>
      <c r="J53" s="260">
        <v>73</v>
      </c>
      <c r="K53" s="477">
        <v>36.299999999999997</v>
      </c>
      <c r="L53" s="472">
        <v>1</v>
      </c>
      <c r="M53" s="261">
        <v>64</v>
      </c>
      <c r="N53" s="465">
        <v>12.4</v>
      </c>
      <c r="O53" s="472">
        <v>0.68</v>
      </c>
      <c r="P53" s="260">
        <v>226</v>
      </c>
      <c r="Q53" s="478">
        <v>21.6</v>
      </c>
      <c r="R53" s="472">
        <v>0.8</v>
      </c>
      <c r="S53" s="260">
        <v>209</v>
      </c>
    </row>
    <row r="54" spans="1:19" ht="14.45" customHeight="1">
      <c r="A54" s="273" t="s">
        <v>72</v>
      </c>
      <c r="B54" s="466">
        <v>23.5</v>
      </c>
      <c r="C54" s="472">
        <v>0.87</v>
      </c>
      <c r="D54" s="260">
        <v>288</v>
      </c>
      <c r="E54" s="477">
        <v>25.8</v>
      </c>
      <c r="F54" s="472">
        <v>0.93</v>
      </c>
      <c r="G54" s="261">
        <v>257</v>
      </c>
      <c r="H54" s="466">
        <v>37.1</v>
      </c>
      <c r="I54" s="472">
        <v>0.44</v>
      </c>
      <c r="J54" s="260">
        <v>129</v>
      </c>
      <c r="K54" s="477">
        <v>37.9</v>
      </c>
      <c r="L54" s="472">
        <v>0.71</v>
      </c>
      <c r="M54" s="261">
        <v>106</v>
      </c>
      <c r="N54" s="466">
        <v>12.8</v>
      </c>
      <c r="O54" s="472">
        <v>0.8</v>
      </c>
      <c r="P54" s="260">
        <v>158</v>
      </c>
      <c r="Q54" s="477">
        <v>17.8</v>
      </c>
      <c r="R54" s="472">
        <v>1.01</v>
      </c>
      <c r="S54" s="260">
        <v>144</v>
      </c>
    </row>
    <row r="55" spans="1:19" ht="14.45" customHeight="1">
      <c r="A55" s="273" t="s">
        <v>181</v>
      </c>
      <c r="B55" s="466">
        <v>17.5</v>
      </c>
      <c r="C55" s="472">
        <v>0.67</v>
      </c>
      <c r="D55" s="260">
        <v>250</v>
      </c>
      <c r="E55" s="477">
        <v>25.5</v>
      </c>
      <c r="F55" s="472">
        <v>0.72</v>
      </c>
      <c r="G55" s="261">
        <v>232</v>
      </c>
      <c r="H55" s="466">
        <v>36.1</v>
      </c>
      <c r="I55" s="472">
        <v>0.99</v>
      </c>
      <c r="J55" s="260">
        <v>41</v>
      </c>
      <c r="K55" s="477">
        <v>37.799999999999997</v>
      </c>
      <c r="L55" s="472">
        <v>1.1499999999999999</v>
      </c>
      <c r="M55" s="261">
        <v>35</v>
      </c>
      <c r="N55" s="466">
        <v>13.8</v>
      </c>
      <c r="O55" s="472">
        <v>0.53</v>
      </c>
      <c r="P55" s="260">
        <v>209</v>
      </c>
      <c r="Q55" s="477">
        <v>22.7</v>
      </c>
      <c r="R55" s="472">
        <v>0.74</v>
      </c>
      <c r="S55" s="260">
        <v>190</v>
      </c>
    </row>
    <row r="56" spans="1:19" ht="14.45" customHeight="1">
      <c r="A56" s="273" t="s">
        <v>74</v>
      </c>
      <c r="B56" s="466">
        <v>24.7</v>
      </c>
      <c r="C56" s="472">
        <v>1.28</v>
      </c>
      <c r="D56" s="260">
        <v>93</v>
      </c>
      <c r="E56" s="477">
        <v>28.9</v>
      </c>
      <c r="F56" s="472">
        <v>1.46</v>
      </c>
      <c r="G56" s="261">
        <v>73</v>
      </c>
      <c r="H56" s="465">
        <v>34.6</v>
      </c>
      <c r="I56" s="472">
        <v>0.8</v>
      </c>
      <c r="J56" s="260">
        <v>39</v>
      </c>
      <c r="K56" s="477">
        <v>36.9</v>
      </c>
      <c r="L56" s="472">
        <v>1.23</v>
      </c>
      <c r="M56" s="261">
        <v>26</v>
      </c>
      <c r="N56" s="466">
        <v>18.3</v>
      </c>
      <c r="O56" s="472">
        <v>1.42</v>
      </c>
      <c r="P56" s="260">
        <v>53</v>
      </c>
      <c r="Q56" s="477">
        <v>25.1</v>
      </c>
      <c r="R56" s="472">
        <v>1.78</v>
      </c>
      <c r="S56" s="260">
        <v>44</v>
      </c>
    </row>
    <row r="57" spans="1:19" ht="14.45" customHeight="1">
      <c r="A57" s="273" t="s">
        <v>75</v>
      </c>
      <c r="B57" s="466">
        <v>29.7</v>
      </c>
      <c r="C57" s="472">
        <v>0.87</v>
      </c>
      <c r="D57" s="260">
        <v>180</v>
      </c>
      <c r="E57" s="477">
        <v>31.1</v>
      </c>
      <c r="F57" s="472">
        <v>0.97</v>
      </c>
      <c r="G57" s="261">
        <v>155</v>
      </c>
      <c r="H57" s="466">
        <v>35.6</v>
      </c>
      <c r="I57" s="472">
        <v>0.4</v>
      </c>
      <c r="J57" s="260">
        <v>127</v>
      </c>
      <c r="K57" s="477">
        <v>36.700000000000003</v>
      </c>
      <c r="L57" s="472">
        <v>0.51</v>
      </c>
      <c r="M57" s="261">
        <v>100</v>
      </c>
      <c r="N57" s="466">
        <v>17.3</v>
      </c>
      <c r="O57" s="472">
        <v>1.42</v>
      </c>
      <c r="P57" s="260">
        <v>53</v>
      </c>
      <c r="Q57" s="477">
        <v>20.399999999999999</v>
      </c>
      <c r="R57" s="472">
        <v>1.46</v>
      </c>
      <c r="S57" s="260">
        <v>48</v>
      </c>
    </row>
    <row r="58" spans="1:19" ht="14.45" customHeight="1">
      <c r="A58" s="273" t="s">
        <v>76</v>
      </c>
      <c r="B58" s="465">
        <v>26.1</v>
      </c>
      <c r="C58" s="472">
        <v>0.87</v>
      </c>
      <c r="D58" s="260">
        <v>259</v>
      </c>
      <c r="E58" s="478">
        <v>31.7</v>
      </c>
      <c r="F58" s="472">
        <v>0.76</v>
      </c>
      <c r="G58" s="261">
        <v>225</v>
      </c>
      <c r="H58" s="466">
        <v>37.700000000000003</v>
      </c>
      <c r="I58" s="472">
        <v>0.28000000000000003</v>
      </c>
      <c r="J58" s="260">
        <v>128</v>
      </c>
      <c r="K58" s="477">
        <v>38.6</v>
      </c>
      <c r="L58" s="472">
        <v>0.61</v>
      </c>
      <c r="M58" s="261">
        <v>102</v>
      </c>
      <c r="N58" s="466">
        <v>14.9</v>
      </c>
      <c r="O58" s="472">
        <v>0.83</v>
      </c>
      <c r="P58" s="260">
        <v>131</v>
      </c>
      <c r="Q58" s="477">
        <v>25</v>
      </c>
      <c r="R58" s="472">
        <v>0.84</v>
      </c>
      <c r="S58" s="260">
        <v>112</v>
      </c>
    </row>
    <row r="59" spans="1:19" ht="14.45" customHeight="1">
      <c r="A59" s="273" t="s">
        <v>77</v>
      </c>
      <c r="B59" s="466">
        <v>21</v>
      </c>
      <c r="C59" s="472">
        <v>0.74</v>
      </c>
      <c r="D59" s="260">
        <v>186</v>
      </c>
      <c r="E59" s="477">
        <v>27.2</v>
      </c>
      <c r="F59" s="472">
        <v>0.81</v>
      </c>
      <c r="G59" s="261">
        <v>171</v>
      </c>
      <c r="H59" s="466">
        <v>38.4</v>
      </c>
      <c r="I59" s="472">
        <v>0.52</v>
      </c>
      <c r="J59" s="260">
        <v>28</v>
      </c>
      <c r="K59" s="477">
        <v>35.5</v>
      </c>
      <c r="L59" s="472">
        <v>2.02</v>
      </c>
      <c r="M59" s="261">
        <v>21</v>
      </c>
      <c r="N59" s="466">
        <v>17.7</v>
      </c>
      <c r="O59" s="472">
        <v>0.64</v>
      </c>
      <c r="P59" s="260">
        <v>158</v>
      </c>
      <c r="Q59" s="477">
        <v>26</v>
      </c>
      <c r="R59" s="472">
        <v>0.85</v>
      </c>
      <c r="S59" s="260">
        <v>147</v>
      </c>
    </row>
    <row r="60" spans="1:19" ht="14.45" customHeight="1">
      <c r="A60" s="273" t="s">
        <v>78</v>
      </c>
      <c r="B60" s="466">
        <v>21.4</v>
      </c>
      <c r="C60" s="472">
        <v>0.75</v>
      </c>
      <c r="D60" s="260">
        <v>299</v>
      </c>
      <c r="E60" s="477">
        <v>26.2</v>
      </c>
      <c r="F60" s="472">
        <v>0.81</v>
      </c>
      <c r="G60" s="261">
        <v>262</v>
      </c>
      <c r="H60" s="466">
        <v>35.799999999999997</v>
      </c>
      <c r="I60" s="472">
        <v>0.5</v>
      </c>
      <c r="J60" s="260">
        <v>87</v>
      </c>
      <c r="K60" s="477">
        <v>38.5</v>
      </c>
      <c r="L60" s="472">
        <v>0.79</v>
      </c>
      <c r="M60" s="261">
        <v>64</v>
      </c>
      <c r="N60" s="466">
        <v>15.9</v>
      </c>
      <c r="O60" s="472">
        <v>0.71</v>
      </c>
      <c r="P60" s="260">
        <v>212</v>
      </c>
      <c r="Q60" s="477">
        <v>22</v>
      </c>
      <c r="R60" s="472">
        <v>0.85</v>
      </c>
      <c r="S60" s="260">
        <v>194</v>
      </c>
    </row>
    <row r="61" spans="1:19" ht="14.45" customHeight="1">
      <c r="A61" s="273" t="s">
        <v>116</v>
      </c>
      <c r="B61" s="466">
        <v>26.5</v>
      </c>
      <c r="C61" s="472">
        <v>0.62</v>
      </c>
      <c r="D61" s="260">
        <v>329</v>
      </c>
      <c r="E61" s="477">
        <v>32.1</v>
      </c>
      <c r="F61" s="472">
        <v>0.62</v>
      </c>
      <c r="G61" s="261">
        <v>285</v>
      </c>
      <c r="H61" s="466">
        <v>37.6</v>
      </c>
      <c r="I61" s="472">
        <v>0.36</v>
      </c>
      <c r="J61" s="260">
        <v>113</v>
      </c>
      <c r="K61" s="478">
        <v>39</v>
      </c>
      <c r="L61" s="472">
        <v>0.63</v>
      </c>
      <c r="M61" s="261">
        <v>84</v>
      </c>
      <c r="N61" s="465">
        <v>20.7</v>
      </c>
      <c r="O61" s="472">
        <v>0.64</v>
      </c>
      <c r="P61" s="260">
        <v>216</v>
      </c>
      <c r="Q61" s="477">
        <v>29.1</v>
      </c>
      <c r="R61" s="472">
        <v>0.75</v>
      </c>
      <c r="S61" s="260">
        <v>198</v>
      </c>
    </row>
    <row r="62" spans="1:19" ht="14.45" customHeight="1">
      <c r="A62" s="273" t="s">
        <v>80</v>
      </c>
      <c r="B62" s="465">
        <v>19.7</v>
      </c>
      <c r="C62" s="472">
        <v>0.63</v>
      </c>
      <c r="D62" s="260">
        <v>314</v>
      </c>
      <c r="E62" s="477">
        <v>28.7</v>
      </c>
      <c r="F62" s="472">
        <v>0.64</v>
      </c>
      <c r="G62" s="261">
        <v>285</v>
      </c>
      <c r="H62" s="466">
        <v>37.700000000000003</v>
      </c>
      <c r="I62" s="472">
        <v>0.5</v>
      </c>
      <c r="J62" s="260">
        <v>45</v>
      </c>
      <c r="K62" s="477">
        <v>36.799999999999997</v>
      </c>
      <c r="L62" s="472">
        <v>1.49</v>
      </c>
      <c r="M62" s="261">
        <v>33</v>
      </c>
      <c r="N62" s="465">
        <v>16.399999999999999</v>
      </c>
      <c r="O62" s="472">
        <v>0.53</v>
      </c>
      <c r="P62" s="260">
        <v>269</v>
      </c>
      <c r="Q62" s="477">
        <v>27.7</v>
      </c>
      <c r="R62" s="472">
        <v>0.67</v>
      </c>
      <c r="S62" s="260">
        <v>248</v>
      </c>
    </row>
    <row r="63" spans="1:19" ht="14.45" customHeight="1">
      <c r="A63" s="273" t="s">
        <v>81</v>
      </c>
      <c r="B63" s="465">
        <v>26.4</v>
      </c>
      <c r="C63" s="472">
        <v>1.02</v>
      </c>
      <c r="D63" s="260">
        <v>107</v>
      </c>
      <c r="E63" s="477">
        <v>33.4</v>
      </c>
      <c r="F63" s="472">
        <v>0.87</v>
      </c>
      <c r="G63" s="261">
        <v>94</v>
      </c>
      <c r="H63" s="466">
        <v>38.5</v>
      </c>
      <c r="I63" s="472">
        <v>0.28000000000000003</v>
      </c>
      <c r="J63" s="260">
        <v>44</v>
      </c>
      <c r="K63" s="477">
        <v>38</v>
      </c>
      <c r="L63" s="472">
        <v>0.95</v>
      </c>
      <c r="M63" s="261">
        <v>37</v>
      </c>
      <c r="N63" s="466">
        <v>18</v>
      </c>
      <c r="O63" s="472">
        <v>0.87</v>
      </c>
      <c r="P63" s="260">
        <v>63</v>
      </c>
      <c r="Q63" s="477">
        <v>29.7</v>
      </c>
      <c r="R63" s="472">
        <v>1.01</v>
      </c>
      <c r="S63" s="260">
        <v>56</v>
      </c>
    </row>
    <row r="64" spans="1:19" ht="14.45" customHeight="1">
      <c r="A64" s="273" t="s">
        <v>82</v>
      </c>
      <c r="B64" s="466">
        <v>31.1</v>
      </c>
      <c r="C64" s="472">
        <v>0.61</v>
      </c>
      <c r="D64" s="260">
        <v>254</v>
      </c>
      <c r="E64" s="477">
        <v>33.200000000000003</v>
      </c>
      <c r="F64" s="472">
        <v>0.7</v>
      </c>
      <c r="G64" s="261">
        <v>214</v>
      </c>
      <c r="H64" s="465">
        <v>37.200000000000003</v>
      </c>
      <c r="I64" s="472">
        <v>0.25</v>
      </c>
      <c r="J64" s="260">
        <v>156</v>
      </c>
      <c r="K64" s="477">
        <v>38.799999999999997</v>
      </c>
      <c r="L64" s="472">
        <v>0.6</v>
      </c>
      <c r="M64" s="261">
        <v>109</v>
      </c>
      <c r="N64" s="466">
        <v>20.3</v>
      </c>
      <c r="O64" s="472">
        <v>0.93</v>
      </c>
      <c r="P64" s="260">
        <v>98</v>
      </c>
      <c r="Q64" s="477">
        <v>25.7</v>
      </c>
      <c r="R64" s="472">
        <v>1.1100000000000001</v>
      </c>
      <c r="S64" s="260">
        <v>90</v>
      </c>
    </row>
    <row r="65" spans="1:19" ht="14.45" customHeight="1">
      <c r="A65" s="273" t="s">
        <v>83</v>
      </c>
      <c r="B65" s="466">
        <v>21.5</v>
      </c>
      <c r="C65" s="472">
        <v>0.56999999999999995</v>
      </c>
      <c r="D65" s="260">
        <v>318</v>
      </c>
      <c r="E65" s="477">
        <v>26.9</v>
      </c>
      <c r="F65" s="472">
        <v>0.61</v>
      </c>
      <c r="G65" s="261">
        <v>259</v>
      </c>
      <c r="H65" s="466">
        <v>37.4</v>
      </c>
      <c r="I65" s="472">
        <v>0.38</v>
      </c>
      <c r="J65" s="260">
        <v>72</v>
      </c>
      <c r="K65" s="477">
        <v>37.9</v>
      </c>
      <c r="L65" s="472">
        <v>0.81</v>
      </c>
      <c r="M65" s="261">
        <v>52</v>
      </c>
      <c r="N65" s="466">
        <v>17.100000000000001</v>
      </c>
      <c r="O65" s="472">
        <v>0.48</v>
      </c>
      <c r="P65" s="260">
        <v>246</v>
      </c>
      <c r="Q65" s="477">
        <v>24.5</v>
      </c>
      <c r="R65" s="472">
        <v>0.64</v>
      </c>
      <c r="S65" s="260">
        <v>205</v>
      </c>
    </row>
    <row r="66" spans="1:19" ht="14.45" customHeight="1">
      <c r="A66" s="273" t="s">
        <v>84</v>
      </c>
      <c r="B66" s="465">
        <v>27.3</v>
      </c>
      <c r="C66" s="472">
        <v>0.56000000000000005</v>
      </c>
      <c r="D66" s="260">
        <v>365</v>
      </c>
      <c r="E66" s="478">
        <v>30.8</v>
      </c>
      <c r="F66" s="472">
        <v>0.63</v>
      </c>
      <c r="G66" s="261">
        <v>308</v>
      </c>
      <c r="H66" s="466">
        <v>36.4</v>
      </c>
      <c r="I66" s="472">
        <v>0.33</v>
      </c>
      <c r="J66" s="260">
        <v>182</v>
      </c>
      <c r="K66" s="477">
        <v>38.799999999999997</v>
      </c>
      <c r="L66" s="472">
        <v>0.57999999999999996</v>
      </c>
      <c r="M66" s="261">
        <v>144</v>
      </c>
      <c r="N66" s="465">
        <v>17.8</v>
      </c>
      <c r="O66" s="472">
        <v>0.63</v>
      </c>
      <c r="P66" s="260">
        <v>183</v>
      </c>
      <c r="Q66" s="477">
        <v>23.2</v>
      </c>
      <c r="R66" s="472">
        <v>0.79</v>
      </c>
      <c r="S66" s="260">
        <v>162</v>
      </c>
    </row>
    <row r="67" spans="1:19" ht="14.45" customHeight="1" thickBot="1">
      <c r="A67" s="273" t="s">
        <v>85</v>
      </c>
      <c r="B67" s="467">
        <v>24.8</v>
      </c>
      <c r="C67" s="473">
        <v>0.61</v>
      </c>
      <c r="D67" s="262">
        <v>270</v>
      </c>
      <c r="E67" s="479">
        <v>29.6</v>
      </c>
      <c r="F67" s="473">
        <v>0.67</v>
      </c>
      <c r="G67" s="263">
        <v>238</v>
      </c>
      <c r="H67" s="467">
        <v>37.799999999999997</v>
      </c>
      <c r="I67" s="473">
        <v>0.37</v>
      </c>
      <c r="J67" s="262">
        <v>76</v>
      </c>
      <c r="K67" s="479">
        <v>39.1</v>
      </c>
      <c r="L67" s="473">
        <v>0.55000000000000004</v>
      </c>
      <c r="M67" s="263">
        <v>58</v>
      </c>
      <c r="N67" s="467">
        <v>19.600000000000001</v>
      </c>
      <c r="O67" s="473">
        <v>0.57999999999999996</v>
      </c>
      <c r="P67" s="262">
        <v>194</v>
      </c>
      <c r="Q67" s="479">
        <v>25.8</v>
      </c>
      <c r="R67" s="473">
        <v>0.79</v>
      </c>
      <c r="S67" s="262">
        <v>164</v>
      </c>
    </row>
    <row r="68" spans="1:19" ht="14.45" customHeight="1">
      <c r="A68" s="274" t="s">
        <v>86</v>
      </c>
      <c r="B68" s="468">
        <v>22</v>
      </c>
      <c r="C68" s="474">
        <v>0.28999999999999998</v>
      </c>
      <c r="D68" s="264">
        <v>2590</v>
      </c>
      <c r="E68" s="480">
        <v>27.8</v>
      </c>
      <c r="F68" s="474">
        <v>0.28999999999999998</v>
      </c>
      <c r="G68" s="265">
        <v>2273</v>
      </c>
      <c r="H68" s="483">
        <v>36.700000000000003</v>
      </c>
      <c r="I68" s="474">
        <v>0.2</v>
      </c>
      <c r="J68" s="264">
        <v>891</v>
      </c>
      <c r="K68" s="480">
        <v>37.799999999999997</v>
      </c>
      <c r="L68" s="474">
        <v>0.33</v>
      </c>
      <c r="M68" s="265">
        <v>699</v>
      </c>
      <c r="N68" s="468">
        <v>15.7</v>
      </c>
      <c r="O68" s="474">
        <v>0.27</v>
      </c>
      <c r="P68" s="264">
        <v>1698</v>
      </c>
      <c r="Q68" s="480">
        <v>24</v>
      </c>
      <c r="R68" s="474">
        <v>0.33</v>
      </c>
      <c r="S68" s="264">
        <v>1531</v>
      </c>
    </row>
    <row r="69" spans="1:19" ht="14.45" customHeight="1">
      <c r="A69" s="275" t="s">
        <v>87</v>
      </c>
      <c r="B69" s="469">
        <v>24.2</v>
      </c>
      <c r="C69" s="475">
        <v>0.33</v>
      </c>
      <c r="D69" s="266">
        <v>1566</v>
      </c>
      <c r="E69" s="481">
        <v>28.3</v>
      </c>
      <c r="F69" s="475">
        <v>0.37</v>
      </c>
      <c r="G69" s="267">
        <v>1371</v>
      </c>
      <c r="H69" s="484">
        <v>37.200000000000003</v>
      </c>
      <c r="I69" s="475">
        <v>0.19</v>
      </c>
      <c r="J69" s="266">
        <v>502</v>
      </c>
      <c r="K69" s="481">
        <v>38.299999999999997</v>
      </c>
      <c r="L69" s="475">
        <v>0.37</v>
      </c>
      <c r="M69" s="267">
        <v>381</v>
      </c>
      <c r="N69" s="469">
        <v>16.3</v>
      </c>
      <c r="O69" s="475">
        <v>0.31</v>
      </c>
      <c r="P69" s="266">
        <v>1063</v>
      </c>
      <c r="Q69" s="481">
        <v>22.9</v>
      </c>
      <c r="R69" s="475">
        <v>0.4</v>
      </c>
      <c r="S69" s="266">
        <v>940</v>
      </c>
    </row>
    <row r="70" spans="1:19" ht="14.45" customHeight="1">
      <c r="A70" s="276" t="s">
        <v>88</v>
      </c>
      <c r="B70" s="470">
        <v>22.4</v>
      </c>
      <c r="C70" s="476">
        <v>0.24</v>
      </c>
      <c r="D70" s="277">
        <v>4156</v>
      </c>
      <c r="E70" s="482">
        <v>27.9</v>
      </c>
      <c r="F70" s="476">
        <v>0.25</v>
      </c>
      <c r="G70" s="278">
        <v>3644</v>
      </c>
      <c r="H70" s="485">
        <v>36.799999999999997</v>
      </c>
      <c r="I70" s="476">
        <v>0.16</v>
      </c>
      <c r="J70" s="277">
        <v>1393</v>
      </c>
      <c r="K70" s="482">
        <v>37.9</v>
      </c>
      <c r="L70" s="476">
        <v>0.27</v>
      </c>
      <c r="M70" s="278">
        <v>1080</v>
      </c>
      <c r="N70" s="470">
        <v>15.8</v>
      </c>
      <c r="O70" s="476">
        <v>0.23</v>
      </c>
      <c r="P70" s="277">
        <v>2761</v>
      </c>
      <c r="Q70" s="486">
        <v>23.8</v>
      </c>
      <c r="R70" s="476">
        <v>0.28000000000000003</v>
      </c>
      <c r="S70" s="277">
        <v>2471</v>
      </c>
    </row>
    <row r="71" spans="1:19" ht="14.45" customHeight="1">
      <c r="A71" s="1088" t="s">
        <v>652</v>
      </c>
      <c r="B71" s="1088"/>
      <c r="C71" s="1088"/>
      <c r="D71" s="1088"/>
      <c r="E71" s="1088"/>
      <c r="F71" s="1088"/>
      <c r="G71" s="1088"/>
      <c r="H71" s="1088"/>
      <c r="I71" s="1088"/>
      <c r="J71" s="1088"/>
      <c r="K71" s="1088"/>
      <c r="L71" s="1088"/>
      <c r="M71" s="1088"/>
      <c r="N71" s="1088"/>
      <c r="O71" s="1088"/>
      <c r="P71" s="1088"/>
      <c r="Q71" s="1088"/>
      <c r="R71" s="1088"/>
      <c r="S71" s="1088"/>
    </row>
    <row r="72" spans="1:19" ht="14.45" customHeight="1">
      <c r="A72" s="1088" t="s">
        <v>653</v>
      </c>
      <c r="B72" s="1088"/>
      <c r="C72" s="1088"/>
      <c r="D72" s="1088"/>
      <c r="E72" s="1088"/>
      <c r="F72" s="1088"/>
      <c r="G72" s="1088"/>
      <c r="H72" s="1088"/>
      <c r="I72" s="1088"/>
      <c r="J72" s="1088"/>
      <c r="K72" s="1088"/>
      <c r="L72" s="1088"/>
      <c r="M72" s="1088"/>
      <c r="N72" s="1088"/>
      <c r="O72" s="1088"/>
      <c r="P72" s="1088"/>
      <c r="Q72" s="1088"/>
      <c r="R72" s="1088"/>
      <c r="S72" s="1088"/>
    </row>
    <row r="73" spans="1:19" ht="14.45" customHeight="1">
      <c r="A73" s="1088" t="s">
        <v>182</v>
      </c>
      <c r="B73" s="1088"/>
      <c r="C73" s="1088"/>
      <c r="D73" s="1088"/>
      <c r="E73" s="1088"/>
      <c r="F73" s="1088"/>
      <c r="G73" s="1088"/>
      <c r="H73" s="1088"/>
      <c r="I73" s="1088"/>
      <c r="J73" s="1088"/>
      <c r="K73" s="1088"/>
      <c r="L73" s="1088"/>
      <c r="M73" s="1088"/>
      <c r="N73" s="1088"/>
      <c r="O73" s="1088"/>
      <c r="P73" s="1088"/>
      <c r="Q73" s="1088"/>
      <c r="R73" s="1088"/>
      <c r="S73" s="1088"/>
    </row>
    <row r="74" spans="1:19" ht="13.5" customHeight="1">
      <c r="A74" s="1094" t="s">
        <v>649</v>
      </c>
      <c r="B74" s="1094"/>
      <c r="C74" s="1094"/>
      <c r="D74" s="1094"/>
      <c r="E74" s="1094"/>
      <c r="F74" s="1094"/>
      <c r="G74" s="1094"/>
      <c r="H74" s="1094"/>
      <c r="I74" s="1094"/>
      <c r="J74" s="1094"/>
      <c r="K74" s="1094"/>
      <c r="L74" s="1094"/>
      <c r="M74" s="1094"/>
      <c r="N74" s="1094"/>
      <c r="O74" s="1094"/>
      <c r="P74" s="1094"/>
      <c r="Q74" s="1094"/>
      <c r="R74" s="1094"/>
      <c r="S74" s="1094"/>
    </row>
    <row r="75" spans="1:19" ht="14.45" customHeight="1">
      <c r="A75" s="1094" t="s">
        <v>582</v>
      </c>
      <c r="B75" s="1094"/>
      <c r="C75" s="1094"/>
      <c r="D75" s="1094"/>
      <c r="E75" s="1094"/>
      <c r="F75" s="1094"/>
      <c r="G75" s="1094"/>
      <c r="H75" s="1094"/>
      <c r="I75" s="1094"/>
      <c r="J75" s="1094"/>
      <c r="K75" s="1094"/>
      <c r="L75" s="1094"/>
      <c r="M75" s="1094"/>
      <c r="N75" s="1094"/>
      <c r="O75" s="1094"/>
      <c r="P75" s="1094"/>
      <c r="Q75" s="1094"/>
      <c r="R75" s="1094"/>
      <c r="S75" s="1094"/>
    </row>
    <row r="76" spans="1:19">
      <c r="A76" s="268"/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</row>
    <row r="77" spans="1:19" ht="14.45" customHeight="1">
      <c r="A77" s="137" t="s">
        <v>257</v>
      </c>
      <c r="B77" s="254"/>
      <c r="C77" s="254"/>
      <c r="D77" s="254"/>
      <c r="E77" s="254"/>
      <c r="F77" s="254"/>
      <c r="G77" s="254"/>
      <c r="H77" s="254"/>
      <c r="I77" s="254"/>
      <c r="J77" s="254"/>
      <c r="K77" s="254"/>
      <c r="L77" s="254"/>
      <c r="M77" s="254"/>
      <c r="N77" s="254"/>
      <c r="O77" s="254"/>
    </row>
    <row r="78" spans="1:19" ht="14.45" customHeight="1">
      <c r="A78" s="1099" t="s">
        <v>59</v>
      </c>
      <c r="B78" s="1089" t="s">
        <v>175</v>
      </c>
      <c r="C78" s="1090"/>
      <c r="D78" s="1090"/>
      <c r="E78" s="1090"/>
      <c r="F78" s="1090"/>
      <c r="G78" s="1090"/>
      <c r="H78" s="1090"/>
      <c r="I78" s="1090"/>
      <c r="J78" s="1090"/>
      <c r="K78" s="1090"/>
      <c r="L78" s="1090"/>
      <c r="M78" s="1090"/>
      <c r="N78" s="1090"/>
      <c r="O78" s="1090"/>
      <c r="P78" s="1090"/>
      <c r="Q78" s="1090"/>
      <c r="R78" s="1090"/>
      <c r="S78" s="1102"/>
    </row>
    <row r="79" spans="1:19" ht="14.45" customHeight="1">
      <c r="A79" s="1100"/>
      <c r="B79" s="1089" t="s">
        <v>176</v>
      </c>
      <c r="C79" s="1090"/>
      <c r="D79" s="1090"/>
      <c r="E79" s="1090"/>
      <c r="F79" s="1090"/>
      <c r="G79" s="1091"/>
      <c r="H79" s="1080" t="s">
        <v>177</v>
      </c>
      <c r="I79" s="1080"/>
      <c r="J79" s="1080"/>
      <c r="K79" s="1080"/>
      <c r="L79" s="1080"/>
      <c r="M79" s="1092"/>
      <c r="N79" s="1103" t="s">
        <v>178</v>
      </c>
      <c r="O79" s="1104"/>
      <c r="P79" s="1104"/>
      <c r="Q79" s="1104"/>
      <c r="R79" s="1104"/>
      <c r="S79" s="1105"/>
    </row>
    <row r="80" spans="1:19" ht="14.45" customHeight="1">
      <c r="A80" s="1100"/>
      <c r="B80" s="1079" t="s">
        <v>179</v>
      </c>
      <c r="C80" s="1080"/>
      <c r="D80" s="1081"/>
      <c r="E80" s="1081" t="s">
        <v>180</v>
      </c>
      <c r="F80" s="1086"/>
      <c r="G80" s="1087"/>
      <c r="H80" s="1079" t="s">
        <v>179</v>
      </c>
      <c r="I80" s="1080"/>
      <c r="J80" s="1081"/>
      <c r="K80" s="1081" t="s">
        <v>180</v>
      </c>
      <c r="L80" s="1086"/>
      <c r="M80" s="1087"/>
      <c r="N80" s="1097" t="s">
        <v>179</v>
      </c>
      <c r="O80" s="1098"/>
      <c r="P80" s="1098"/>
      <c r="Q80" s="1080" t="s">
        <v>180</v>
      </c>
      <c r="R80" s="1080"/>
      <c r="S80" s="1081"/>
    </row>
    <row r="81" spans="1:19" ht="14.45" customHeight="1" thickBot="1">
      <c r="A81" s="1101"/>
      <c r="B81" s="487" t="s">
        <v>44</v>
      </c>
      <c r="C81" s="489" t="s">
        <v>128</v>
      </c>
      <c r="D81" s="256" t="s">
        <v>129</v>
      </c>
      <c r="E81" s="489" t="s">
        <v>44</v>
      </c>
      <c r="F81" s="489" t="s">
        <v>128</v>
      </c>
      <c r="G81" s="257" t="s">
        <v>129</v>
      </c>
      <c r="H81" s="487" t="s">
        <v>44</v>
      </c>
      <c r="I81" s="489" t="s">
        <v>128</v>
      </c>
      <c r="J81" s="256" t="s">
        <v>129</v>
      </c>
      <c r="K81" s="489" t="s">
        <v>44</v>
      </c>
      <c r="L81" s="489" t="s">
        <v>128</v>
      </c>
      <c r="M81" s="257" t="s">
        <v>129</v>
      </c>
      <c r="N81" s="487" t="s">
        <v>44</v>
      </c>
      <c r="O81" s="489" t="s">
        <v>128</v>
      </c>
      <c r="P81" s="256" t="s">
        <v>129</v>
      </c>
      <c r="Q81" s="489" t="s">
        <v>44</v>
      </c>
      <c r="R81" s="489" t="s">
        <v>128</v>
      </c>
      <c r="S81" s="256" t="s">
        <v>129</v>
      </c>
    </row>
    <row r="82" spans="1:19" ht="27" customHeight="1">
      <c r="A82" s="279" t="s">
        <v>183</v>
      </c>
      <c r="B82" s="466">
        <v>24.4</v>
      </c>
      <c r="C82" s="472">
        <v>0.31</v>
      </c>
      <c r="D82" s="260">
        <v>2528</v>
      </c>
      <c r="E82" s="477">
        <v>30.2</v>
      </c>
      <c r="F82" s="472">
        <v>0.31</v>
      </c>
      <c r="G82" s="259">
        <v>2221</v>
      </c>
      <c r="H82" s="466">
        <v>39.200000000000003</v>
      </c>
      <c r="I82" s="472">
        <v>0.02</v>
      </c>
      <c r="J82" s="260">
        <v>917</v>
      </c>
      <c r="K82" s="477">
        <v>40.1</v>
      </c>
      <c r="L82" s="472">
        <v>0.26</v>
      </c>
      <c r="M82" s="259">
        <v>735</v>
      </c>
      <c r="N82" s="466">
        <v>17.2</v>
      </c>
      <c r="O82" s="472">
        <v>0.3</v>
      </c>
      <c r="P82" s="260">
        <v>1611</v>
      </c>
      <c r="Q82" s="477">
        <v>25.8</v>
      </c>
      <c r="R82" s="472">
        <v>0.36</v>
      </c>
      <c r="S82" s="146">
        <v>1452</v>
      </c>
    </row>
    <row r="83" spans="1:19" ht="27" customHeight="1">
      <c r="A83" s="280" t="s">
        <v>184</v>
      </c>
      <c r="B83" s="466">
        <v>19.600000000000001</v>
      </c>
      <c r="C83" s="472">
        <v>0.47</v>
      </c>
      <c r="D83" s="260">
        <v>1115</v>
      </c>
      <c r="E83" s="477">
        <v>24.7</v>
      </c>
      <c r="F83" s="472">
        <v>0.47</v>
      </c>
      <c r="G83" s="261">
        <v>967</v>
      </c>
      <c r="H83" s="466">
        <v>34.700000000000003</v>
      </c>
      <c r="I83" s="472">
        <v>0.1</v>
      </c>
      <c r="J83" s="260">
        <v>305</v>
      </c>
      <c r="K83" s="477">
        <v>35.4</v>
      </c>
      <c r="L83" s="472">
        <v>0.39</v>
      </c>
      <c r="M83" s="261">
        <v>223</v>
      </c>
      <c r="N83" s="466">
        <v>14.2</v>
      </c>
      <c r="O83" s="472">
        <v>0.43</v>
      </c>
      <c r="P83" s="260">
        <v>810</v>
      </c>
      <c r="Q83" s="477">
        <v>21.3</v>
      </c>
      <c r="R83" s="472">
        <v>0.52</v>
      </c>
      <c r="S83" s="151">
        <v>715</v>
      </c>
    </row>
    <row r="84" spans="1:19" ht="27.6" customHeight="1">
      <c r="A84" s="281" t="s">
        <v>185</v>
      </c>
      <c r="B84" s="488">
        <v>16.5</v>
      </c>
      <c r="C84" s="490">
        <v>0.55000000000000004</v>
      </c>
      <c r="D84" s="269">
        <v>511</v>
      </c>
      <c r="E84" s="491">
        <v>20.7</v>
      </c>
      <c r="F84" s="490">
        <v>0.62</v>
      </c>
      <c r="G84" s="270">
        <v>453</v>
      </c>
      <c r="H84" s="488">
        <v>26.7</v>
      </c>
      <c r="I84" s="490">
        <v>0.47</v>
      </c>
      <c r="J84" s="269">
        <v>171</v>
      </c>
      <c r="K84" s="491">
        <v>28.3</v>
      </c>
      <c r="L84" s="490">
        <v>0.82</v>
      </c>
      <c r="M84" s="270">
        <v>122</v>
      </c>
      <c r="N84" s="488">
        <v>11.1</v>
      </c>
      <c r="O84" s="490">
        <v>0.48</v>
      </c>
      <c r="P84" s="269">
        <v>340</v>
      </c>
      <c r="Q84" s="491">
        <v>16.8</v>
      </c>
      <c r="R84" s="490">
        <v>0.68</v>
      </c>
      <c r="S84" s="185">
        <v>304</v>
      </c>
    </row>
    <row r="85" spans="1:19" ht="14.45" customHeight="1">
      <c r="A85" s="282" t="s">
        <v>88</v>
      </c>
      <c r="B85" s="485">
        <v>22.4</v>
      </c>
      <c r="C85" s="476">
        <v>0.24</v>
      </c>
      <c r="D85" s="277">
        <v>4156</v>
      </c>
      <c r="E85" s="486">
        <v>27.9</v>
      </c>
      <c r="F85" s="476">
        <v>0.25</v>
      </c>
      <c r="G85" s="278">
        <v>3644</v>
      </c>
      <c r="H85" s="485">
        <v>36.799999999999997</v>
      </c>
      <c r="I85" s="476">
        <v>0.16</v>
      </c>
      <c r="J85" s="277">
        <v>1393</v>
      </c>
      <c r="K85" s="486">
        <v>37.9</v>
      </c>
      <c r="L85" s="476">
        <v>0.27</v>
      </c>
      <c r="M85" s="278">
        <v>1080</v>
      </c>
      <c r="N85" s="485">
        <v>15.8</v>
      </c>
      <c r="O85" s="476">
        <v>0.23</v>
      </c>
      <c r="P85" s="277">
        <v>2761</v>
      </c>
      <c r="Q85" s="486">
        <v>23.8</v>
      </c>
      <c r="R85" s="476">
        <v>0.28000000000000003</v>
      </c>
      <c r="S85" s="174">
        <v>2471</v>
      </c>
    </row>
    <row r="86" spans="1:19" ht="14.45" customHeight="1">
      <c r="A86" s="1088" t="s">
        <v>654</v>
      </c>
      <c r="B86" s="1088"/>
      <c r="C86" s="1088"/>
      <c r="D86" s="1088"/>
      <c r="E86" s="1088"/>
      <c r="F86" s="1088"/>
      <c r="G86" s="1088"/>
      <c r="H86" s="1088"/>
      <c r="I86" s="1088"/>
      <c r="J86" s="1088"/>
      <c r="K86" s="1088"/>
      <c r="L86" s="1088"/>
      <c r="M86" s="1088"/>
      <c r="N86" s="1088"/>
      <c r="O86" s="1088"/>
      <c r="P86" s="1088"/>
      <c r="Q86" s="1088"/>
      <c r="R86" s="1088"/>
      <c r="S86" s="1088"/>
    </row>
    <row r="87" spans="1:19" ht="14.45" customHeight="1">
      <c r="A87" s="1088" t="s">
        <v>653</v>
      </c>
      <c r="B87" s="1088"/>
      <c r="C87" s="1088"/>
      <c r="D87" s="1088"/>
      <c r="E87" s="1088"/>
      <c r="F87" s="1088"/>
      <c r="G87" s="1088"/>
      <c r="H87" s="1088"/>
      <c r="I87" s="1088"/>
      <c r="J87" s="1088"/>
      <c r="K87" s="1088"/>
      <c r="L87" s="1088"/>
      <c r="M87" s="1088"/>
      <c r="N87" s="1088"/>
      <c r="O87" s="1088"/>
      <c r="P87" s="1088"/>
      <c r="Q87" s="1088"/>
      <c r="R87" s="1088"/>
      <c r="S87" s="1088"/>
    </row>
    <row r="88" spans="1:19" ht="14.45" customHeight="1">
      <c r="A88" s="1088" t="s">
        <v>182</v>
      </c>
      <c r="B88" s="1088"/>
      <c r="C88" s="1088"/>
      <c r="D88" s="1088"/>
      <c r="E88" s="1088"/>
      <c r="F88" s="1088"/>
      <c r="G88" s="1088"/>
      <c r="H88" s="1088"/>
      <c r="I88" s="1088"/>
      <c r="J88" s="1088"/>
      <c r="K88" s="1088"/>
      <c r="L88" s="1088"/>
      <c r="M88" s="1088"/>
      <c r="N88" s="1088"/>
      <c r="O88" s="1088"/>
      <c r="P88" s="1088"/>
      <c r="Q88" s="1088"/>
      <c r="R88" s="1088"/>
      <c r="S88" s="1088"/>
    </row>
    <row r="89" spans="1:19" ht="17.100000000000001" customHeight="1">
      <c r="A89" s="1094" t="s">
        <v>650</v>
      </c>
      <c r="B89" s="1094"/>
      <c r="C89" s="1094"/>
      <c r="D89" s="1094"/>
      <c r="E89" s="1094"/>
      <c r="F89" s="1094"/>
      <c r="G89" s="1094"/>
      <c r="H89" s="1094"/>
      <c r="I89" s="1094"/>
      <c r="J89" s="1094"/>
      <c r="K89" s="1094"/>
      <c r="L89" s="1094"/>
      <c r="M89" s="1094"/>
      <c r="N89" s="1094"/>
      <c r="O89" s="1094"/>
      <c r="P89" s="1094"/>
      <c r="Q89" s="1094"/>
      <c r="R89" s="1094"/>
      <c r="S89" s="1094"/>
    </row>
    <row r="90" spans="1:19" ht="14.45" customHeight="1">
      <c r="A90" s="1094" t="s">
        <v>581</v>
      </c>
      <c r="B90" s="1094"/>
      <c r="C90" s="1094"/>
      <c r="D90" s="1094"/>
      <c r="E90" s="1094"/>
      <c r="F90" s="1094"/>
      <c r="G90" s="1094"/>
      <c r="H90" s="1094"/>
      <c r="I90" s="1094"/>
      <c r="J90" s="1094"/>
      <c r="K90" s="1094"/>
      <c r="L90" s="1094"/>
      <c r="M90" s="1094"/>
      <c r="N90" s="1094"/>
      <c r="O90" s="1094"/>
      <c r="P90" s="1094"/>
      <c r="Q90" s="1094"/>
      <c r="R90" s="1094"/>
      <c r="S90" s="1094"/>
    </row>
    <row r="92" spans="1:19" ht="24" customHeight="1">
      <c r="A92" s="949">
        <v>2020</v>
      </c>
      <c r="B92" s="949"/>
      <c r="C92" s="949"/>
      <c r="D92" s="949"/>
      <c r="E92" s="949"/>
      <c r="F92" s="949"/>
      <c r="G92" s="949"/>
      <c r="H92" s="949"/>
      <c r="I92" s="949"/>
      <c r="J92" s="949"/>
      <c r="K92" s="949"/>
      <c r="L92" s="949"/>
      <c r="M92" s="949"/>
      <c r="N92" s="949"/>
      <c r="O92" s="949"/>
      <c r="P92" s="949"/>
      <c r="Q92" s="949"/>
      <c r="R92" s="949"/>
      <c r="S92" s="949"/>
    </row>
    <row r="94" spans="1:19" ht="28.7" customHeight="1">
      <c r="A94" s="1032" t="s">
        <v>258</v>
      </c>
      <c r="B94" s="1032"/>
      <c r="C94" s="1032"/>
      <c r="D94" s="1032"/>
      <c r="E94" s="1032"/>
      <c r="F94" s="1032"/>
      <c r="G94" s="1032"/>
      <c r="H94" s="1032"/>
    </row>
    <row r="95" spans="1:19" ht="14.45" customHeight="1" thickBot="1">
      <c r="A95" s="1036" t="s">
        <v>59</v>
      </c>
      <c r="B95" s="1095" t="s">
        <v>169</v>
      </c>
      <c r="C95" s="1095" t="s">
        <v>169</v>
      </c>
      <c r="D95" s="1095" t="s">
        <v>169</v>
      </c>
      <c r="E95" s="1095" t="s">
        <v>169</v>
      </c>
      <c r="F95" s="1095" t="s">
        <v>169</v>
      </c>
      <c r="G95" s="1095" t="s">
        <v>169</v>
      </c>
      <c r="H95" s="1096" t="s">
        <v>169</v>
      </c>
    </row>
    <row r="96" spans="1:19" ht="60" customHeight="1">
      <c r="A96" s="1040"/>
      <c r="B96" s="1031" t="s">
        <v>190</v>
      </c>
      <c r="C96" s="1031" t="s">
        <v>170</v>
      </c>
      <c r="D96" s="1031" t="s">
        <v>171</v>
      </c>
      <c r="E96" s="1031" t="s">
        <v>171</v>
      </c>
      <c r="F96" s="1031" t="s">
        <v>191</v>
      </c>
      <c r="G96" s="1031" t="s">
        <v>172</v>
      </c>
      <c r="H96" s="189"/>
    </row>
    <row r="97" spans="1:8" ht="14.45" customHeight="1" thickBot="1">
      <c r="A97" s="1037"/>
      <c r="B97" s="191" t="s">
        <v>55</v>
      </c>
      <c r="C97" s="192" t="s">
        <v>128</v>
      </c>
      <c r="D97" s="191" t="s">
        <v>55</v>
      </c>
      <c r="E97" s="192" t="s">
        <v>128</v>
      </c>
      <c r="F97" s="191" t="s">
        <v>55</v>
      </c>
      <c r="G97" s="192" t="s">
        <v>128</v>
      </c>
      <c r="H97" s="191" t="s">
        <v>129</v>
      </c>
    </row>
    <row r="98" spans="1:8" ht="14.45" customHeight="1">
      <c r="A98" s="142" t="s">
        <v>70</v>
      </c>
      <c r="B98" s="143">
        <v>14.1084232518128</v>
      </c>
      <c r="C98" s="194">
        <v>2.4002094315155822</v>
      </c>
      <c r="D98" s="143">
        <v>76.627573445610196</v>
      </c>
      <c r="E98" s="194">
        <v>2.8882358510561099</v>
      </c>
      <c r="F98" s="143">
        <v>9.2640033025769952</v>
      </c>
      <c r="G98" s="194">
        <v>1.955143514765515</v>
      </c>
      <c r="H98" s="146">
        <v>237</v>
      </c>
    </row>
    <row r="99" spans="1:8" ht="14.45" customHeight="1">
      <c r="A99" s="147" t="s">
        <v>71</v>
      </c>
      <c r="B99" s="148">
        <v>20.352063899374521</v>
      </c>
      <c r="C99" s="196">
        <v>2.9614757950579902</v>
      </c>
      <c r="D99" s="148">
        <v>45.024103429408648</v>
      </c>
      <c r="E99" s="196">
        <v>3.6939747144175779</v>
      </c>
      <c r="F99" s="148">
        <v>34.623832671216817</v>
      </c>
      <c r="G99" s="196">
        <v>3.4696961680950902</v>
      </c>
      <c r="H99" s="151">
        <v>195</v>
      </c>
    </row>
    <row r="100" spans="1:8" ht="14.45" customHeight="1">
      <c r="A100" s="142" t="s">
        <v>72</v>
      </c>
      <c r="B100" s="143">
        <v>47.364448407202367</v>
      </c>
      <c r="C100" s="194">
        <v>9.9621036137900987</v>
      </c>
      <c r="D100" s="143">
        <v>49.182643812629813</v>
      </c>
      <c r="E100" s="194">
        <v>9.9573999300407561</v>
      </c>
      <c r="F100" s="143">
        <v>3.4529077801678199</v>
      </c>
      <c r="G100" s="194">
        <v>3.403201621126958</v>
      </c>
      <c r="H100" s="146">
        <v>26</v>
      </c>
    </row>
    <row r="101" spans="1:8" ht="14.45" customHeight="1">
      <c r="A101" s="147" t="s">
        <v>73</v>
      </c>
      <c r="B101" s="148">
        <v>17.24705181808892</v>
      </c>
      <c r="C101" s="196">
        <v>5.5976271242738109</v>
      </c>
      <c r="D101" s="148">
        <v>70.385062983003792</v>
      </c>
      <c r="E101" s="196">
        <v>6.7244530396980204</v>
      </c>
      <c r="F101" s="148">
        <v>12.367885198907301</v>
      </c>
      <c r="G101" s="196">
        <v>4.8078121851219429</v>
      </c>
      <c r="H101" s="151">
        <v>48</v>
      </c>
    </row>
    <row r="102" spans="1:8" ht="14.45" customHeight="1">
      <c r="A102" s="142" t="s">
        <v>74</v>
      </c>
      <c r="B102" s="152" t="s">
        <v>167</v>
      </c>
      <c r="C102" s="251" t="s">
        <v>167</v>
      </c>
      <c r="D102" s="152" t="s">
        <v>167</v>
      </c>
      <c r="E102" s="251" t="s">
        <v>167</v>
      </c>
      <c r="F102" s="152" t="s">
        <v>167</v>
      </c>
      <c r="G102" s="251" t="s">
        <v>167</v>
      </c>
      <c r="H102" s="155" t="s">
        <v>167</v>
      </c>
    </row>
    <row r="103" spans="1:8" ht="14.45" customHeight="1">
      <c r="A103" s="147" t="s">
        <v>75</v>
      </c>
      <c r="B103" s="156" t="s">
        <v>167</v>
      </c>
      <c r="C103" s="252" t="s">
        <v>167</v>
      </c>
      <c r="D103" s="156" t="s">
        <v>167</v>
      </c>
      <c r="E103" s="252" t="s">
        <v>167</v>
      </c>
      <c r="F103" s="156" t="s">
        <v>167</v>
      </c>
      <c r="G103" s="252" t="s">
        <v>167</v>
      </c>
      <c r="H103" s="159" t="s">
        <v>167</v>
      </c>
    </row>
    <row r="104" spans="1:8" ht="14.45" customHeight="1">
      <c r="A104" s="142" t="s">
        <v>76</v>
      </c>
      <c r="B104" s="143">
        <v>39.70144550906334</v>
      </c>
      <c r="C104" s="194">
        <v>5.6402218318977004</v>
      </c>
      <c r="D104" s="143">
        <v>44.549092883785747</v>
      </c>
      <c r="E104" s="194">
        <v>5.6111314814726709</v>
      </c>
      <c r="F104" s="143">
        <v>15.749461607150909</v>
      </c>
      <c r="G104" s="194">
        <v>3.9768084838907432</v>
      </c>
      <c r="H104" s="146">
        <v>84</v>
      </c>
    </row>
    <row r="105" spans="1:8" ht="14.45" customHeight="1">
      <c r="A105" s="147" t="s">
        <v>77</v>
      </c>
      <c r="B105" s="156" t="s">
        <v>167</v>
      </c>
      <c r="C105" s="252" t="s">
        <v>167</v>
      </c>
      <c r="D105" s="156" t="s">
        <v>167</v>
      </c>
      <c r="E105" s="252" t="s">
        <v>167</v>
      </c>
      <c r="F105" s="156" t="s">
        <v>167</v>
      </c>
      <c r="G105" s="252" t="s">
        <v>167</v>
      </c>
      <c r="H105" s="159" t="s">
        <v>167</v>
      </c>
    </row>
    <row r="106" spans="1:8" ht="14.45" customHeight="1">
      <c r="A106" s="142" t="s">
        <v>78</v>
      </c>
      <c r="B106" s="143">
        <v>36.238592561496169</v>
      </c>
      <c r="C106" s="194">
        <v>5.4019794571137272</v>
      </c>
      <c r="D106" s="143">
        <v>58.756763840044137</v>
      </c>
      <c r="E106" s="194">
        <v>5.539679624200371</v>
      </c>
      <c r="F106" s="143">
        <v>5.004643598459686</v>
      </c>
      <c r="G106" s="194">
        <v>2.450045626976467</v>
      </c>
      <c r="H106" s="146">
        <v>84</v>
      </c>
    </row>
    <row r="107" spans="1:8" ht="14.45" customHeight="1">
      <c r="A107" s="147" t="s">
        <v>116</v>
      </c>
      <c r="B107" s="148">
        <v>39.548964990495833</v>
      </c>
      <c r="C107" s="196">
        <v>3.2765124446796068</v>
      </c>
      <c r="D107" s="148">
        <v>48.128585440233643</v>
      </c>
      <c r="E107" s="196">
        <v>3.3634761656324792</v>
      </c>
      <c r="F107" s="148">
        <v>12.32244956927053</v>
      </c>
      <c r="G107" s="196">
        <v>2.1584947153441409</v>
      </c>
      <c r="H107" s="151">
        <v>234</v>
      </c>
    </row>
    <row r="108" spans="1:8" ht="14.45" customHeight="1">
      <c r="A108" s="142" t="s">
        <v>80</v>
      </c>
      <c r="B108" s="143">
        <v>24.719235899348959</v>
      </c>
      <c r="C108" s="194">
        <v>5.347247769285536</v>
      </c>
      <c r="D108" s="143">
        <v>64.142529903372179</v>
      </c>
      <c r="E108" s="194">
        <v>5.8798404184012876</v>
      </c>
      <c r="F108" s="143">
        <v>11.138234197278861</v>
      </c>
      <c r="G108" s="194">
        <v>3.890178517723577</v>
      </c>
      <c r="H108" s="146">
        <v>75</v>
      </c>
    </row>
    <row r="109" spans="1:8" ht="14.45" customHeight="1">
      <c r="A109" s="147" t="s">
        <v>81</v>
      </c>
      <c r="B109" s="156" t="s">
        <v>167</v>
      </c>
      <c r="C109" s="252" t="s">
        <v>167</v>
      </c>
      <c r="D109" s="156" t="s">
        <v>167</v>
      </c>
      <c r="E109" s="252" t="s">
        <v>167</v>
      </c>
      <c r="F109" s="156" t="s">
        <v>167</v>
      </c>
      <c r="G109" s="252" t="s">
        <v>167</v>
      </c>
      <c r="H109" s="159" t="s">
        <v>167</v>
      </c>
    </row>
    <row r="110" spans="1:8" ht="14.45" customHeight="1">
      <c r="A110" s="142" t="s">
        <v>82</v>
      </c>
      <c r="B110" s="143">
        <v>45.405549554160281</v>
      </c>
      <c r="C110" s="194">
        <v>5.8831291702715278</v>
      </c>
      <c r="D110" s="143">
        <v>47.962852307184043</v>
      </c>
      <c r="E110" s="194">
        <v>5.8836485016605691</v>
      </c>
      <c r="F110" s="143">
        <v>6.6315981386556739</v>
      </c>
      <c r="G110" s="194">
        <v>2.9547338511465839</v>
      </c>
      <c r="H110" s="146">
        <v>77</v>
      </c>
    </row>
    <row r="111" spans="1:8" ht="14.45" customHeight="1">
      <c r="A111" s="147" t="s">
        <v>83</v>
      </c>
      <c r="B111" s="156" t="s">
        <v>167</v>
      </c>
      <c r="C111" s="252" t="s">
        <v>167</v>
      </c>
      <c r="D111" s="156" t="s">
        <v>167</v>
      </c>
      <c r="E111" s="252" t="s">
        <v>167</v>
      </c>
      <c r="F111" s="156" t="s">
        <v>167</v>
      </c>
      <c r="G111" s="252" t="s">
        <v>167</v>
      </c>
      <c r="H111" s="159" t="s">
        <v>167</v>
      </c>
    </row>
    <row r="112" spans="1:8" ht="14.45" customHeight="1">
      <c r="A112" s="142" t="s">
        <v>84</v>
      </c>
      <c r="B112" s="152" t="s">
        <v>167</v>
      </c>
      <c r="C112" s="251" t="s">
        <v>167</v>
      </c>
      <c r="D112" s="152" t="s">
        <v>167</v>
      </c>
      <c r="E112" s="251" t="s">
        <v>167</v>
      </c>
      <c r="F112" s="152" t="s">
        <v>167</v>
      </c>
      <c r="G112" s="251" t="s">
        <v>167</v>
      </c>
      <c r="H112" s="155" t="s">
        <v>167</v>
      </c>
    </row>
    <row r="113" spans="1:8" ht="14.45" customHeight="1" thickBot="1">
      <c r="A113" s="160" t="s">
        <v>85</v>
      </c>
      <c r="B113" s="161">
        <v>26.60996386695053</v>
      </c>
      <c r="C113" s="197">
        <v>7.7899527140105116</v>
      </c>
      <c r="D113" s="161">
        <v>59.965598463242713</v>
      </c>
      <c r="E113" s="197">
        <v>8.7315429291611082</v>
      </c>
      <c r="F113" s="161">
        <v>13.424437669806769</v>
      </c>
      <c r="G113" s="197">
        <v>6.3396809671906542</v>
      </c>
      <c r="H113" s="164">
        <v>33</v>
      </c>
    </row>
    <row r="114" spans="1:8" ht="14.45" customHeight="1">
      <c r="A114" s="165" t="s">
        <v>86</v>
      </c>
      <c r="B114" s="166">
        <v>29.141976260197819</v>
      </c>
      <c r="C114" s="199">
        <v>1.531379889463593</v>
      </c>
      <c r="D114" s="166">
        <v>55.90046055060062</v>
      </c>
      <c r="E114" s="199">
        <v>1.6671706282236489</v>
      </c>
      <c r="F114" s="166">
        <v>14.95756318920157</v>
      </c>
      <c r="G114" s="199">
        <v>1.159840391446324</v>
      </c>
      <c r="H114" s="169">
        <v>961</v>
      </c>
    </row>
    <row r="115" spans="1:8" ht="14.45" customHeight="1">
      <c r="A115" s="165" t="s">
        <v>87</v>
      </c>
      <c r="B115" s="166">
        <v>27.27012683307025</v>
      </c>
      <c r="C115" s="199">
        <v>3.0086373798960251</v>
      </c>
      <c r="D115" s="166">
        <v>62.581430800952383</v>
      </c>
      <c r="E115" s="199">
        <v>3.3288145761254149</v>
      </c>
      <c r="F115" s="166">
        <v>10.14844236597737</v>
      </c>
      <c r="G115" s="199">
        <v>2.1788672316277822</v>
      </c>
      <c r="H115" s="169">
        <v>233</v>
      </c>
    </row>
    <row r="116" spans="1:8" ht="14.45" customHeight="1">
      <c r="A116" s="170" t="s">
        <v>88</v>
      </c>
      <c r="B116" s="171">
        <v>28.768521540660959</v>
      </c>
      <c r="C116" s="201">
        <v>1.365553561990742</v>
      </c>
      <c r="D116" s="171">
        <v>57.233388207558548</v>
      </c>
      <c r="E116" s="201">
        <v>1.4928647985726271</v>
      </c>
      <c r="F116" s="171">
        <v>13.99809025178048</v>
      </c>
      <c r="G116" s="201">
        <v>1.025317515862471</v>
      </c>
      <c r="H116" s="174">
        <v>1194</v>
      </c>
    </row>
    <row r="117" spans="1:8" ht="14.45" customHeight="1">
      <c r="A117" s="948" t="s">
        <v>173</v>
      </c>
      <c r="B117" s="948" t="s">
        <v>173</v>
      </c>
      <c r="C117" s="948" t="s">
        <v>173</v>
      </c>
      <c r="D117" s="948" t="s">
        <v>173</v>
      </c>
      <c r="E117" s="948" t="s">
        <v>173</v>
      </c>
      <c r="F117" s="948" t="s">
        <v>173</v>
      </c>
      <c r="G117" s="948" t="s">
        <v>173</v>
      </c>
      <c r="H117" s="948" t="s">
        <v>173</v>
      </c>
    </row>
    <row r="118" spans="1:8" ht="37.5" customHeight="1">
      <c r="A118" s="948" t="s">
        <v>189</v>
      </c>
      <c r="B118" s="948" t="s">
        <v>132</v>
      </c>
      <c r="C118" s="948" t="s">
        <v>132</v>
      </c>
      <c r="D118" s="948" t="s">
        <v>132</v>
      </c>
      <c r="E118" s="948" t="s">
        <v>132</v>
      </c>
      <c r="F118" s="948" t="s">
        <v>132</v>
      </c>
      <c r="G118" s="948" t="s">
        <v>132</v>
      </c>
      <c r="H118" s="948" t="s">
        <v>132</v>
      </c>
    </row>
    <row r="119" spans="1:8" ht="22.5" customHeight="1">
      <c r="A119" s="948" t="s">
        <v>186</v>
      </c>
      <c r="B119" s="948" t="s">
        <v>186</v>
      </c>
      <c r="C119" s="948" t="s">
        <v>186</v>
      </c>
      <c r="D119" s="948" t="s">
        <v>186</v>
      </c>
      <c r="E119" s="948" t="s">
        <v>186</v>
      </c>
      <c r="F119" s="948" t="s">
        <v>186</v>
      </c>
      <c r="G119" s="948" t="s">
        <v>186</v>
      </c>
      <c r="H119" s="948" t="s">
        <v>186</v>
      </c>
    </row>
    <row r="120" spans="1:8">
      <c r="A120" s="75"/>
      <c r="B120" s="75"/>
      <c r="C120" s="75"/>
      <c r="D120" s="75"/>
      <c r="E120" s="75"/>
      <c r="F120" s="75"/>
      <c r="G120" s="75"/>
      <c r="H120" s="75"/>
    </row>
    <row r="121" spans="1:8" ht="27" customHeight="1">
      <c r="A121" s="1082" t="s">
        <v>259</v>
      </c>
      <c r="B121" s="1082"/>
      <c r="C121" s="1082"/>
      <c r="D121" s="1082"/>
      <c r="E121" s="1082"/>
      <c r="F121" s="1082"/>
      <c r="G121" s="1082"/>
      <c r="H121" s="1082"/>
    </row>
    <row r="122" spans="1:8" ht="14.45" customHeight="1">
      <c r="A122" s="857"/>
      <c r="B122" s="1083" t="s">
        <v>169</v>
      </c>
      <c r="C122" s="1083" t="s">
        <v>169</v>
      </c>
      <c r="D122" s="1083" t="s">
        <v>169</v>
      </c>
      <c r="E122" s="1083" t="s">
        <v>169</v>
      </c>
      <c r="F122" s="1083" t="s">
        <v>169</v>
      </c>
      <c r="G122" s="1083" t="s">
        <v>169</v>
      </c>
      <c r="H122" s="1084" t="s">
        <v>169</v>
      </c>
    </row>
    <row r="123" spans="1:8" ht="60" customHeight="1">
      <c r="A123" s="177"/>
      <c r="B123" s="1031" t="s">
        <v>190</v>
      </c>
      <c r="C123" s="1031" t="s">
        <v>170</v>
      </c>
      <c r="D123" s="1031" t="s">
        <v>171</v>
      </c>
      <c r="E123" s="1031" t="s">
        <v>171</v>
      </c>
      <c r="F123" s="1031" t="s">
        <v>191</v>
      </c>
      <c r="G123" s="1031" t="s">
        <v>172</v>
      </c>
      <c r="H123" s="189"/>
    </row>
    <row r="124" spans="1:8" ht="14.45" customHeight="1" thickBot="1">
      <c r="A124" s="858"/>
      <c r="B124" s="191" t="s">
        <v>55</v>
      </c>
      <c r="C124" s="855" t="s">
        <v>128</v>
      </c>
      <c r="D124" s="191" t="s">
        <v>55</v>
      </c>
      <c r="E124" s="859" t="s">
        <v>128</v>
      </c>
      <c r="F124" s="202" t="s">
        <v>55</v>
      </c>
      <c r="G124" s="859" t="s">
        <v>128</v>
      </c>
      <c r="H124" s="202" t="s">
        <v>129</v>
      </c>
    </row>
    <row r="125" spans="1:8" ht="14.45" customHeight="1">
      <c r="A125" s="179" t="s">
        <v>134</v>
      </c>
      <c r="B125" s="143">
        <v>24.793731046795141</v>
      </c>
      <c r="C125" s="194">
        <v>2.0567877568108361</v>
      </c>
      <c r="D125" s="143">
        <v>59.541459619125398</v>
      </c>
      <c r="E125" s="194">
        <v>2.3506950972224958</v>
      </c>
      <c r="F125" s="143">
        <v>15.664809334079459</v>
      </c>
      <c r="G125" s="194">
        <v>1.734217316355336</v>
      </c>
      <c r="H125" s="145">
        <v>478</v>
      </c>
    </row>
    <row r="126" spans="1:8" ht="14.45" customHeight="1">
      <c r="A126" s="180" t="s">
        <v>135</v>
      </c>
      <c r="B126" s="148">
        <v>26.00961627343375</v>
      </c>
      <c r="C126" s="196">
        <v>2.359714551914633</v>
      </c>
      <c r="D126" s="148">
        <v>62.634926275528372</v>
      </c>
      <c r="E126" s="196">
        <v>2.5826059283559579</v>
      </c>
      <c r="F126" s="148">
        <v>11.35545745103788</v>
      </c>
      <c r="G126" s="196">
        <v>1.6247240863125021</v>
      </c>
      <c r="H126" s="150">
        <v>367</v>
      </c>
    </row>
    <row r="127" spans="1:8" ht="14.45" customHeight="1">
      <c r="A127" s="181" t="s">
        <v>136</v>
      </c>
      <c r="B127" s="182">
        <v>37.202786348627733</v>
      </c>
      <c r="C127" s="253">
        <v>2.6758163665432102</v>
      </c>
      <c r="D127" s="182">
        <v>47.474499796380172</v>
      </c>
      <c r="E127" s="253">
        <v>2.7726547314249439</v>
      </c>
      <c r="F127" s="182">
        <v>15.322713854992109</v>
      </c>
      <c r="G127" s="253">
        <v>2.0005961939932679</v>
      </c>
      <c r="H127" s="184">
        <v>349</v>
      </c>
    </row>
    <row r="128" spans="1:8" ht="14.45" customHeight="1">
      <c r="A128" s="180" t="s">
        <v>137</v>
      </c>
      <c r="B128" s="148">
        <v>31.466690717811751</v>
      </c>
      <c r="C128" s="196">
        <v>2.4068823293914581</v>
      </c>
      <c r="D128" s="148">
        <v>50.055888438975877</v>
      </c>
      <c r="E128" s="196">
        <v>2.608069152719696</v>
      </c>
      <c r="F128" s="148">
        <v>18.477420843212361</v>
      </c>
      <c r="G128" s="196">
        <v>1.9848349848104681</v>
      </c>
      <c r="H128" s="150">
        <v>397</v>
      </c>
    </row>
    <row r="129" spans="1:19" ht="14.45" customHeight="1">
      <c r="A129" s="179" t="s">
        <v>138</v>
      </c>
      <c r="B129" s="143">
        <v>31.056174642294351</v>
      </c>
      <c r="C129" s="194">
        <v>2.2359453667478468</v>
      </c>
      <c r="D129" s="143">
        <v>58.013010694327257</v>
      </c>
      <c r="E129" s="194">
        <v>2.3841445303625401</v>
      </c>
      <c r="F129" s="143">
        <v>10.93081466337838</v>
      </c>
      <c r="G129" s="194">
        <v>1.460750325639399</v>
      </c>
      <c r="H129" s="145">
        <v>465</v>
      </c>
    </row>
    <row r="130" spans="1:19" ht="14.45" customHeight="1" thickBot="1">
      <c r="A130" s="186" t="s">
        <v>139</v>
      </c>
      <c r="B130" s="161">
        <v>21.0489879142551</v>
      </c>
      <c r="C130" s="197">
        <v>2.318553504616045</v>
      </c>
      <c r="D130" s="161">
        <v>66.752355889366811</v>
      </c>
      <c r="E130" s="197">
        <v>2.679366509426663</v>
      </c>
      <c r="F130" s="161">
        <v>12.19865619637809</v>
      </c>
      <c r="G130" s="197">
        <v>1.8189918463872179</v>
      </c>
      <c r="H130" s="163">
        <v>330</v>
      </c>
    </row>
    <row r="131" spans="1:19" ht="14.45" customHeight="1">
      <c r="A131" s="187" t="s">
        <v>140</v>
      </c>
      <c r="B131" s="171">
        <v>28.768521540660959</v>
      </c>
      <c r="C131" s="201">
        <v>1.365553561990742</v>
      </c>
      <c r="D131" s="171">
        <v>57.233388207558548</v>
      </c>
      <c r="E131" s="201">
        <v>1.4928647985726271</v>
      </c>
      <c r="F131" s="171">
        <v>13.99809025178048</v>
      </c>
      <c r="G131" s="201">
        <v>1.025317515862471</v>
      </c>
      <c r="H131" s="173">
        <v>1194</v>
      </c>
    </row>
    <row r="132" spans="1:19" ht="14.45" customHeight="1">
      <c r="A132" s="1027" t="s">
        <v>173</v>
      </c>
      <c r="B132" s="1027" t="s">
        <v>173</v>
      </c>
      <c r="C132" s="1027" t="s">
        <v>173</v>
      </c>
      <c r="D132" s="1027" t="s">
        <v>173</v>
      </c>
      <c r="E132" s="1027" t="s">
        <v>173</v>
      </c>
      <c r="F132" s="1027" t="s">
        <v>173</v>
      </c>
      <c r="G132" s="1027" t="s">
        <v>173</v>
      </c>
      <c r="H132" s="1027" t="s">
        <v>173</v>
      </c>
    </row>
    <row r="133" spans="1:19" ht="14.45" customHeight="1">
      <c r="A133" s="1027" t="s">
        <v>253</v>
      </c>
      <c r="B133" s="1027" t="s">
        <v>132</v>
      </c>
      <c r="C133" s="1027" t="s">
        <v>132</v>
      </c>
      <c r="D133" s="1027" t="s">
        <v>132</v>
      </c>
      <c r="E133" s="1027" t="s">
        <v>132</v>
      </c>
      <c r="F133" s="1027" t="s">
        <v>132</v>
      </c>
      <c r="G133" s="1027" t="s">
        <v>132</v>
      </c>
      <c r="H133" s="1027" t="s">
        <v>132</v>
      </c>
    </row>
    <row r="134" spans="1:19" ht="22.5" customHeight="1">
      <c r="A134" s="948" t="s">
        <v>187</v>
      </c>
      <c r="B134" s="948" t="s">
        <v>187</v>
      </c>
      <c r="C134" s="948" t="s">
        <v>187</v>
      </c>
      <c r="D134" s="948" t="s">
        <v>187</v>
      </c>
      <c r="E134" s="948" t="s">
        <v>187</v>
      </c>
      <c r="F134" s="948" t="s">
        <v>187</v>
      </c>
      <c r="G134" s="948" t="s">
        <v>187</v>
      </c>
      <c r="H134" s="948" t="s">
        <v>187</v>
      </c>
    </row>
    <row r="136" spans="1:19" ht="14.45" customHeight="1">
      <c r="A136" s="1033" t="s">
        <v>260</v>
      </c>
      <c r="B136" s="1033"/>
      <c r="C136" s="1033"/>
      <c r="D136" s="1033"/>
      <c r="E136" s="1033"/>
      <c r="F136" s="1033"/>
      <c r="G136" s="1033"/>
      <c r="H136" s="1033"/>
      <c r="I136" s="1033"/>
      <c r="J136" s="1033"/>
      <c r="K136" s="1033"/>
      <c r="L136" s="1033"/>
      <c r="M136" s="1033"/>
      <c r="N136" s="1033"/>
      <c r="O136" s="1033"/>
      <c r="P136" s="1033"/>
      <c r="Q136" s="1033"/>
      <c r="R136" s="1033"/>
      <c r="S136" s="1033"/>
    </row>
    <row r="137" spans="1:19" ht="14.45" customHeight="1">
      <c r="A137" s="1099" t="s">
        <v>59</v>
      </c>
      <c r="B137" s="1089" t="s">
        <v>175</v>
      </c>
      <c r="C137" s="1090"/>
      <c r="D137" s="1090"/>
      <c r="E137" s="1090"/>
      <c r="F137" s="1090"/>
      <c r="G137" s="1090"/>
      <c r="H137" s="1090"/>
      <c r="I137" s="1090"/>
      <c r="J137" s="1090"/>
      <c r="K137" s="1090"/>
      <c r="L137" s="1090"/>
      <c r="M137" s="1090"/>
      <c r="N137" s="1090"/>
      <c r="O137" s="1090"/>
      <c r="P137" s="1090"/>
      <c r="Q137" s="1090"/>
      <c r="R137" s="1090"/>
      <c r="S137" s="1102"/>
    </row>
    <row r="138" spans="1:19" ht="14.45" customHeight="1">
      <c r="A138" s="1100"/>
      <c r="B138" s="1089" t="s">
        <v>176</v>
      </c>
      <c r="C138" s="1090"/>
      <c r="D138" s="1090"/>
      <c r="E138" s="1090"/>
      <c r="F138" s="1090"/>
      <c r="G138" s="1091"/>
      <c r="H138" s="1080" t="s">
        <v>177</v>
      </c>
      <c r="I138" s="1080"/>
      <c r="J138" s="1080"/>
      <c r="K138" s="1080"/>
      <c r="L138" s="1080"/>
      <c r="M138" s="1092"/>
      <c r="N138" s="1103" t="s">
        <v>178</v>
      </c>
      <c r="O138" s="1104"/>
      <c r="P138" s="1104"/>
      <c r="Q138" s="1104"/>
      <c r="R138" s="1104"/>
      <c r="S138" s="1105"/>
    </row>
    <row r="139" spans="1:19" ht="14.45" customHeight="1">
      <c r="A139" s="1100"/>
      <c r="B139" s="1079" t="s">
        <v>179</v>
      </c>
      <c r="C139" s="1080"/>
      <c r="D139" s="1081"/>
      <c r="E139" s="1081" t="s">
        <v>180</v>
      </c>
      <c r="F139" s="1086"/>
      <c r="G139" s="1087"/>
      <c r="H139" s="1079" t="s">
        <v>179</v>
      </c>
      <c r="I139" s="1080"/>
      <c r="J139" s="1081"/>
      <c r="K139" s="1081" t="s">
        <v>180</v>
      </c>
      <c r="L139" s="1086"/>
      <c r="M139" s="1087"/>
      <c r="N139" s="1097" t="s">
        <v>179</v>
      </c>
      <c r="O139" s="1098"/>
      <c r="P139" s="1098"/>
      <c r="Q139" s="1080" t="s">
        <v>180</v>
      </c>
      <c r="R139" s="1080"/>
      <c r="S139" s="1081"/>
    </row>
    <row r="140" spans="1:19" ht="14.45" customHeight="1" thickBot="1">
      <c r="A140" s="1101"/>
      <c r="B140" s="463" t="s">
        <v>44</v>
      </c>
      <c r="C140" s="471" t="s">
        <v>128</v>
      </c>
      <c r="D140" s="256" t="s">
        <v>129</v>
      </c>
      <c r="E140" s="471" t="s">
        <v>44</v>
      </c>
      <c r="F140" s="471" t="s">
        <v>128</v>
      </c>
      <c r="G140" s="257" t="s">
        <v>129</v>
      </c>
      <c r="H140" s="463" t="s">
        <v>44</v>
      </c>
      <c r="I140" s="471" t="s">
        <v>128</v>
      </c>
      <c r="J140" s="256" t="s">
        <v>129</v>
      </c>
      <c r="K140" s="471" t="s">
        <v>44</v>
      </c>
      <c r="L140" s="471" t="s">
        <v>128</v>
      </c>
      <c r="M140" s="257" t="s">
        <v>129</v>
      </c>
      <c r="N140" s="463" t="s">
        <v>44</v>
      </c>
      <c r="O140" s="471" t="s">
        <v>128</v>
      </c>
      <c r="P140" s="256" t="s">
        <v>129</v>
      </c>
      <c r="Q140" s="471" t="s">
        <v>44</v>
      </c>
      <c r="R140" s="471" t="s">
        <v>128</v>
      </c>
      <c r="S140" s="256" t="s">
        <v>129</v>
      </c>
    </row>
    <row r="141" spans="1:19" ht="14.45" customHeight="1">
      <c r="A141" s="272" t="s">
        <v>70</v>
      </c>
      <c r="B141" s="466">
        <v>15.2</v>
      </c>
      <c r="C141" s="472">
        <v>0.56000000000000005</v>
      </c>
      <c r="D141" s="260">
        <v>395</v>
      </c>
      <c r="E141" s="477">
        <v>22.1</v>
      </c>
      <c r="F141" s="472">
        <v>0.63</v>
      </c>
      <c r="G141" s="259">
        <v>342</v>
      </c>
      <c r="H141" s="466">
        <v>36.1</v>
      </c>
      <c r="I141" s="472">
        <v>0.88</v>
      </c>
      <c r="J141" s="260">
        <v>45</v>
      </c>
      <c r="K141" s="477">
        <v>36</v>
      </c>
      <c r="L141" s="472">
        <v>1.25</v>
      </c>
      <c r="M141" s="259">
        <v>37</v>
      </c>
      <c r="N141" s="466">
        <v>12.4</v>
      </c>
      <c r="O141" s="472">
        <v>0.46</v>
      </c>
      <c r="P141" s="260">
        <v>347</v>
      </c>
      <c r="Q141" s="477">
        <v>20.5</v>
      </c>
      <c r="R141" s="472">
        <v>0.64</v>
      </c>
      <c r="S141" s="258">
        <v>294</v>
      </c>
    </row>
    <row r="142" spans="1:19" ht="14.45" customHeight="1">
      <c r="A142" s="273" t="s">
        <v>71</v>
      </c>
      <c r="B142" s="466">
        <v>14</v>
      </c>
      <c r="C142" s="472">
        <v>0.64</v>
      </c>
      <c r="D142" s="260">
        <v>411</v>
      </c>
      <c r="E142" s="477">
        <v>21.5</v>
      </c>
      <c r="F142" s="472">
        <v>0.62</v>
      </c>
      <c r="G142" s="261">
        <v>377</v>
      </c>
      <c r="H142" s="466">
        <v>35.5</v>
      </c>
      <c r="I142" s="472">
        <v>0.87</v>
      </c>
      <c r="J142" s="260">
        <v>76</v>
      </c>
      <c r="K142" s="477">
        <v>34.6</v>
      </c>
      <c r="L142" s="472">
        <v>1.1100000000000001</v>
      </c>
      <c r="M142" s="261">
        <v>66</v>
      </c>
      <c r="N142" s="466">
        <v>9.3000000000000007</v>
      </c>
      <c r="O142" s="472">
        <v>0.5</v>
      </c>
      <c r="P142" s="260">
        <v>330</v>
      </c>
      <c r="Q142" s="477">
        <v>19</v>
      </c>
      <c r="R142" s="472">
        <v>0.65</v>
      </c>
      <c r="S142" s="260">
        <v>277</v>
      </c>
    </row>
    <row r="143" spans="1:19" ht="14.45" customHeight="1">
      <c r="A143" s="273" t="s">
        <v>72</v>
      </c>
      <c r="B143" s="466">
        <v>23.3</v>
      </c>
      <c r="C143" s="472">
        <v>1.41</v>
      </c>
      <c r="D143" s="260">
        <v>119</v>
      </c>
      <c r="E143" s="477">
        <v>26.4</v>
      </c>
      <c r="F143" s="472">
        <v>1.51</v>
      </c>
      <c r="G143" s="261">
        <v>103</v>
      </c>
      <c r="H143" s="466">
        <v>38.4</v>
      </c>
      <c r="I143" s="472">
        <v>0.33</v>
      </c>
      <c r="J143" s="260">
        <v>45</v>
      </c>
      <c r="K143" s="477">
        <v>39.6</v>
      </c>
      <c r="L143" s="472">
        <v>0.38</v>
      </c>
      <c r="M143" s="261">
        <v>35</v>
      </c>
      <c r="N143" s="466">
        <v>14.5</v>
      </c>
      <c r="O143" s="472">
        <v>1.37</v>
      </c>
      <c r="P143" s="260">
        <v>71</v>
      </c>
      <c r="Q143" s="477">
        <v>18.600000000000001</v>
      </c>
      <c r="R143" s="472">
        <v>1.62</v>
      </c>
      <c r="S143" s="260">
        <v>63</v>
      </c>
    </row>
    <row r="144" spans="1:19" ht="14.45" customHeight="1">
      <c r="A144" s="273" t="s">
        <v>181</v>
      </c>
      <c r="B144" s="466">
        <v>17.3</v>
      </c>
      <c r="C144" s="472">
        <v>0.8</v>
      </c>
      <c r="D144" s="260">
        <v>197</v>
      </c>
      <c r="E144" s="477">
        <v>25.5</v>
      </c>
      <c r="F144" s="472">
        <v>0.95</v>
      </c>
      <c r="G144" s="261">
        <v>167</v>
      </c>
      <c r="H144" s="466">
        <v>38</v>
      </c>
      <c r="I144" s="472">
        <v>0.65</v>
      </c>
      <c r="J144" s="260">
        <v>35</v>
      </c>
      <c r="K144" s="477">
        <v>38.5</v>
      </c>
      <c r="L144" s="472">
        <v>1.25</v>
      </c>
      <c r="M144" s="261">
        <v>24</v>
      </c>
      <c r="N144" s="466">
        <v>13.3</v>
      </c>
      <c r="O144" s="472">
        <v>0.61</v>
      </c>
      <c r="P144" s="260">
        <v>155</v>
      </c>
      <c r="Q144" s="477">
        <v>24</v>
      </c>
      <c r="R144" s="472">
        <v>1.01</v>
      </c>
      <c r="S144" s="260">
        <v>135</v>
      </c>
    </row>
    <row r="145" spans="1:19" ht="14.45" customHeight="1">
      <c r="A145" s="273" t="s">
        <v>74</v>
      </c>
      <c r="B145" s="466">
        <v>26</v>
      </c>
      <c r="C145" s="472">
        <v>1.45</v>
      </c>
      <c r="D145" s="260">
        <v>66</v>
      </c>
      <c r="E145" s="477">
        <v>28.9</v>
      </c>
      <c r="F145" s="472">
        <v>1.68</v>
      </c>
      <c r="G145" s="261">
        <v>55</v>
      </c>
      <c r="H145" s="466">
        <v>31</v>
      </c>
      <c r="I145" s="472">
        <v>1.68</v>
      </c>
      <c r="J145" s="260">
        <v>30</v>
      </c>
      <c r="K145" s="477">
        <v>32.5</v>
      </c>
      <c r="L145" s="472">
        <v>2.1800000000000002</v>
      </c>
      <c r="M145" s="261">
        <v>24</v>
      </c>
      <c r="N145" s="466">
        <v>19.899999999999999</v>
      </c>
      <c r="O145" s="472">
        <v>1.24</v>
      </c>
      <c r="P145" s="260">
        <v>35</v>
      </c>
      <c r="Q145" s="477">
        <v>24.8</v>
      </c>
      <c r="R145" s="472">
        <v>1.66</v>
      </c>
      <c r="S145" s="260">
        <v>28</v>
      </c>
    </row>
    <row r="146" spans="1:19" ht="14.45" customHeight="1">
      <c r="A146" s="273" t="s">
        <v>75</v>
      </c>
      <c r="B146" s="466" t="s">
        <v>167</v>
      </c>
      <c r="C146" s="472" t="s">
        <v>167</v>
      </c>
      <c r="D146" s="260" t="s">
        <v>167</v>
      </c>
      <c r="E146" s="477" t="s">
        <v>167</v>
      </c>
      <c r="F146" s="472" t="s">
        <v>167</v>
      </c>
      <c r="G146" s="261" t="s">
        <v>167</v>
      </c>
      <c r="H146" s="466" t="s">
        <v>167</v>
      </c>
      <c r="I146" s="472" t="s">
        <v>167</v>
      </c>
      <c r="J146" s="260" t="s">
        <v>167</v>
      </c>
      <c r="K146" s="477" t="s">
        <v>167</v>
      </c>
      <c r="L146" s="472" t="s">
        <v>167</v>
      </c>
      <c r="M146" s="261" t="s">
        <v>167</v>
      </c>
      <c r="N146" s="466" t="s">
        <v>167</v>
      </c>
      <c r="O146" s="472" t="s">
        <v>167</v>
      </c>
      <c r="P146" s="260" t="s">
        <v>167</v>
      </c>
      <c r="Q146" s="477" t="s">
        <v>167</v>
      </c>
      <c r="R146" s="472" t="s">
        <v>167</v>
      </c>
      <c r="S146" s="260" t="s">
        <v>167</v>
      </c>
    </row>
    <row r="147" spans="1:19" ht="14.45" customHeight="1">
      <c r="A147" s="273" t="s">
        <v>76</v>
      </c>
      <c r="B147" s="466">
        <v>20.5</v>
      </c>
      <c r="C147" s="472">
        <v>0.84</v>
      </c>
      <c r="D147" s="260">
        <v>237</v>
      </c>
      <c r="E147" s="477">
        <v>27.6</v>
      </c>
      <c r="F147" s="472">
        <v>0.89</v>
      </c>
      <c r="G147" s="261">
        <v>199</v>
      </c>
      <c r="H147" s="466">
        <v>36.799999999999997</v>
      </c>
      <c r="I147" s="472">
        <v>0.5</v>
      </c>
      <c r="J147" s="260">
        <v>56</v>
      </c>
      <c r="K147" s="477">
        <v>36.799999999999997</v>
      </c>
      <c r="L147" s="472">
        <v>0.9</v>
      </c>
      <c r="M147" s="261">
        <v>43</v>
      </c>
      <c r="N147" s="466">
        <v>15.9</v>
      </c>
      <c r="O147" s="472">
        <v>0.8</v>
      </c>
      <c r="P147" s="260">
        <v>176</v>
      </c>
      <c r="Q147" s="477">
        <v>25.7</v>
      </c>
      <c r="R147" s="472">
        <v>1</v>
      </c>
      <c r="S147" s="260">
        <v>144</v>
      </c>
    </row>
    <row r="148" spans="1:19" ht="14.45" customHeight="1">
      <c r="A148" s="273" t="s">
        <v>77</v>
      </c>
      <c r="B148" s="466">
        <v>23.2</v>
      </c>
      <c r="C148" s="472">
        <v>1.02</v>
      </c>
      <c r="D148" s="260">
        <v>127</v>
      </c>
      <c r="E148" s="477">
        <v>29.7</v>
      </c>
      <c r="F148" s="472">
        <v>1.03</v>
      </c>
      <c r="G148" s="261">
        <v>108</v>
      </c>
      <c r="H148" s="466">
        <v>37.9</v>
      </c>
      <c r="I148" s="472">
        <v>0.59</v>
      </c>
      <c r="J148" s="260">
        <v>38</v>
      </c>
      <c r="K148" s="477">
        <v>38.700000000000003</v>
      </c>
      <c r="L148" s="472">
        <v>1.2</v>
      </c>
      <c r="M148" s="261">
        <v>28</v>
      </c>
      <c r="N148" s="466">
        <v>16.8</v>
      </c>
      <c r="O148" s="472">
        <v>0.86</v>
      </c>
      <c r="P148" s="260">
        <v>88</v>
      </c>
      <c r="Q148" s="477">
        <v>26.4</v>
      </c>
      <c r="R148" s="472">
        <v>1.19</v>
      </c>
      <c r="S148" s="260">
        <v>75</v>
      </c>
    </row>
    <row r="149" spans="1:19" ht="14.45" customHeight="1">
      <c r="A149" s="273" t="s">
        <v>78</v>
      </c>
      <c r="B149" s="466">
        <v>21.8</v>
      </c>
      <c r="C149" s="472">
        <v>0.82</v>
      </c>
      <c r="D149" s="260">
        <v>268</v>
      </c>
      <c r="E149" s="477">
        <v>25.8</v>
      </c>
      <c r="F149" s="472">
        <v>0.9</v>
      </c>
      <c r="G149" s="261">
        <v>225</v>
      </c>
      <c r="H149" s="466">
        <v>35</v>
      </c>
      <c r="I149" s="472">
        <v>0.61</v>
      </c>
      <c r="J149" s="260">
        <v>94</v>
      </c>
      <c r="K149" s="477">
        <v>36.5</v>
      </c>
      <c r="L149" s="472">
        <v>0.67</v>
      </c>
      <c r="M149" s="261">
        <v>77</v>
      </c>
      <c r="N149" s="466">
        <v>14.8</v>
      </c>
      <c r="O149" s="472">
        <v>0.8</v>
      </c>
      <c r="P149" s="260">
        <v>169</v>
      </c>
      <c r="Q149" s="477">
        <v>20.100000000000001</v>
      </c>
      <c r="R149" s="472">
        <v>1.03</v>
      </c>
      <c r="S149" s="260">
        <v>140</v>
      </c>
    </row>
    <row r="150" spans="1:19" ht="14.45" customHeight="1">
      <c r="A150" s="273" t="s">
        <v>116</v>
      </c>
      <c r="B150" s="466">
        <v>25.2</v>
      </c>
      <c r="C150" s="472">
        <v>0.57999999999999996</v>
      </c>
      <c r="D150" s="260">
        <v>409</v>
      </c>
      <c r="E150" s="477">
        <v>31.1</v>
      </c>
      <c r="F150" s="472">
        <v>0.52</v>
      </c>
      <c r="G150" s="261">
        <v>361</v>
      </c>
      <c r="H150" s="466">
        <v>37.6</v>
      </c>
      <c r="I150" s="472">
        <v>0.28000000000000003</v>
      </c>
      <c r="J150" s="260">
        <v>138</v>
      </c>
      <c r="K150" s="477">
        <v>37.299999999999997</v>
      </c>
      <c r="L150" s="472">
        <v>0.52</v>
      </c>
      <c r="M150" s="261">
        <v>113</v>
      </c>
      <c r="N150" s="466">
        <v>18.600000000000001</v>
      </c>
      <c r="O150" s="472">
        <v>0.54</v>
      </c>
      <c r="P150" s="260">
        <v>267</v>
      </c>
      <c r="Q150" s="477">
        <v>28.1</v>
      </c>
      <c r="R150" s="472">
        <v>0.64</v>
      </c>
      <c r="S150" s="260">
        <v>242</v>
      </c>
    </row>
    <row r="151" spans="1:19" ht="14.45" customHeight="1">
      <c r="A151" s="273" t="s">
        <v>80</v>
      </c>
      <c r="B151" s="466">
        <v>17.600000000000001</v>
      </c>
      <c r="C151" s="472">
        <v>0.68</v>
      </c>
      <c r="D151" s="260">
        <v>281</v>
      </c>
      <c r="E151" s="477">
        <v>27.8</v>
      </c>
      <c r="F151" s="472">
        <v>0.7</v>
      </c>
      <c r="G151" s="261">
        <v>252</v>
      </c>
      <c r="H151" s="466">
        <v>37.200000000000003</v>
      </c>
      <c r="I151" s="472">
        <v>0.6</v>
      </c>
      <c r="J151" s="260">
        <v>43</v>
      </c>
      <c r="K151" s="477">
        <v>39</v>
      </c>
      <c r="L151" s="472">
        <v>0.67</v>
      </c>
      <c r="M151" s="261">
        <v>37</v>
      </c>
      <c r="N151" s="466">
        <v>14</v>
      </c>
      <c r="O151" s="472">
        <v>0.55000000000000004</v>
      </c>
      <c r="P151" s="260">
        <v>236</v>
      </c>
      <c r="Q151" s="477">
        <v>25.8</v>
      </c>
      <c r="R151" s="472">
        <v>0.74</v>
      </c>
      <c r="S151" s="260">
        <v>211</v>
      </c>
    </row>
    <row r="152" spans="1:19" ht="14.45" customHeight="1">
      <c r="A152" s="273" t="s">
        <v>81</v>
      </c>
      <c r="B152" s="466">
        <v>30.1</v>
      </c>
      <c r="C152" s="472">
        <v>1.1100000000000001</v>
      </c>
      <c r="D152" s="260">
        <v>75</v>
      </c>
      <c r="E152" s="477">
        <v>34</v>
      </c>
      <c r="F152" s="472">
        <v>0.97</v>
      </c>
      <c r="G152" s="261">
        <v>63</v>
      </c>
      <c r="H152" s="466">
        <v>38.299999999999997</v>
      </c>
      <c r="I152" s="472">
        <v>0.37</v>
      </c>
      <c r="J152" s="260">
        <v>39</v>
      </c>
      <c r="K152" s="477">
        <v>37.4</v>
      </c>
      <c r="L152" s="472">
        <v>1.23</v>
      </c>
      <c r="M152" s="261">
        <v>30</v>
      </c>
      <c r="N152" s="466">
        <v>20.9</v>
      </c>
      <c r="O152" s="472">
        <v>1.2</v>
      </c>
      <c r="P152" s="260">
        <v>36</v>
      </c>
      <c r="Q152" s="477">
        <v>31.5</v>
      </c>
      <c r="R152" s="472">
        <v>1.24</v>
      </c>
      <c r="S152" s="260">
        <v>32</v>
      </c>
    </row>
    <row r="153" spans="1:19" ht="14.45" customHeight="1">
      <c r="A153" s="273" t="s">
        <v>82</v>
      </c>
      <c r="B153" s="466">
        <v>29.9</v>
      </c>
      <c r="C153" s="472">
        <v>0.74</v>
      </c>
      <c r="D153" s="260">
        <v>224</v>
      </c>
      <c r="E153" s="477">
        <v>33</v>
      </c>
      <c r="F153" s="472">
        <v>0.81</v>
      </c>
      <c r="G153" s="261">
        <v>189</v>
      </c>
      <c r="H153" s="466">
        <v>38</v>
      </c>
      <c r="I153" s="472">
        <v>0.28999999999999998</v>
      </c>
      <c r="J153" s="260">
        <v>111</v>
      </c>
      <c r="K153" s="477">
        <v>39.4</v>
      </c>
      <c r="L153" s="472">
        <v>0.61</v>
      </c>
      <c r="M153" s="261">
        <v>80</v>
      </c>
      <c r="N153" s="466">
        <v>21.1</v>
      </c>
      <c r="O153" s="472">
        <v>0.96</v>
      </c>
      <c r="P153" s="260">
        <v>105</v>
      </c>
      <c r="Q153" s="477">
        <v>26.1</v>
      </c>
      <c r="R153" s="472">
        <v>1.18</v>
      </c>
      <c r="S153" s="260">
        <v>89</v>
      </c>
    </row>
    <row r="154" spans="1:19" ht="14.45" customHeight="1">
      <c r="A154" s="273" t="s">
        <v>83</v>
      </c>
      <c r="B154" s="466">
        <v>20</v>
      </c>
      <c r="C154" s="472">
        <v>0.82</v>
      </c>
      <c r="D154" s="260">
        <v>156</v>
      </c>
      <c r="E154" s="477">
        <v>28.1</v>
      </c>
      <c r="F154" s="472">
        <v>0.95</v>
      </c>
      <c r="G154" s="261">
        <v>129</v>
      </c>
      <c r="H154" s="466">
        <v>38.4</v>
      </c>
      <c r="I154" s="472">
        <v>0.44</v>
      </c>
      <c r="J154" s="260">
        <v>23</v>
      </c>
      <c r="K154" s="477">
        <v>39.700000000000003</v>
      </c>
      <c r="L154" s="472">
        <v>1.65</v>
      </c>
      <c r="M154" s="261">
        <v>16</v>
      </c>
      <c r="N154" s="466">
        <v>16.899999999999999</v>
      </c>
      <c r="O154" s="472">
        <v>0.68</v>
      </c>
      <c r="P154" s="260">
        <v>131</v>
      </c>
      <c r="Q154" s="477">
        <v>26.4</v>
      </c>
      <c r="R154" s="472">
        <v>0.98</v>
      </c>
      <c r="S154" s="260">
        <v>107</v>
      </c>
    </row>
    <row r="155" spans="1:19" ht="14.45" customHeight="1">
      <c r="A155" s="273" t="s">
        <v>84</v>
      </c>
      <c r="B155" s="466">
        <v>24.7</v>
      </c>
      <c r="C155" s="472">
        <v>1</v>
      </c>
      <c r="D155" s="260">
        <v>188</v>
      </c>
      <c r="E155" s="477">
        <v>28.2</v>
      </c>
      <c r="F155" s="472">
        <v>1.02</v>
      </c>
      <c r="G155" s="261">
        <v>166</v>
      </c>
      <c r="H155" s="466">
        <v>36.299999999999997</v>
      </c>
      <c r="I155" s="472">
        <v>0.66</v>
      </c>
      <c r="J155" s="260">
        <v>88</v>
      </c>
      <c r="K155" s="477">
        <v>38.4</v>
      </c>
      <c r="L155" s="472">
        <v>0.94</v>
      </c>
      <c r="M155" s="261">
        <v>68</v>
      </c>
      <c r="N155" s="466">
        <v>15.1</v>
      </c>
      <c r="O155" s="472">
        <v>0.98</v>
      </c>
      <c r="P155" s="260">
        <v>97</v>
      </c>
      <c r="Q155" s="477">
        <v>21.9</v>
      </c>
      <c r="R155" s="472">
        <v>1.17</v>
      </c>
      <c r="S155" s="260">
        <v>94</v>
      </c>
    </row>
    <row r="156" spans="1:19" ht="14.45" customHeight="1" thickBot="1">
      <c r="A156" s="273" t="s">
        <v>85</v>
      </c>
      <c r="B156" s="467">
        <v>24.5</v>
      </c>
      <c r="C156" s="473">
        <v>0.85</v>
      </c>
      <c r="D156" s="262">
        <v>183</v>
      </c>
      <c r="E156" s="479">
        <v>27.8</v>
      </c>
      <c r="F156" s="473">
        <v>1.08</v>
      </c>
      <c r="G156" s="263">
        <v>150</v>
      </c>
      <c r="H156" s="467">
        <v>38.5</v>
      </c>
      <c r="I156" s="473">
        <v>0.61</v>
      </c>
      <c r="J156" s="262">
        <v>46</v>
      </c>
      <c r="K156" s="479">
        <v>37.299999999999997</v>
      </c>
      <c r="L156" s="473">
        <v>1.42</v>
      </c>
      <c r="M156" s="263">
        <v>33</v>
      </c>
      <c r="N156" s="467">
        <v>19.399999999999999</v>
      </c>
      <c r="O156" s="473">
        <v>0.7</v>
      </c>
      <c r="P156" s="262">
        <v>127</v>
      </c>
      <c r="Q156" s="479">
        <v>23.9</v>
      </c>
      <c r="R156" s="473">
        <v>1.03</v>
      </c>
      <c r="S156" s="262">
        <v>102</v>
      </c>
    </row>
    <row r="157" spans="1:19" ht="14.45" customHeight="1">
      <c r="A157" s="274" t="s">
        <v>86</v>
      </c>
      <c r="B157" s="483">
        <v>19.7</v>
      </c>
      <c r="C157" s="474">
        <v>0.26</v>
      </c>
      <c r="D157" s="264">
        <v>2383</v>
      </c>
      <c r="E157" s="492">
        <v>26.1</v>
      </c>
      <c r="F157" s="474">
        <v>0.27</v>
      </c>
      <c r="G157" s="265">
        <v>2085</v>
      </c>
      <c r="H157" s="483">
        <v>36.4</v>
      </c>
      <c r="I157" s="474">
        <v>0.22</v>
      </c>
      <c r="J157" s="264">
        <v>643</v>
      </c>
      <c r="K157" s="492">
        <v>36.6</v>
      </c>
      <c r="L157" s="474">
        <v>0.31</v>
      </c>
      <c r="M157" s="265">
        <v>524</v>
      </c>
      <c r="N157" s="483">
        <v>14</v>
      </c>
      <c r="O157" s="474">
        <v>0.23</v>
      </c>
      <c r="P157" s="264">
        <v>1711</v>
      </c>
      <c r="Q157" s="492">
        <v>22.9</v>
      </c>
      <c r="R157" s="474">
        <v>0.3</v>
      </c>
      <c r="S157" s="264">
        <v>1476</v>
      </c>
    </row>
    <row r="158" spans="1:19" ht="14.45" customHeight="1">
      <c r="A158" s="275" t="s">
        <v>87</v>
      </c>
      <c r="B158" s="469">
        <v>23.5</v>
      </c>
      <c r="C158" s="475">
        <v>0.39</v>
      </c>
      <c r="D158" s="266">
        <v>1006</v>
      </c>
      <c r="E158" s="481">
        <v>28.8</v>
      </c>
      <c r="F158" s="475">
        <v>0.44</v>
      </c>
      <c r="G158" s="267">
        <v>846</v>
      </c>
      <c r="H158" s="469">
        <v>38.1</v>
      </c>
      <c r="I158" s="475">
        <v>0.18</v>
      </c>
      <c r="J158" s="266">
        <v>298</v>
      </c>
      <c r="K158" s="481">
        <v>39.1</v>
      </c>
      <c r="L158" s="475">
        <v>0.37</v>
      </c>
      <c r="M158" s="267">
        <v>216</v>
      </c>
      <c r="N158" s="469">
        <v>16.8</v>
      </c>
      <c r="O158" s="475">
        <v>0.36</v>
      </c>
      <c r="P158" s="266">
        <v>677</v>
      </c>
      <c r="Q158" s="481">
        <v>24.3</v>
      </c>
      <c r="R158" s="475">
        <v>0.5</v>
      </c>
      <c r="S158" s="266">
        <v>571</v>
      </c>
    </row>
    <row r="159" spans="1:19" ht="14.45" customHeight="1">
      <c r="A159" s="276" t="s">
        <v>88</v>
      </c>
      <c r="B159" s="485">
        <v>20.399999999999999</v>
      </c>
      <c r="C159" s="476">
        <v>0.23</v>
      </c>
      <c r="D159" s="277">
        <v>3389</v>
      </c>
      <c r="E159" s="486">
        <v>26.6</v>
      </c>
      <c r="F159" s="476">
        <v>0.23</v>
      </c>
      <c r="G159" s="278">
        <v>2931</v>
      </c>
      <c r="H159" s="485">
        <v>36.799999999999997</v>
      </c>
      <c r="I159" s="476">
        <v>0.18</v>
      </c>
      <c r="J159" s="277">
        <v>941</v>
      </c>
      <c r="K159" s="486">
        <v>37.1</v>
      </c>
      <c r="L159" s="476">
        <v>0.26</v>
      </c>
      <c r="M159" s="278">
        <v>740</v>
      </c>
      <c r="N159" s="485">
        <v>14.5</v>
      </c>
      <c r="O159" s="476">
        <v>0.2</v>
      </c>
      <c r="P159" s="277">
        <v>2388</v>
      </c>
      <c r="Q159" s="486">
        <v>23.1</v>
      </c>
      <c r="R159" s="476">
        <v>0.26</v>
      </c>
      <c r="S159" s="277">
        <v>2047</v>
      </c>
    </row>
    <row r="160" spans="1:19" ht="14.45" customHeight="1">
      <c r="A160" s="1093" t="s">
        <v>655</v>
      </c>
      <c r="B160" s="1093"/>
      <c r="C160" s="1093"/>
      <c r="D160" s="1093"/>
      <c r="E160" s="1093"/>
      <c r="F160" s="1093"/>
      <c r="G160" s="1093"/>
      <c r="H160" s="1093"/>
      <c r="I160" s="1093"/>
      <c r="J160" s="1093"/>
      <c r="K160" s="1093"/>
      <c r="L160" s="1093"/>
      <c r="M160" s="1093"/>
      <c r="N160" s="1093"/>
      <c r="O160" s="1093"/>
      <c r="P160" s="1093"/>
      <c r="Q160" s="1093"/>
      <c r="R160" s="1093"/>
      <c r="S160" s="1093"/>
    </row>
    <row r="161" spans="1:19" ht="14.45" customHeight="1">
      <c r="A161" s="1106" t="s">
        <v>656</v>
      </c>
      <c r="B161" s="1106"/>
      <c r="C161" s="1106"/>
      <c r="D161" s="1106"/>
      <c r="E161" s="1106"/>
      <c r="F161" s="1106"/>
      <c r="G161" s="1106"/>
      <c r="H161" s="1106"/>
      <c r="I161" s="1106"/>
      <c r="J161" s="1106"/>
      <c r="K161" s="1106"/>
      <c r="L161" s="1106"/>
      <c r="M161" s="1106"/>
      <c r="N161" s="1106"/>
      <c r="O161" s="1106"/>
      <c r="P161" s="1106"/>
      <c r="Q161" s="1106"/>
      <c r="R161" s="1106"/>
      <c r="S161" s="1106"/>
    </row>
    <row r="162" spans="1:19" ht="14.45" customHeight="1">
      <c r="A162" s="1088" t="s">
        <v>182</v>
      </c>
      <c r="B162" s="1088"/>
      <c r="C162" s="1088"/>
      <c r="D162" s="1088"/>
      <c r="E162" s="1088"/>
      <c r="F162" s="1088"/>
      <c r="G162" s="1088"/>
      <c r="H162" s="1088"/>
      <c r="I162" s="1088"/>
      <c r="J162" s="1088"/>
      <c r="K162" s="1088"/>
      <c r="L162" s="1088"/>
      <c r="M162" s="1088"/>
      <c r="N162" s="1088"/>
      <c r="O162" s="1088"/>
      <c r="P162" s="1088"/>
      <c r="Q162" s="1088"/>
      <c r="R162" s="1088"/>
      <c r="S162" s="1088"/>
    </row>
    <row r="163" spans="1:19" ht="14.45" customHeight="1">
      <c r="A163" s="1094" t="s">
        <v>651</v>
      </c>
      <c r="B163" s="1094"/>
      <c r="C163" s="1094"/>
      <c r="D163" s="1094"/>
      <c r="E163" s="1094"/>
      <c r="F163" s="1094"/>
      <c r="G163" s="1094"/>
      <c r="H163" s="1094"/>
      <c r="I163" s="1094"/>
      <c r="J163" s="1094"/>
      <c r="K163" s="1094"/>
      <c r="L163" s="1094"/>
      <c r="M163" s="1094"/>
      <c r="N163" s="1094"/>
      <c r="O163" s="1094"/>
      <c r="P163" s="1094"/>
      <c r="Q163" s="1094"/>
      <c r="R163" s="1094"/>
      <c r="S163" s="1094"/>
    </row>
    <row r="164" spans="1:19" ht="14.45" customHeight="1">
      <c r="A164" s="1088" t="s">
        <v>585</v>
      </c>
      <c r="B164" s="1088"/>
      <c r="C164" s="1088"/>
      <c r="D164" s="1088"/>
      <c r="E164" s="1088"/>
      <c r="F164" s="1088"/>
      <c r="G164" s="1088"/>
      <c r="H164" s="1088"/>
      <c r="I164" s="1088"/>
      <c r="J164" s="1088"/>
      <c r="K164" s="1088"/>
      <c r="L164" s="1088"/>
      <c r="M164" s="1088"/>
      <c r="N164" s="1088"/>
      <c r="O164" s="1088"/>
      <c r="P164" s="1088"/>
      <c r="Q164" s="1088"/>
      <c r="R164" s="1088"/>
      <c r="S164" s="1088"/>
    </row>
    <row r="165" spans="1:19">
      <c r="A165" s="268"/>
      <c r="B165" s="268"/>
      <c r="C165" s="268"/>
      <c r="D165" s="268"/>
      <c r="E165" s="268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268"/>
      <c r="Q165" s="268"/>
      <c r="R165" s="268"/>
    </row>
    <row r="166" spans="1:19" ht="14.45" customHeight="1">
      <c r="A166" s="1038" t="s">
        <v>261</v>
      </c>
      <c r="B166" s="1038"/>
      <c r="C166" s="1038"/>
      <c r="D166" s="1038"/>
      <c r="E166" s="1038"/>
      <c r="F166" s="1038"/>
      <c r="G166" s="1038"/>
      <c r="H166" s="1038"/>
      <c r="I166" s="1038"/>
      <c r="J166" s="1038"/>
      <c r="K166" s="1038"/>
      <c r="L166" s="1038"/>
      <c r="M166" s="1038"/>
      <c r="N166" s="1038"/>
      <c r="O166" s="1038"/>
      <c r="P166" s="1038"/>
      <c r="Q166" s="1038"/>
      <c r="R166" s="1038"/>
      <c r="S166" s="1038"/>
    </row>
    <row r="167" spans="1:19" ht="14.45" customHeight="1">
      <c r="A167" s="1099" t="s">
        <v>59</v>
      </c>
      <c r="B167" s="1089" t="s">
        <v>175</v>
      </c>
      <c r="C167" s="1090"/>
      <c r="D167" s="1090"/>
      <c r="E167" s="1090"/>
      <c r="F167" s="1090"/>
      <c r="G167" s="1090"/>
      <c r="H167" s="1090"/>
      <c r="I167" s="1090"/>
      <c r="J167" s="1090"/>
      <c r="K167" s="1090"/>
      <c r="L167" s="1090"/>
      <c r="M167" s="1090"/>
      <c r="N167" s="1090"/>
      <c r="O167" s="1090"/>
      <c r="P167" s="1090"/>
      <c r="Q167" s="1090"/>
      <c r="R167" s="1090"/>
      <c r="S167" s="1102"/>
    </row>
    <row r="168" spans="1:19" ht="14.45" customHeight="1">
      <c r="A168" s="1100"/>
      <c r="B168" s="1089" t="s">
        <v>176</v>
      </c>
      <c r="C168" s="1090"/>
      <c r="D168" s="1090"/>
      <c r="E168" s="1090"/>
      <c r="F168" s="1090"/>
      <c r="G168" s="1091"/>
      <c r="H168" s="1080" t="s">
        <v>177</v>
      </c>
      <c r="I168" s="1080"/>
      <c r="J168" s="1080"/>
      <c r="K168" s="1080"/>
      <c r="L168" s="1080"/>
      <c r="M168" s="1092"/>
      <c r="N168" s="1103" t="s">
        <v>178</v>
      </c>
      <c r="O168" s="1104"/>
      <c r="P168" s="1104"/>
      <c r="Q168" s="1104"/>
      <c r="R168" s="1104"/>
      <c r="S168" s="1105"/>
    </row>
    <row r="169" spans="1:19" ht="14.45" customHeight="1">
      <c r="A169" s="1100"/>
      <c r="B169" s="1079" t="s">
        <v>179</v>
      </c>
      <c r="C169" s="1080"/>
      <c r="D169" s="1081"/>
      <c r="E169" s="1081" t="s">
        <v>180</v>
      </c>
      <c r="F169" s="1086"/>
      <c r="G169" s="1087"/>
      <c r="H169" s="1079" t="s">
        <v>179</v>
      </c>
      <c r="I169" s="1080"/>
      <c r="J169" s="1081"/>
      <c r="K169" s="1081" t="s">
        <v>180</v>
      </c>
      <c r="L169" s="1086"/>
      <c r="M169" s="1087"/>
      <c r="N169" s="1097" t="s">
        <v>179</v>
      </c>
      <c r="O169" s="1098"/>
      <c r="P169" s="1098"/>
      <c r="Q169" s="1080" t="s">
        <v>180</v>
      </c>
      <c r="R169" s="1080"/>
      <c r="S169" s="1081"/>
    </row>
    <row r="170" spans="1:19" ht="14.45" customHeight="1" thickBot="1">
      <c r="A170" s="1101"/>
      <c r="B170" s="463" t="s">
        <v>44</v>
      </c>
      <c r="C170" s="471" t="s">
        <v>128</v>
      </c>
      <c r="D170" s="256" t="s">
        <v>129</v>
      </c>
      <c r="E170" s="471" t="s">
        <v>44</v>
      </c>
      <c r="F170" s="471" t="s">
        <v>128</v>
      </c>
      <c r="G170" s="257" t="s">
        <v>129</v>
      </c>
      <c r="H170" s="463" t="s">
        <v>44</v>
      </c>
      <c r="I170" s="471" t="s">
        <v>128</v>
      </c>
      <c r="J170" s="256" t="s">
        <v>129</v>
      </c>
      <c r="K170" s="471" t="s">
        <v>44</v>
      </c>
      <c r="L170" s="471" t="s">
        <v>128</v>
      </c>
      <c r="M170" s="257" t="s">
        <v>129</v>
      </c>
      <c r="N170" s="463" t="s">
        <v>44</v>
      </c>
      <c r="O170" s="471" t="s">
        <v>128</v>
      </c>
      <c r="P170" s="256" t="s">
        <v>129</v>
      </c>
      <c r="Q170" s="471" t="s">
        <v>44</v>
      </c>
      <c r="R170" s="471" t="s">
        <v>128</v>
      </c>
      <c r="S170" s="256" t="s">
        <v>129</v>
      </c>
    </row>
    <row r="171" spans="1:19" ht="30" customHeight="1">
      <c r="A171" s="279" t="s">
        <v>183</v>
      </c>
      <c r="B171" s="466">
        <v>22.5</v>
      </c>
      <c r="C171" s="472">
        <v>0.3</v>
      </c>
      <c r="D171" s="260">
        <v>2101</v>
      </c>
      <c r="E171" s="477">
        <v>29</v>
      </c>
      <c r="F171" s="472">
        <v>0.28999999999999998</v>
      </c>
      <c r="G171" s="259">
        <v>1827</v>
      </c>
      <c r="H171" s="466">
        <v>39.200000000000003</v>
      </c>
      <c r="I171" s="472">
        <v>0.02</v>
      </c>
      <c r="J171" s="260">
        <v>660</v>
      </c>
      <c r="K171" s="477">
        <v>39.4</v>
      </c>
      <c r="L171" s="472">
        <v>0.23</v>
      </c>
      <c r="M171" s="259">
        <v>524</v>
      </c>
      <c r="N171" s="466">
        <v>15.6</v>
      </c>
      <c r="O171" s="472">
        <v>0.26</v>
      </c>
      <c r="P171" s="260">
        <v>1441</v>
      </c>
      <c r="Q171" s="477">
        <v>25.2</v>
      </c>
      <c r="R171" s="472">
        <v>0.33</v>
      </c>
      <c r="S171" s="260">
        <v>1266</v>
      </c>
    </row>
    <row r="172" spans="1:19" ht="30" customHeight="1">
      <c r="A172" s="280" t="s">
        <v>184</v>
      </c>
      <c r="B172" s="466">
        <v>18.3</v>
      </c>
      <c r="C172" s="472">
        <v>0.46</v>
      </c>
      <c r="D172" s="260">
        <v>802</v>
      </c>
      <c r="E172" s="477">
        <v>23.6</v>
      </c>
      <c r="F172" s="472">
        <v>0.48</v>
      </c>
      <c r="G172" s="261">
        <v>689</v>
      </c>
      <c r="H172" s="466">
        <v>35</v>
      </c>
      <c r="I172" s="472">
        <v>0.12</v>
      </c>
      <c r="J172" s="260">
        <v>164</v>
      </c>
      <c r="K172" s="477">
        <v>34.6</v>
      </c>
      <c r="L172" s="472">
        <v>0.52</v>
      </c>
      <c r="M172" s="261">
        <v>128</v>
      </c>
      <c r="N172" s="466">
        <v>14</v>
      </c>
      <c r="O172" s="472">
        <v>0.41</v>
      </c>
      <c r="P172" s="260">
        <v>638</v>
      </c>
      <c r="Q172" s="477">
        <v>20.8</v>
      </c>
      <c r="R172" s="472">
        <v>0.51</v>
      </c>
      <c r="S172" s="260">
        <v>528</v>
      </c>
    </row>
    <row r="173" spans="1:19" ht="30" customHeight="1">
      <c r="A173" s="281" t="s">
        <v>185</v>
      </c>
      <c r="B173" s="488">
        <v>14.6</v>
      </c>
      <c r="C173" s="490">
        <v>0.53</v>
      </c>
      <c r="D173" s="269">
        <v>426</v>
      </c>
      <c r="E173" s="491">
        <v>19.899999999999999</v>
      </c>
      <c r="F173" s="490">
        <v>0.61</v>
      </c>
      <c r="G173" s="270">
        <v>359</v>
      </c>
      <c r="H173" s="488">
        <v>26.5</v>
      </c>
      <c r="I173" s="490">
        <v>0.55000000000000004</v>
      </c>
      <c r="J173" s="269">
        <v>117</v>
      </c>
      <c r="K173" s="491">
        <v>28</v>
      </c>
      <c r="L173" s="490">
        <v>0.79</v>
      </c>
      <c r="M173" s="270">
        <v>88</v>
      </c>
      <c r="N173" s="488">
        <v>10.199999999999999</v>
      </c>
      <c r="O173" s="490">
        <v>0.49</v>
      </c>
      <c r="P173" s="269">
        <v>309</v>
      </c>
      <c r="Q173" s="491">
        <v>17.100000000000001</v>
      </c>
      <c r="R173" s="490">
        <v>0.69</v>
      </c>
      <c r="S173" s="269">
        <v>253</v>
      </c>
    </row>
    <row r="174" spans="1:19" ht="14.45" customHeight="1">
      <c r="A174" s="282" t="s">
        <v>88</v>
      </c>
      <c r="B174" s="485">
        <v>20.399999999999999</v>
      </c>
      <c r="C174" s="476">
        <v>0.23</v>
      </c>
      <c r="D174" s="277">
        <v>3389</v>
      </c>
      <c r="E174" s="486">
        <v>26.6</v>
      </c>
      <c r="F174" s="476">
        <v>0.23</v>
      </c>
      <c r="G174" s="278">
        <v>2931</v>
      </c>
      <c r="H174" s="485">
        <v>36.799999999999997</v>
      </c>
      <c r="I174" s="476">
        <v>0.18</v>
      </c>
      <c r="J174" s="277">
        <v>941</v>
      </c>
      <c r="K174" s="486">
        <v>37.1</v>
      </c>
      <c r="L174" s="476">
        <v>0.26</v>
      </c>
      <c r="M174" s="278">
        <v>740</v>
      </c>
      <c r="N174" s="485">
        <v>14.5</v>
      </c>
      <c r="O174" s="476">
        <v>0.2</v>
      </c>
      <c r="P174" s="277">
        <v>2388</v>
      </c>
      <c r="Q174" s="486">
        <v>23.1</v>
      </c>
      <c r="R174" s="476">
        <v>0.26</v>
      </c>
      <c r="S174" s="174">
        <v>2047</v>
      </c>
    </row>
    <row r="175" spans="1:19" ht="14.45" customHeight="1">
      <c r="A175" s="1093" t="s">
        <v>655</v>
      </c>
      <c r="B175" s="1093"/>
      <c r="C175" s="1093"/>
      <c r="D175" s="1093"/>
      <c r="E175" s="1093"/>
      <c r="F175" s="1093"/>
      <c r="G175" s="1093"/>
      <c r="H175" s="1093"/>
      <c r="I175" s="1093"/>
      <c r="J175" s="1093"/>
      <c r="K175" s="1093"/>
      <c r="L175" s="1093"/>
      <c r="M175" s="1093"/>
      <c r="N175" s="1093"/>
      <c r="O175" s="1093"/>
      <c r="P175" s="1093"/>
      <c r="Q175" s="1093"/>
      <c r="R175" s="1093"/>
      <c r="S175" s="1093"/>
    </row>
    <row r="176" spans="1:19" ht="14.45" customHeight="1">
      <c r="A176" s="1106" t="s">
        <v>656</v>
      </c>
      <c r="B176" s="1106"/>
      <c r="C176" s="1106"/>
      <c r="D176" s="1106"/>
      <c r="E176" s="1106"/>
      <c r="F176" s="1106"/>
      <c r="G176" s="1106"/>
      <c r="H176" s="1106"/>
      <c r="I176" s="1106"/>
      <c r="J176" s="1106"/>
      <c r="K176" s="1106"/>
      <c r="L176" s="1106"/>
      <c r="M176" s="1106"/>
      <c r="N176" s="1106"/>
      <c r="O176" s="1106"/>
      <c r="P176" s="1106"/>
      <c r="Q176" s="1106"/>
      <c r="R176" s="1106"/>
      <c r="S176" s="1106"/>
    </row>
    <row r="177" spans="1:19" ht="14.45" customHeight="1">
      <c r="A177" s="1088" t="s">
        <v>182</v>
      </c>
      <c r="B177" s="1088"/>
      <c r="C177" s="1088"/>
      <c r="D177" s="1088"/>
      <c r="E177" s="1088"/>
      <c r="F177" s="1088"/>
      <c r="G177" s="1088"/>
      <c r="H177" s="1088"/>
      <c r="I177" s="1088"/>
      <c r="J177" s="1088"/>
      <c r="K177" s="1088"/>
      <c r="L177" s="1088"/>
      <c r="M177" s="1088"/>
      <c r="N177" s="1088"/>
      <c r="O177" s="1088"/>
      <c r="P177" s="1088"/>
      <c r="Q177" s="1088"/>
      <c r="R177" s="1088"/>
      <c r="S177" s="1088"/>
    </row>
    <row r="178" spans="1:19" ht="12.95" customHeight="1">
      <c r="A178" s="1094" t="s">
        <v>650</v>
      </c>
      <c r="B178" s="1094"/>
      <c r="C178" s="1094"/>
      <c r="D178" s="1094"/>
      <c r="E178" s="1094"/>
      <c r="F178" s="1094"/>
      <c r="G178" s="1094"/>
      <c r="H178" s="1094"/>
      <c r="I178" s="1094"/>
      <c r="J178" s="1094"/>
      <c r="K178" s="1094"/>
      <c r="L178" s="1094"/>
      <c r="M178" s="1094"/>
      <c r="N178" s="1094"/>
      <c r="O178" s="1094"/>
      <c r="P178" s="1094"/>
      <c r="Q178" s="1094"/>
      <c r="R178" s="1094"/>
      <c r="S178" s="1094"/>
    </row>
    <row r="179" spans="1:19" ht="14.45" customHeight="1">
      <c r="A179" s="1094" t="s">
        <v>586</v>
      </c>
      <c r="B179" s="1094"/>
      <c r="C179" s="1094"/>
      <c r="D179" s="1094"/>
      <c r="E179" s="1094"/>
      <c r="F179" s="1094"/>
      <c r="G179" s="1094"/>
      <c r="H179" s="1094"/>
      <c r="I179" s="1094"/>
      <c r="J179" s="1094"/>
      <c r="K179" s="1094"/>
      <c r="L179" s="1094"/>
      <c r="M179" s="1094"/>
      <c r="N179" s="1094"/>
      <c r="O179" s="1094"/>
      <c r="P179" s="1094"/>
      <c r="Q179" s="1094"/>
      <c r="R179" s="1094"/>
      <c r="S179" s="1094"/>
    </row>
  </sheetData>
  <mergeCells count="103">
    <mergeCell ref="A161:S161"/>
    <mergeCell ref="A177:S177"/>
    <mergeCell ref="A178:S178"/>
    <mergeCell ref="A179:S179"/>
    <mergeCell ref="A162:S162"/>
    <mergeCell ref="A163:S163"/>
    <mergeCell ref="A164:S164"/>
    <mergeCell ref="A167:A170"/>
    <mergeCell ref="B167:S167"/>
    <mergeCell ref="B168:G168"/>
    <mergeCell ref="H168:M168"/>
    <mergeCell ref="N168:S168"/>
    <mergeCell ref="B169:D169"/>
    <mergeCell ref="E169:G169"/>
    <mergeCell ref="H169:J169"/>
    <mergeCell ref="K169:M169"/>
    <mergeCell ref="N169:P169"/>
    <mergeCell ref="A175:S175"/>
    <mergeCell ref="A176:S176"/>
    <mergeCell ref="Q169:S169"/>
    <mergeCell ref="A166:S166"/>
    <mergeCell ref="A3:S3"/>
    <mergeCell ref="A92:S92"/>
    <mergeCell ref="A73:S73"/>
    <mergeCell ref="A74:S74"/>
    <mergeCell ref="A75:S75"/>
    <mergeCell ref="A78:A81"/>
    <mergeCell ref="B78:S78"/>
    <mergeCell ref="B79:G79"/>
    <mergeCell ref="H79:M79"/>
    <mergeCell ref="N79:S79"/>
    <mergeCell ref="B80:D80"/>
    <mergeCell ref="E80:G80"/>
    <mergeCell ref="H80:J80"/>
    <mergeCell ref="N80:P80"/>
    <mergeCell ref="Q80:S80"/>
    <mergeCell ref="A45:H45"/>
    <mergeCell ref="A5:H5"/>
    <mergeCell ref="B6:H6"/>
    <mergeCell ref="B7:C7"/>
    <mergeCell ref="D7:E7"/>
    <mergeCell ref="F7:G7"/>
    <mergeCell ref="A6:A8"/>
    <mergeCell ref="A28:H28"/>
    <mergeCell ref="A29:H29"/>
    <mergeCell ref="A160:S160"/>
    <mergeCell ref="A88:S88"/>
    <mergeCell ref="A89:S89"/>
    <mergeCell ref="A90:S90"/>
    <mergeCell ref="A94:H94"/>
    <mergeCell ref="B95:H95"/>
    <mergeCell ref="B96:C96"/>
    <mergeCell ref="D96:E96"/>
    <mergeCell ref="F96:G96"/>
    <mergeCell ref="A95:A97"/>
    <mergeCell ref="A117:H117"/>
    <mergeCell ref="A118:H118"/>
    <mergeCell ref="A119:H119"/>
    <mergeCell ref="A121:H121"/>
    <mergeCell ref="B122:H122"/>
    <mergeCell ref="B123:C123"/>
    <mergeCell ref="D123:E123"/>
    <mergeCell ref="K139:M139"/>
    <mergeCell ref="N139:P139"/>
    <mergeCell ref="F123:G123"/>
    <mergeCell ref="A132:H132"/>
    <mergeCell ref="A133:H133"/>
    <mergeCell ref="A134:H134"/>
    <mergeCell ref="A137:A140"/>
    <mergeCell ref="K80:M80"/>
    <mergeCell ref="B50:D50"/>
    <mergeCell ref="E50:G50"/>
    <mergeCell ref="H50:J50"/>
    <mergeCell ref="K50:M50"/>
    <mergeCell ref="A71:S71"/>
    <mergeCell ref="A72:S72"/>
    <mergeCell ref="A47:S47"/>
    <mergeCell ref="B49:G49"/>
    <mergeCell ref="H49:M49"/>
    <mergeCell ref="A48:A51"/>
    <mergeCell ref="B48:S48"/>
    <mergeCell ref="N49:S49"/>
    <mergeCell ref="N50:P50"/>
    <mergeCell ref="Q50:S50"/>
    <mergeCell ref="A30:H30"/>
    <mergeCell ref="B139:D139"/>
    <mergeCell ref="A32:H32"/>
    <mergeCell ref="B33:H33"/>
    <mergeCell ref="B34:C34"/>
    <mergeCell ref="D34:E34"/>
    <mergeCell ref="F34:G34"/>
    <mergeCell ref="A43:H43"/>
    <mergeCell ref="A44:H44"/>
    <mergeCell ref="A136:S136"/>
    <mergeCell ref="B137:S137"/>
    <mergeCell ref="B138:G138"/>
    <mergeCell ref="H138:M138"/>
    <mergeCell ref="A86:S86"/>
    <mergeCell ref="A87:S87"/>
    <mergeCell ref="N138:S138"/>
    <mergeCell ref="E139:G139"/>
    <mergeCell ref="H139:J139"/>
    <mergeCell ref="Q139:S139"/>
  </mergeCells>
  <conditionalFormatting sqref="A82:R84">
    <cfRule type="expression" dxfId="6" priority="22">
      <formula>MOD(ROW(),2)=1</formula>
    </cfRule>
  </conditionalFormatting>
  <conditionalFormatting sqref="A171:R173">
    <cfRule type="expression" dxfId="5" priority="46">
      <formula>MOD(ROW(),2)=1</formula>
    </cfRule>
  </conditionalFormatting>
  <conditionalFormatting sqref="A52:S67">
    <cfRule type="expression" dxfId="4" priority="2">
      <formula>MOD(ROW(),2)=1</formula>
    </cfRule>
  </conditionalFormatting>
  <conditionalFormatting sqref="A141:S156">
    <cfRule type="expression" dxfId="3" priority="56">
      <formula>MOD(ROW(),2)=1</formula>
    </cfRule>
  </conditionalFormatting>
  <conditionalFormatting sqref="S171:S173">
    <cfRule type="expression" dxfId="2" priority="1">
      <formula>MOD(ROW(),2)=1</formula>
    </cfRule>
  </conditionalFormatting>
  <hyperlinks>
    <hyperlink ref="A1" location="Inhalt!A1" display="Zurück zum Inhalt"/>
  </hyperlink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1</vt:i4>
      </vt:variant>
    </vt:vector>
  </HeadingPairs>
  <TitlesOfParts>
    <vt:vector size="23" baseType="lpstr">
      <vt:lpstr>Inhalt</vt:lpstr>
      <vt:lpstr>Daten HF-04.1.1</vt:lpstr>
      <vt:lpstr>Daten HF-04.1.2</vt:lpstr>
      <vt:lpstr>Daten HF-04.1.3-1</vt:lpstr>
      <vt:lpstr>Daten HF-04.1.3-2</vt:lpstr>
      <vt:lpstr>Daten HF-04.1.4</vt:lpstr>
      <vt:lpstr>Daten HF-04.2.1-1</vt:lpstr>
      <vt:lpstr>Daten HF-04.2.1-2</vt:lpstr>
      <vt:lpstr>Daten HF-04.2.2</vt:lpstr>
      <vt:lpstr>Daten HF-04.2.3</vt:lpstr>
      <vt:lpstr>Daten HF-04.2.4</vt:lpstr>
      <vt:lpstr>Daten HF-04.2.5</vt:lpstr>
      <vt:lpstr>Daten HF-04.2.6</vt:lpstr>
      <vt:lpstr>Daten HF-04.3.1</vt:lpstr>
      <vt:lpstr>Daten HF-04.3.2</vt:lpstr>
      <vt:lpstr>Daten HF-04.3.3</vt:lpstr>
      <vt:lpstr>Daten HF-04.3.4</vt:lpstr>
      <vt:lpstr>Daten HF-04.4.1</vt:lpstr>
      <vt:lpstr>Daten HF-04.4.2</vt:lpstr>
      <vt:lpstr>Daten HF-04.4.3</vt:lpstr>
      <vt:lpstr>Daten HF-04.4.4</vt:lpstr>
      <vt:lpstr>Daten HF-04.4.5</vt:lpstr>
      <vt:lpstr>'Daten HF-04.3.1'!Druckbereich</vt:lpstr>
    </vt:vector>
  </TitlesOfParts>
  <Company>Fakultaet 12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Tiedemann, Catharine</dc:creator>
  <cp:lastModifiedBy>Lukas Damian Pfaffenberger</cp:lastModifiedBy>
  <cp:lastPrinted>2019-04-16T14:44:08Z</cp:lastPrinted>
  <dcterms:created xsi:type="dcterms:W3CDTF">2019-03-06T16:52:51Z</dcterms:created>
  <dcterms:modified xsi:type="dcterms:W3CDTF">2025-04-16T09:49:15Z</dcterms:modified>
</cp:coreProperties>
</file>