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mzies\Desktop\"/>
    </mc:Choice>
  </mc:AlternateContent>
  <bookViews>
    <workbookView xWindow="-120" yWindow="-120" windowWidth="29040" windowHeight="15840" tabRatio="858"/>
  </bookViews>
  <sheets>
    <sheet name="Inhalt" sheetId="30" r:id="rId1"/>
    <sheet name="Daten HF-04.1.0" sheetId="28" r:id="rId2"/>
    <sheet name="Daten HF-04.1.1" sheetId="2" r:id="rId3"/>
    <sheet name="Daten HF-04.1.1-3" sheetId="29" r:id="rId4"/>
    <sheet name="Daten HF-04.1.2" sheetId="31" r:id="rId5"/>
    <sheet name="Daten HF-04.1.3" sheetId="3" r:id="rId6"/>
    <sheet name="Daten HF-04.1.4" sheetId="13" r:id="rId7"/>
    <sheet name="Daten HF-04.2.1" sheetId="11" r:id="rId8"/>
    <sheet name="Daten HF-04.2.2" sheetId="14" r:id="rId9"/>
    <sheet name="Daten HF-04.2.3" sheetId="15" r:id="rId10"/>
    <sheet name="Daten HF-04.2.4" sheetId="16" r:id="rId11"/>
    <sheet name="Daten HF-04.2.6" sheetId="18" r:id="rId12"/>
    <sheet name="Daten HF-04.2.7" sheetId="22" r:id="rId13"/>
    <sheet name="Daten HF-04.3.1" sheetId="5" r:id="rId14"/>
    <sheet name="Daten HF-04.3.2" sheetId="19" r:id="rId15"/>
    <sheet name="Daten HF-04.3.3" sheetId="20" r:id="rId16"/>
    <sheet name="Daten HF-04.3.4" sheetId="21" r:id="rId17"/>
    <sheet name="Daten HF-04.4.1" sheetId="23" r:id="rId18"/>
    <sheet name="Daten HF-04.4.2" sheetId="24" r:id="rId19"/>
    <sheet name="Daten HF-04.4.3" sheetId="25" r:id="rId20"/>
    <sheet name="Daten HF-04.4.4" sheetId="26" r:id="rId21"/>
    <sheet name="Daten HF-04.4.5" sheetId="27" r:id="rId22"/>
  </sheets>
  <definedNames>
    <definedName name="_xlnm.Print_Area" localSheetId="13">'Daten HF-04.3.1'!$A$1:$L$31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9" i="31" l="1"/>
  <c r="AA59" i="31"/>
  <c r="Y59" i="31"/>
  <c r="U59" i="31"/>
  <c r="W59" i="31" s="1"/>
  <c r="T59" i="31"/>
  <c r="R59" i="31"/>
  <c r="P59" i="31"/>
  <c r="N59" i="31"/>
  <c r="L59" i="31"/>
  <c r="G59" i="31"/>
  <c r="C59" i="31"/>
  <c r="E59" i="31" s="1"/>
  <c r="U58" i="31"/>
  <c r="L58" i="31"/>
  <c r="C58" i="31"/>
  <c r="U57" i="31"/>
  <c r="L57" i="31"/>
  <c r="C57" i="31"/>
  <c r="AA56" i="31"/>
  <c r="Y56" i="31"/>
  <c r="R56" i="31"/>
  <c r="P56" i="31"/>
  <c r="I56" i="31"/>
  <c r="G56" i="31"/>
  <c r="AC55" i="31"/>
  <c r="AA55" i="31"/>
  <c r="Y55" i="31"/>
  <c r="W55" i="31"/>
  <c r="T55" i="31"/>
  <c r="R55" i="31"/>
  <c r="P55" i="31"/>
  <c r="N55" i="31"/>
  <c r="K55" i="31"/>
  <c r="I55" i="31"/>
  <c r="G55" i="31"/>
  <c r="E55" i="31"/>
  <c r="AC54" i="31"/>
  <c r="AA54" i="31"/>
  <c r="Y54" i="31"/>
  <c r="W54" i="31"/>
  <c r="T54" i="31"/>
  <c r="R54" i="31"/>
  <c r="P54" i="31"/>
  <c r="N54" i="31"/>
  <c r="K54" i="31"/>
  <c r="I54" i="31"/>
  <c r="G54" i="31"/>
  <c r="E54" i="31"/>
  <c r="AC53" i="31"/>
  <c r="AA53" i="31"/>
  <c r="Y53" i="31"/>
  <c r="W53" i="31"/>
  <c r="T53" i="31"/>
  <c r="R53" i="31"/>
  <c r="P53" i="31"/>
  <c r="N53" i="31"/>
  <c r="K53" i="31"/>
  <c r="I53" i="31"/>
  <c r="G53" i="31"/>
  <c r="E53" i="31"/>
  <c r="AC52" i="31"/>
  <c r="AA52" i="31"/>
  <c r="Y52" i="31"/>
  <c r="W52" i="31"/>
  <c r="T52" i="31"/>
  <c r="R52" i="31"/>
  <c r="P52" i="31"/>
  <c r="N52" i="31"/>
  <c r="K52" i="31"/>
  <c r="I52" i="31"/>
  <c r="G52" i="31"/>
  <c r="E52" i="31"/>
  <c r="AC51" i="31"/>
  <c r="AA51" i="31"/>
  <c r="Y51" i="31"/>
  <c r="W51" i="31"/>
  <c r="T51" i="31"/>
  <c r="R51" i="31"/>
  <c r="P51" i="31"/>
  <c r="N51" i="31"/>
  <c r="K51" i="31"/>
  <c r="I51" i="31"/>
  <c r="G51" i="31"/>
  <c r="E51" i="31"/>
  <c r="AC50" i="31"/>
  <c r="AA50" i="31"/>
  <c r="Y50" i="31"/>
  <c r="W50" i="31"/>
  <c r="T50" i="31"/>
  <c r="R50" i="31"/>
  <c r="P50" i="31"/>
  <c r="N50" i="31"/>
  <c r="K50" i="31"/>
  <c r="I50" i="31"/>
  <c r="G50" i="31"/>
  <c r="E50" i="31"/>
  <c r="AC49" i="31"/>
  <c r="AA49" i="31"/>
  <c r="Y49" i="31"/>
  <c r="W49" i="31"/>
  <c r="T49" i="31"/>
  <c r="R49" i="31"/>
  <c r="P49" i="31"/>
  <c r="N49" i="31"/>
  <c r="K49" i="31"/>
  <c r="I49" i="31"/>
  <c r="G49" i="31"/>
  <c r="E49" i="31"/>
  <c r="AC48" i="31"/>
  <c r="AA48" i="31"/>
  <c r="Y48" i="31"/>
  <c r="W48" i="31"/>
  <c r="T48" i="31"/>
  <c r="R48" i="31"/>
  <c r="P48" i="31"/>
  <c r="N48" i="31"/>
  <c r="K48" i="31"/>
  <c r="I48" i="31"/>
  <c r="G48" i="31"/>
  <c r="E48" i="31"/>
  <c r="AC47" i="31"/>
  <c r="AA47" i="31"/>
  <c r="Y47" i="31"/>
  <c r="W47" i="31"/>
  <c r="T47" i="31"/>
  <c r="R47" i="31"/>
  <c r="P47" i="31"/>
  <c r="N47" i="31"/>
  <c r="K47" i="31"/>
  <c r="I47" i="31"/>
  <c r="G47" i="31"/>
  <c r="E47" i="31"/>
  <c r="AC46" i="31"/>
  <c r="AA46" i="31"/>
  <c r="Y46" i="31"/>
  <c r="W46" i="31"/>
  <c r="T46" i="31"/>
  <c r="R46" i="31"/>
  <c r="P46" i="31"/>
  <c r="N46" i="31"/>
  <c r="K46" i="31"/>
  <c r="I46" i="31"/>
  <c r="G46" i="31"/>
  <c r="E46" i="31"/>
  <c r="AA45" i="31"/>
  <c r="Y45" i="31"/>
  <c r="R45" i="31"/>
  <c r="P45" i="31"/>
  <c r="I45" i="31"/>
  <c r="G45" i="31"/>
  <c r="AA44" i="31"/>
  <c r="Y44" i="31"/>
  <c r="R44" i="31"/>
  <c r="P44" i="31"/>
  <c r="I44" i="31"/>
  <c r="G44" i="31"/>
  <c r="AC43" i="31"/>
  <c r="AA43" i="31"/>
  <c r="Y43" i="31"/>
  <c r="W43" i="31"/>
  <c r="T43" i="31"/>
  <c r="R43" i="31"/>
  <c r="P43" i="31"/>
  <c r="N43" i="31"/>
  <c r="K43" i="31"/>
  <c r="I43" i="31"/>
  <c r="G43" i="31"/>
  <c r="E43" i="31"/>
  <c r="AC42" i="31"/>
  <c r="AA42" i="31"/>
  <c r="Y42" i="31"/>
  <c r="W42" i="31"/>
  <c r="T42" i="31"/>
  <c r="R42" i="31"/>
  <c r="P42" i="31"/>
  <c r="N42" i="31"/>
  <c r="K42" i="31"/>
  <c r="I42" i="31"/>
  <c r="G42" i="31"/>
  <c r="E42" i="31"/>
  <c r="AC41" i="31"/>
  <c r="AA41" i="31"/>
  <c r="Y41" i="31"/>
  <c r="W41" i="31"/>
  <c r="T41" i="31"/>
  <c r="R41" i="31"/>
  <c r="P41" i="31"/>
  <c r="N41" i="31"/>
  <c r="K41" i="31"/>
  <c r="I41" i="31"/>
  <c r="G41" i="31"/>
  <c r="E41" i="31"/>
  <c r="AC28" i="31"/>
  <c r="AA28" i="31"/>
  <c r="Y28" i="31"/>
  <c r="W28" i="31"/>
  <c r="T28" i="31"/>
  <c r="R28" i="31"/>
  <c r="P28" i="31"/>
  <c r="N28" i="31"/>
  <c r="K28" i="31"/>
  <c r="I28" i="31"/>
  <c r="G28" i="31"/>
  <c r="E28" i="31"/>
  <c r="B28" i="31"/>
  <c r="AB27" i="31"/>
  <c r="AC27" i="31" s="1"/>
  <c r="AA27" i="31"/>
  <c r="Z27" i="31"/>
  <c r="S27" i="31"/>
  <c r="Q27" i="31"/>
  <c r="R27" i="31" s="1"/>
  <c r="O27" i="31"/>
  <c r="M27" i="31"/>
  <c r="L27" i="31" s="1"/>
  <c r="J27" i="31"/>
  <c r="K27" i="31" s="1"/>
  <c r="H27" i="31"/>
  <c r="I27" i="31" s="1"/>
  <c r="F27" i="31"/>
  <c r="D27" i="31"/>
  <c r="C27" i="31" s="1"/>
  <c r="B27" i="31" s="1"/>
  <c r="AB26" i="31"/>
  <c r="AC26" i="31" s="1"/>
  <c r="Z26" i="31"/>
  <c r="AA26" i="31" s="1"/>
  <c r="S26" i="31"/>
  <c r="Q26" i="31"/>
  <c r="O26" i="31"/>
  <c r="M26" i="31"/>
  <c r="K26" i="31"/>
  <c r="H26" i="31"/>
  <c r="I26" i="31" s="1"/>
  <c r="G26" i="31"/>
  <c r="E26" i="31"/>
  <c r="D26" i="31"/>
  <c r="AC25" i="31"/>
  <c r="AA25" i="31"/>
  <c r="T25" i="31"/>
  <c r="R25" i="31"/>
  <c r="P25" i="31"/>
  <c r="N25" i="31"/>
  <c r="K25" i="31"/>
  <c r="I25" i="31"/>
  <c r="G25" i="31"/>
  <c r="E25" i="31"/>
  <c r="B25" i="31"/>
  <c r="AC24" i="31"/>
  <c r="AA24" i="31"/>
  <c r="Y24" i="31"/>
  <c r="W24" i="31"/>
  <c r="T24" i="31"/>
  <c r="R24" i="31"/>
  <c r="P24" i="31"/>
  <c r="N24" i="31"/>
  <c r="K24" i="31"/>
  <c r="I24" i="31"/>
  <c r="G24" i="31"/>
  <c r="E24" i="31"/>
  <c r="B24" i="31"/>
  <c r="AC23" i="31"/>
  <c r="AA23" i="31"/>
  <c r="Y23" i="31"/>
  <c r="W23" i="31"/>
  <c r="T23" i="31"/>
  <c r="R23" i="31"/>
  <c r="P23" i="31"/>
  <c r="N23" i="31"/>
  <c r="K23" i="31"/>
  <c r="I23" i="31"/>
  <c r="G23" i="31"/>
  <c r="E23" i="31"/>
  <c r="B23" i="31"/>
  <c r="AC22" i="31"/>
  <c r="AA22" i="31"/>
  <c r="Y22" i="31"/>
  <c r="W22" i="31"/>
  <c r="T22" i="31"/>
  <c r="R22" i="31"/>
  <c r="P22" i="31"/>
  <c r="N22" i="31"/>
  <c r="K22" i="31"/>
  <c r="I22" i="31"/>
  <c r="G22" i="31"/>
  <c r="E22" i="31"/>
  <c r="B22" i="31"/>
  <c r="AC21" i="31"/>
  <c r="AA21" i="31"/>
  <c r="Y21" i="31"/>
  <c r="W21" i="31"/>
  <c r="T21" i="31"/>
  <c r="R21" i="31"/>
  <c r="P21" i="31"/>
  <c r="N21" i="31"/>
  <c r="I21" i="31"/>
  <c r="E21" i="31"/>
  <c r="B21" i="31"/>
  <c r="AC20" i="31"/>
  <c r="AA20" i="31"/>
  <c r="Y20" i="31"/>
  <c r="W20" i="31"/>
  <c r="T20" i="31"/>
  <c r="R20" i="31"/>
  <c r="P20" i="31"/>
  <c r="N20" i="31"/>
  <c r="K20" i="31"/>
  <c r="I20" i="31"/>
  <c r="G20" i="31"/>
  <c r="E20" i="31"/>
  <c r="B20" i="31"/>
  <c r="AC19" i="31"/>
  <c r="AA19" i="31"/>
  <c r="Y19" i="31"/>
  <c r="W19" i="31"/>
  <c r="T19" i="31"/>
  <c r="R19" i="31"/>
  <c r="P19" i="31"/>
  <c r="N19" i="31"/>
  <c r="K19" i="31"/>
  <c r="I19" i="31"/>
  <c r="G19" i="31"/>
  <c r="E19" i="31"/>
  <c r="B19" i="31"/>
  <c r="AC18" i="31"/>
  <c r="AA18" i="31"/>
  <c r="Y18" i="31"/>
  <c r="W18" i="31"/>
  <c r="T18" i="31"/>
  <c r="R18" i="31"/>
  <c r="P18" i="31"/>
  <c r="N18" i="31"/>
  <c r="K18" i="31"/>
  <c r="I18" i="31"/>
  <c r="G18" i="31"/>
  <c r="E18" i="31"/>
  <c r="B18" i="31"/>
  <c r="AC17" i="31"/>
  <c r="AA17" i="31"/>
  <c r="Y17" i="31"/>
  <c r="W17" i="31"/>
  <c r="T17" i="31"/>
  <c r="R17" i="31"/>
  <c r="P17" i="31"/>
  <c r="N17" i="31"/>
  <c r="K17" i="31"/>
  <c r="I17" i="31"/>
  <c r="G17" i="31"/>
  <c r="E17" i="31"/>
  <c r="B17" i="31"/>
  <c r="AC16" i="31"/>
  <c r="AA16" i="31"/>
  <c r="Y16" i="31"/>
  <c r="W16" i="31"/>
  <c r="T16" i="31"/>
  <c r="R16" i="31"/>
  <c r="P16" i="31"/>
  <c r="N16" i="31"/>
  <c r="K16" i="31"/>
  <c r="I16" i="31"/>
  <c r="G16" i="31"/>
  <c r="E16" i="31"/>
  <c r="B16" i="31"/>
  <c r="AC15" i="31"/>
  <c r="AA15" i="31"/>
  <c r="Y15" i="31"/>
  <c r="W15" i="31"/>
  <c r="T15" i="31"/>
  <c r="R15" i="31"/>
  <c r="P15" i="31"/>
  <c r="N15" i="31"/>
  <c r="K15" i="31"/>
  <c r="I15" i="31"/>
  <c r="G15" i="31"/>
  <c r="E15" i="31"/>
  <c r="B15" i="31"/>
  <c r="AC14" i="31"/>
  <c r="AA14" i="31"/>
  <c r="T14" i="31"/>
  <c r="R14" i="31"/>
  <c r="P14" i="31"/>
  <c r="N14" i="31"/>
  <c r="I14" i="31"/>
  <c r="E14" i="31"/>
  <c r="B14" i="31"/>
  <c r="AC13" i="31"/>
  <c r="AA13" i="31"/>
  <c r="Y13" i="31"/>
  <c r="W13" i="31"/>
  <c r="T13" i="31"/>
  <c r="R13" i="31"/>
  <c r="P13" i="31"/>
  <c r="N13" i="31"/>
  <c r="K13" i="31"/>
  <c r="I13" i="31"/>
  <c r="G13" i="31"/>
  <c r="E13" i="31"/>
  <c r="B13" i="31"/>
  <c r="AC12" i="31"/>
  <c r="AA12" i="31"/>
  <c r="Y12" i="31"/>
  <c r="W12" i="31"/>
  <c r="T12" i="31"/>
  <c r="R12" i="31"/>
  <c r="P12" i="31"/>
  <c r="N12" i="31"/>
  <c r="K12" i="31"/>
  <c r="I12" i="31"/>
  <c r="G12" i="31"/>
  <c r="E12" i="31"/>
  <c r="B12" i="31"/>
  <c r="AC11" i="31"/>
  <c r="AA11" i="31"/>
  <c r="Y11" i="31"/>
  <c r="W11" i="31"/>
  <c r="T11" i="31"/>
  <c r="R11" i="31"/>
  <c r="P11" i="31"/>
  <c r="N11" i="31"/>
  <c r="K11" i="31"/>
  <c r="I11" i="31"/>
  <c r="G11" i="31"/>
  <c r="E11" i="31"/>
  <c r="B11" i="31"/>
  <c r="AC10" i="31"/>
  <c r="AA10" i="31"/>
  <c r="Y10" i="31"/>
  <c r="W10" i="31"/>
  <c r="T10" i="31"/>
  <c r="R10" i="31"/>
  <c r="P10" i="31"/>
  <c r="N10" i="31"/>
  <c r="K10" i="31"/>
  <c r="I10" i="31"/>
  <c r="G10" i="31"/>
  <c r="E10" i="31"/>
  <c r="B10" i="31"/>
  <c r="T26" i="31" l="1"/>
  <c r="T27" i="31"/>
  <c r="N27" i="31"/>
  <c r="P27" i="31"/>
  <c r="R26" i="31"/>
  <c r="P26" i="31"/>
  <c r="G27" i="31"/>
  <c r="E27" i="31"/>
  <c r="I59" i="31"/>
  <c r="K59" i="31"/>
  <c r="L26" i="31"/>
  <c r="N26" i="31" s="1"/>
  <c r="E38" i="3" l="1"/>
  <c r="G38" i="3"/>
  <c r="I38" i="3"/>
  <c r="K38" i="3"/>
  <c r="M38" i="3"/>
  <c r="O38" i="3"/>
  <c r="Q38" i="3"/>
  <c r="E39" i="3"/>
  <c r="G39" i="3"/>
  <c r="I39" i="3"/>
  <c r="K39" i="3"/>
  <c r="M39" i="3"/>
  <c r="O39" i="3"/>
  <c r="Q39" i="3"/>
  <c r="E40" i="3"/>
  <c r="G40" i="3"/>
  <c r="I40" i="3"/>
  <c r="K40" i="3"/>
  <c r="M40" i="3"/>
  <c r="O40" i="3"/>
  <c r="Q40" i="3"/>
  <c r="T40" i="3"/>
  <c r="V40" i="3"/>
  <c r="X40" i="3"/>
  <c r="Z40" i="3"/>
  <c r="AB40" i="3"/>
  <c r="AD40" i="3"/>
  <c r="AF40" i="3"/>
  <c r="AI40" i="3"/>
  <c r="AK40" i="3"/>
  <c r="AM40" i="3"/>
  <c r="AO40" i="3"/>
  <c r="AQ40" i="3"/>
  <c r="AS40" i="3"/>
  <c r="AU40" i="3"/>
  <c r="E41" i="3"/>
  <c r="G41" i="3"/>
  <c r="I41" i="3"/>
  <c r="K41" i="3"/>
  <c r="M41" i="3"/>
  <c r="O41" i="3"/>
  <c r="Q41" i="3"/>
  <c r="T41" i="3"/>
  <c r="V41" i="3"/>
  <c r="X41" i="3"/>
  <c r="Z41" i="3"/>
  <c r="AB41" i="3"/>
  <c r="AD41" i="3"/>
  <c r="AF41" i="3"/>
  <c r="AI41" i="3"/>
  <c r="AK41" i="3"/>
  <c r="AM41" i="3"/>
  <c r="AO41" i="3"/>
  <c r="AQ41" i="3"/>
  <c r="AS41" i="3"/>
  <c r="AU41" i="3"/>
  <c r="E43" i="3"/>
  <c r="G43" i="3"/>
  <c r="I43" i="3"/>
  <c r="K43" i="3"/>
  <c r="M43" i="3"/>
  <c r="O43" i="3"/>
  <c r="Q43" i="3"/>
  <c r="T43" i="3"/>
  <c r="V43" i="3"/>
  <c r="X43" i="3"/>
  <c r="Z43" i="3"/>
  <c r="AB43" i="3"/>
  <c r="AD43" i="3"/>
  <c r="AF43" i="3"/>
  <c r="AI43" i="3"/>
  <c r="AK43" i="3"/>
  <c r="AM43" i="3"/>
  <c r="AO43" i="3"/>
  <c r="AQ43" i="3"/>
  <c r="AS43" i="3"/>
  <c r="AU43" i="3"/>
  <c r="E44" i="3"/>
  <c r="G44" i="3"/>
  <c r="I44" i="3"/>
  <c r="K44" i="3"/>
  <c r="M44" i="3"/>
  <c r="O44" i="3"/>
  <c r="Q44" i="3"/>
  <c r="T44" i="3"/>
  <c r="V44" i="3"/>
  <c r="X44" i="3"/>
  <c r="Z44" i="3"/>
  <c r="AB44" i="3"/>
  <c r="AD44" i="3"/>
  <c r="AF44" i="3"/>
  <c r="AI44" i="3"/>
  <c r="AK44" i="3"/>
  <c r="AM44" i="3"/>
  <c r="AO44" i="3"/>
  <c r="AQ44" i="3"/>
  <c r="AS44" i="3"/>
  <c r="AU44" i="3"/>
  <c r="T45" i="3"/>
  <c r="V45" i="3"/>
  <c r="X45" i="3"/>
  <c r="Z45" i="3"/>
  <c r="AB45" i="3"/>
  <c r="AD45" i="3"/>
  <c r="AF45" i="3"/>
  <c r="E46" i="3"/>
  <c r="G46" i="3"/>
  <c r="I46" i="3"/>
  <c r="K46" i="3"/>
  <c r="M46" i="3"/>
  <c r="O46" i="3"/>
  <c r="Q46" i="3"/>
  <c r="T46" i="3"/>
  <c r="V46" i="3"/>
  <c r="X46" i="3"/>
  <c r="Z46" i="3"/>
  <c r="AB46" i="3"/>
  <c r="AD46" i="3"/>
  <c r="AF46" i="3"/>
  <c r="AI46" i="3"/>
  <c r="AK46" i="3"/>
  <c r="AM46" i="3"/>
  <c r="AO46" i="3"/>
  <c r="AQ46" i="3"/>
  <c r="AS46" i="3"/>
  <c r="AU46" i="3"/>
  <c r="E47" i="3"/>
  <c r="G47" i="3"/>
  <c r="I47" i="3"/>
  <c r="K47" i="3"/>
  <c r="M47" i="3"/>
  <c r="O47" i="3"/>
  <c r="Q47" i="3"/>
  <c r="T47" i="3"/>
  <c r="V47" i="3"/>
  <c r="X47" i="3"/>
  <c r="Z47" i="3"/>
  <c r="AB47" i="3"/>
  <c r="AD47" i="3"/>
  <c r="AF47" i="3"/>
  <c r="AI47" i="3"/>
  <c r="AK47" i="3"/>
  <c r="AM47" i="3"/>
  <c r="AO47" i="3"/>
  <c r="AQ47" i="3"/>
  <c r="AS47" i="3"/>
  <c r="AU47" i="3"/>
  <c r="E48" i="3"/>
  <c r="G48" i="3"/>
  <c r="I48" i="3"/>
  <c r="K48" i="3"/>
  <c r="M48" i="3"/>
  <c r="O48" i="3"/>
  <c r="Q48" i="3"/>
  <c r="T48" i="3"/>
  <c r="V48" i="3"/>
  <c r="X48" i="3"/>
  <c r="Z48" i="3"/>
  <c r="AB48" i="3"/>
  <c r="AD48" i="3"/>
  <c r="AF48" i="3"/>
  <c r="AI48" i="3"/>
  <c r="AK48" i="3"/>
  <c r="AM48" i="3"/>
  <c r="AO48" i="3"/>
  <c r="AQ48" i="3"/>
  <c r="AS48" i="3"/>
  <c r="AU48" i="3"/>
  <c r="E50" i="3"/>
  <c r="G50" i="3"/>
  <c r="I50" i="3"/>
  <c r="K50" i="3"/>
  <c r="M50" i="3"/>
  <c r="O50" i="3"/>
  <c r="Q50" i="3"/>
  <c r="T50" i="3"/>
  <c r="V50" i="3"/>
  <c r="X50" i="3"/>
  <c r="Z50" i="3"/>
  <c r="AB50" i="3"/>
  <c r="AD50" i="3"/>
  <c r="AF50" i="3"/>
  <c r="AI50" i="3"/>
  <c r="AK50" i="3"/>
  <c r="AM50" i="3"/>
  <c r="AO50" i="3"/>
  <c r="AQ50" i="3"/>
  <c r="AS50" i="3"/>
  <c r="AU50" i="3"/>
  <c r="T51" i="3"/>
  <c r="V51" i="3"/>
  <c r="X51" i="3"/>
  <c r="Z51" i="3"/>
  <c r="AB51" i="3"/>
  <c r="AD51" i="3"/>
  <c r="AF51" i="3"/>
  <c r="E52" i="3"/>
  <c r="G52" i="3"/>
  <c r="I52" i="3"/>
  <c r="K52" i="3"/>
  <c r="M52" i="3"/>
  <c r="O52" i="3"/>
  <c r="Q52" i="3"/>
  <c r="T52" i="3"/>
  <c r="V52" i="3"/>
  <c r="X52" i="3"/>
  <c r="Z52" i="3"/>
  <c r="AB52" i="3"/>
  <c r="AD52" i="3"/>
  <c r="AF52" i="3"/>
  <c r="AI52" i="3"/>
  <c r="AK52" i="3"/>
  <c r="AM52" i="3"/>
  <c r="AO52" i="3"/>
  <c r="AQ52" i="3"/>
  <c r="AS52" i="3"/>
  <c r="AU52" i="3"/>
  <c r="T53" i="3"/>
  <c r="V53" i="3"/>
  <c r="X53" i="3"/>
  <c r="Z53" i="3"/>
  <c r="AB53" i="3"/>
  <c r="AD53" i="3"/>
  <c r="AF53" i="3"/>
  <c r="E54" i="3"/>
  <c r="G54" i="3"/>
  <c r="I54" i="3"/>
  <c r="K54" i="3"/>
  <c r="M54" i="3"/>
  <c r="O54" i="3"/>
  <c r="Q54" i="3"/>
  <c r="T54" i="3"/>
  <c r="V54" i="3"/>
  <c r="X54" i="3"/>
  <c r="Z54" i="3"/>
  <c r="AB54" i="3"/>
  <c r="AD54" i="3"/>
  <c r="AF54" i="3"/>
  <c r="AI54" i="3"/>
  <c r="AK54" i="3"/>
  <c r="AM54" i="3"/>
  <c r="AO54" i="3"/>
  <c r="AQ54" i="3"/>
  <c r="AS54" i="3"/>
  <c r="AU54" i="3"/>
  <c r="E55" i="3"/>
  <c r="G55" i="3"/>
  <c r="I55" i="3"/>
  <c r="K55" i="3"/>
  <c r="M55" i="3"/>
  <c r="O55" i="3"/>
  <c r="Q55" i="3"/>
  <c r="T55" i="3"/>
  <c r="V55" i="3"/>
  <c r="X55" i="3"/>
  <c r="Z55" i="3"/>
  <c r="AB55" i="3"/>
  <c r="AD55" i="3"/>
  <c r="AF55" i="3"/>
  <c r="AI55" i="3"/>
  <c r="AK55" i="3"/>
  <c r="AM55" i="3"/>
  <c r="AO55" i="3"/>
  <c r="AQ55" i="3"/>
  <c r="AS55" i="3"/>
  <c r="AU55" i="3"/>
  <c r="E56" i="3"/>
  <c r="G56" i="3"/>
  <c r="I56" i="3"/>
  <c r="K56" i="3"/>
  <c r="M56" i="3"/>
  <c r="O56" i="3"/>
  <c r="Q56" i="3"/>
  <c r="T56" i="3"/>
  <c r="V56" i="3"/>
  <c r="X56" i="3"/>
  <c r="Z56" i="3"/>
  <c r="AB56" i="3"/>
  <c r="AD56" i="3"/>
  <c r="AF56" i="3"/>
  <c r="AI56" i="3"/>
  <c r="AK56" i="3"/>
  <c r="AM56" i="3"/>
  <c r="AO56" i="3"/>
  <c r="AQ56" i="3"/>
  <c r="AS56" i="3"/>
  <c r="AU56" i="3"/>
  <c r="D193" i="28" l="1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E11" i="2" l="1"/>
  <c r="E25" i="2"/>
  <c r="C26" i="2"/>
  <c r="L28" i="2" l="1"/>
  <c r="J28" i="2"/>
  <c r="H28" i="2"/>
  <c r="C27" i="2"/>
  <c r="G27" i="2"/>
  <c r="I27" i="2"/>
  <c r="K27" i="2"/>
  <c r="G26" i="2"/>
  <c r="I26" i="2"/>
  <c r="K26" i="2"/>
  <c r="B26" i="2"/>
  <c r="B27" i="2"/>
  <c r="F11" i="2"/>
  <c r="F25" i="2"/>
  <c r="E28" i="2"/>
  <c r="F28" i="2" s="1"/>
  <c r="E12" i="2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10" i="2"/>
  <c r="F10" i="2" s="1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J27" i="2" l="1"/>
  <c r="J26" i="2"/>
  <c r="E27" i="2"/>
  <c r="F27" i="2" s="1"/>
  <c r="L27" i="2"/>
  <c r="H27" i="2"/>
  <c r="H26" i="2"/>
  <c r="D27" i="2"/>
  <c r="D26" i="2"/>
  <c r="E26" i="2"/>
  <c r="F26" i="2" s="1"/>
  <c r="L26" i="2"/>
  <c r="F12" i="2"/>
</calcChain>
</file>

<file path=xl/sharedStrings.xml><?xml version="1.0" encoding="utf-8"?>
<sst xmlns="http://schemas.openxmlformats.org/spreadsheetml/2006/main" count="3042" uniqueCount="359">
  <si>
    <t>Anzahl</t>
  </si>
  <si>
    <t>x</t>
  </si>
  <si>
    <t>Anteil</t>
  </si>
  <si>
    <t>Land</t>
  </si>
  <si>
    <t>Einrichtungen…</t>
  </si>
  <si>
    <t>Insgesamt</t>
  </si>
  <si>
    <t>Leitungsteam</t>
  </si>
  <si>
    <t>Deutschland</t>
  </si>
  <si>
    <t>Westdeutschland</t>
  </si>
  <si>
    <t>Ostdeutschland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</si>
  <si>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</si>
  <si>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</si>
  <si>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</si>
  <si>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</si>
  <si>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</si>
  <si>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</si>
  <si>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</si>
  <si>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</si>
  <si>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</si>
  <si>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Rheinland-Pfalz</t>
  </si>
  <si>
    <t>Saarland</t>
  </si>
  <si>
    <t>Sachsen</t>
  </si>
  <si>
    <t>Sachsen-Anhalt</t>
  </si>
  <si>
    <t>Schleswig-Holstein</t>
  </si>
  <si>
    <t>Thüringen</t>
  </si>
  <si>
    <t>Baden- Württemberg</t>
  </si>
  <si>
    <t>Mecklenburg- Vorpommern</t>
  </si>
  <si>
    <t>Sachsen- Anhalt</t>
  </si>
  <si>
    <t>Schleswig- Holstein</t>
  </si>
  <si>
    <t>Keine Leitungsressourcen</t>
  </si>
  <si>
    <t xml:space="preserve"> Mecklenburg- Vorpommern</t>
  </si>
  <si>
    <t>Kindheitspädagog/-innen</t>
  </si>
  <si>
    <t>Erzieher/-innen, 
Heilpädagog/-innen (FS)</t>
  </si>
  <si>
    <t>Westdeutschald</t>
  </si>
  <si>
    <t>26 bis 75 Kinder</t>
  </si>
  <si>
    <t>76 Kinder und mehr</t>
  </si>
  <si>
    <t>.</t>
  </si>
  <si>
    <t>Quelle: Forschungsdatenzentrum der Statistischen Ämter des Bundes und der Länder, Statistik der Kinder- und Jugendhilfe, Kinder und tätige Personen in Tageseinrichtungen und in öffentlich geförderter Kindertagespflege, 2019; Berechnungen des Forschungsverbundes DJI/TU Dortmund</t>
  </si>
  <si>
    <t>Quelle: Forschungsdatenzentrum der Statistischen Ämter des Bundes und der Länder, Statistik der Kinder- und Jugendhilfe, Kinder und tätige Personen in Tageseinrichtungen und in öffentlich geförderter Kindertagespflege, 2019; Berechnungen des Forschungsverbundes DJI/TU Dortmund in Anlehung an Weiterbildungsinitiative Frühpädagogische Fachkräfte</t>
  </si>
  <si>
    <t>Eine Person, die … Leitungsaufgaben angestellt ist</t>
  </si>
  <si>
    <t>… ausschließlich für …</t>
  </si>
  <si>
    <t>… neben anderen Aufgaben auch für …</t>
  </si>
  <si>
    <t>Einrichtungen …</t>
  </si>
  <si>
    <t>… mit Personen, die für Leitungsaufgaben angestellt sind</t>
  </si>
  <si>
    <t>… in denen keine Person für  Leitungsaufgaben angestellt ist</t>
  </si>
  <si>
    <t>Davon mit folgenden Berufsabschlüssen</t>
  </si>
  <si>
    <t>-</t>
  </si>
  <si>
    <t>In %</t>
  </si>
  <si>
    <t>76 und mehr Kinder</t>
  </si>
  <si>
    <t>Mehr als 0 bis 1 Stunde Leitungsressourcen</t>
  </si>
  <si>
    <t xml:space="preserve">Mehr als 1 bis  2 Stunden Leitungsressourcen </t>
  </si>
  <si>
    <t xml:space="preserve">Mehr als 2 bis 3 Stunden Leitungsressourcen </t>
  </si>
  <si>
    <t xml:space="preserve">Mehr als 3 bis 4 Stunden Leitungsressourcen </t>
  </si>
  <si>
    <t xml:space="preserve">Mehr als 4 bis 5 Stunden Leitungsressourcen </t>
  </si>
  <si>
    <t xml:space="preserve">Mehr als 5 Stunden Leitungsressourcen </t>
  </si>
  <si>
    <t xml:space="preserve">Mehr als 0 bis 1 Stunde Leitungsressourcen </t>
  </si>
  <si>
    <t>Quelle: Forschungsdatenzentrum der Statistischen Ämter des Bundes und der Länder, Statistik der Kinder- und Jugendhilfe, Kinder und tätige Personen in Tageseinrichtungen und in öffentlich geförderter Kindertagespflege, 2020; Berechnungen des Forschungsverbundes DJI/TU Dortmund</t>
  </si>
  <si>
    <t>19 bis unter 32 Stunden</t>
  </si>
  <si>
    <t>Befristet</t>
  </si>
  <si>
    <t>Unbefristet</t>
  </si>
  <si>
    <t>Davon</t>
  </si>
  <si>
    <t>Nordrhein-Westfalen</t>
  </si>
  <si>
    <t>38,5 und mehr 
Wochenstunden</t>
  </si>
  <si>
    <t>32 bis unter 
38,5 Wochenstunden</t>
  </si>
  <si>
    <t>19 bis unter 
32 Wochenstunden</t>
  </si>
  <si>
    <t>10 bis unter 
19 Wochenstunden</t>
  </si>
  <si>
    <t>Unter 10 Stunden</t>
  </si>
  <si>
    <t>In  %</t>
  </si>
  <si>
    <t>10 bis unter 19 Wochenstunden</t>
  </si>
  <si>
    <t>32 bis unter 38,5 Wochenstunden</t>
  </si>
  <si>
    <t>38,5 und mehr Wochenstunden</t>
  </si>
  <si>
    <t>Einrichtungen in denen keine Person für  Leitungsaufgaben angestellt ist</t>
  </si>
  <si>
    <t>Eine Person, die neben anderen Aufgaben auch für Leitungsaufgaben angestellt ist</t>
  </si>
  <si>
    <t>Eine Person, die ausschließlich für Leitungsaufgaben angestellt ist</t>
  </si>
  <si>
    <t>Ostdeutschald</t>
  </si>
  <si>
    <t>*Die Angaben beziehen sich auf Angestellte, Arbeiterinnen und Arbeiter, Beamtinnen und Beamte. Praktikantinnen und Praktikanten, Personen im freiwilligen sozialen Jahr/Bundesfreiwilligendienst und Angaben der Kategorie Sonstige wurden nicht berücksichtigt.</t>
  </si>
  <si>
    <t>Bis 25 Kinder</t>
  </si>
  <si>
    <t>Die Leitung wird durch eine Person übernommen</t>
  </si>
  <si>
    <t>Die Leitung wird durch ein Leitungstandem übernommen</t>
  </si>
  <si>
    <t>Die Leitung wird durch eine Leitung und eine Stellvertretung übernommen</t>
  </si>
  <si>
    <t>Eine Leitung ist für mehrere Einrichtungen zuständig</t>
  </si>
  <si>
    <t>Es gibt keine vertraglich festgelegte Leitung</t>
  </si>
  <si>
    <t>S.E.</t>
  </si>
  <si>
    <t xml:space="preserve">Brandenburg </t>
  </si>
  <si>
    <t>Einrichtungen mit bis zu 25 Kindern</t>
  </si>
  <si>
    <t>Einrichtungen mit 26 bis 75 Kindern</t>
  </si>
  <si>
    <t>Einrichtungen mit 76 und mehr Kindern</t>
  </si>
  <si>
    <t>Gesamt</t>
  </si>
  <si>
    <t>Fragetext: Wie ist die Leitung in Ihrer Kindertageseinrichtung formal geregelt?</t>
  </si>
  <si>
    <t>Leitung ist mit dem Träger identisch</t>
  </si>
  <si>
    <t>Träger mit 1 Einrichtung</t>
  </si>
  <si>
    <t>Träger mit 2-5 Einrichtungen</t>
  </si>
  <si>
    <t>Träger mit 6 und mehr Einrichtungen</t>
  </si>
  <si>
    <t>Fragetext: Und wie ist die Leitung hinsichtlich der folgenden Aspekte organisiert?</t>
  </si>
  <si>
    <t xml:space="preserve">Vertragliche Leitungsstunden pro Woche </t>
  </si>
  <si>
    <t xml:space="preserve">Tatsächliche Leitungsstunden pro Woche </t>
  </si>
  <si>
    <t>unter 32 Wochenstunden</t>
  </si>
  <si>
    <t xml:space="preserve">Fragetext:  Kommen wir nun zu Ihren Leitungsaufgaben (pädagogische Leitung und Verwaltungsaufgaben). Wie viele Stunden pro Woche sind vertraglich für Leitungsaufgaben festgelegt/fallen tatsächlich für Leitungsaufgaben an?
</t>
  </si>
  <si>
    <t>Die Leitung ist ausschließlich für Leitungsaufgaben zuständig</t>
  </si>
  <si>
    <t>Keine vertraglich geregelten Zeitressourcen für Leitungsaufgaben</t>
  </si>
  <si>
    <t>Fragetext: Gibt es vertraglich geregelte Zeitressourcen für Leitungsaufgaben in den Kindertageseinrichtungen des Trägers?</t>
  </si>
  <si>
    <t>Unzureichende Ausstattung der Kita</t>
  </si>
  <si>
    <t>Behördliche Vorschriften</t>
  </si>
  <si>
    <t>Personalausfälle</t>
  </si>
  <si>
    <t>Mangel an päd. Fachkräften</t>
  </si>
  <si>
    <t>Mangelndes Engagement durch Eltern</t>
  </si>
  <si>
    <t>Mangelnde Möglichkeit für Fort- &amp; Weiterbildung der Leitung</t>
  </si>
  <si>
    <t>Mangelnde Möglichkeit für Fort- &amp; Weiterbildung der päd. Fachkräfte</t>
  </si>
  <si>
    <t>Mangelnde Unterstützung durch den Träger</t>
  </si>
  <si>
    <t>Mangelnde Unterstützung durch die Fachberatung</t>
  </si>
  <si>
    <t>Vertragliche Arbeitszeit in Wochenstunden</t>
  </si>
  <si>
    <t>Tatsächliche Arbeitszeit in Wochenstunden</t>
  </si>
  <si>
    <t>Fragetext: Wie viele Stunden pro Woche beträgt Ihre vertraglich festgelegte/tatsächliche Arbeitszeit?</t>
  </si>
  <si>
    <t>Pädagogische Leitung</t>
  </si>
  <si>
    <t>Administrative Leitung</t>
  </si>
  <si>
    <t>Heilpädagogische Fachkraft / Inklusionskraft</t>
  </si>
  <si>
    <t>Sprachförderkraft</t>
  </si>
  <si>
    <t>Praxisanleitung</t>
  </si>
  <si>
    <t>Qualitätsbeauftragte/r</t>
  </si>
  <si>
    <t>Päd. Personal mit Gruppenleitungsfunktion</t>
  </si>
  <si>
    <t>Päd. Personal ohne Gruppenleitungsfunktion</t>
  </si>
  <si>
    <t>Sonstige Funktionsstelle</t>
  </si>
  <si>
    <t>Öffentliche Träger</t>
  </si>
  <si>
    <t>Freie Träger</t>
  </si>
  <si>
    <t>Träger mit mehr als 1 Einrichtung</t>
  </si>
  <si>
    <t xml:space="preserve">Fragetext: Und wie sind die folgenden Funktionsstellen ausgestaltet? </t>
  </si>
  <si>
    <t>Fragetext: Haben Sie eine Weiterbildung absolviert, die Sie speziell für Ihre Leitungstätigkeit qualifiziert?</t>
  </si>
  <si>
    <t>Innerhalb der letzten 12 Monate</t>
  </si>
  <si>
    <t>Vor mehr als 12 Monaten</t>
  </si>
  <si>
    <t xml:space="preserve">Fragetext: Und wann haben Sie die (letzte) Weiterbildung hierzu absolviert? </t>
  </si>
  <si>
    <t>Päd. Ausbildung auf Fachschulniveau (z.B. ErzieherIn, HeilpädagogIn)</t>
  </si>
  <si>
    <t>(Fach-) Hochschulabschluss</t>
  </si>
  <si>
    <t>Leitungsbezogene Zusatzausbildung (z.B. FachwirtIn)</t>
  </si>
  <si>
    <t>Leitungsbezogene Fort- und Weiterbildung</t>
  </si>
  <si>
    <t>Trägerspezifische Zusatzqualifikation</t>
  </si>
  <si>
    <t>Berufserfahrung als Leitung in einer anderen KiTa oder bei einem anderen Trägert</t>
  </si>
  <si>
    <t>Berufserfahrung als stellvertretende Leitung</t>
  </si>
  <si>
    <t>Berufserfahrung als pädagogische Fachkraft</t>
  </si>
  <si>
    <t>Sonstige Voraussetzung(en)</t>
  </si>
  <si>
    <t>Keine besonderen Voraussetzungen</t>
  </si>
  <si>
    <t>Fragetext: Welche (Qualifikations-) Voraussetzungen gelten beim Träger für die Übernahme einer Leitungsposition in einer Kindertageseinrichtung?</t>
  </si>
  <si>
    <t>Berufserfahrung im Berufsfeld der frühkindlichen Bildung, Betreuung und Erziehung insgesamt</t>
  </si>
  <si>
    <t>Berufserfahrung in derzeitiger Einrichtung</t>
  </si>
  <si>
    <t xml:space="preserve">Leitungserfahrung insgesamt </t>
  </si>
  <si>
    <t>Fragetext: Wie viel Berufserfahrung haben Sie im Berufsfeld der frühkindlichen Bildung, Betreuung und Erziehung insgesamt/ in Ihrer derzeitigen Einrichtung? Wie viele Jahre haben Sie Leitungserfahrung?</t>
  </si>
  <si>
    <t>Ja, Vorschrift des Bundeslandes</t>
  </si>
  <si>
    <t>Ja, Vorschrift des Trägers</t>
  </si>
  <si>
    <t>Nein</t>
  </si>
  <si>
    <t>Fragetext: Besteht für pädagogisches Personal in den Kindertageseinrichtungen des Trägers eine Pflicht zur regelmäßigen Teilnahme an Fort- und Weiterbildungen?</t>
  </si>
  <si>
    <t xml:space="preserve">Einrichtungen mit 76 und mehr Kindern </t>
  </si>
  <si>
    <t>Fragetext: Haben Sie in den letzten 12 Monaten an einer Fort- und Weiterbildung teilgenommen?</t>
  </si>
  <si>
    <t>Zusammenarbeit mit Familien</t>
  </si>
  <si>
    <t>Spezifisches pädagogisches Konzept</t>
  </si>
  <si>
    <t>Spezifisches pädagogisches  Thema</t>
  </si>
  <si>
    <t>Kinderschutz</t>
  </si>
  <si>
    <t>Qualitätsentwicklung und -sicherung</t>
  </si>
  <si>
    <t>Selbstmanagement</t>
  </si>
  <si>
    <t>Arbeitsorganisation</t>
  </si>
  <si>
    <t>Verwaltung</t>
  </si>
  <si>
    <t>Finanzmanagement</t>
  </si>
  <si>
    <t>IT-Nutzung</t>
  </si>
  <si>
    <t>Teamleitung/ -entwicklung</t>
  </si>
  <si>
    <t>Konfliktmoderation im Team</t>
  </si>
  <si>
    <t>Personalführung</t>
  </si>
  <si>
    <t>Sonstiges</t>
  </si>
  <si>
    <t>Fragetext: An welchen Fort- und Weiterbildungen haben Sie in den letzten 12 Monaten teilgenommen? Bitte geben Sie das Thema und den Umfang an.</t>
  </si>
  <si>
    <t>Keine Zeit aufgrund von Personalmangel in der Einrichtung</t>
  </si>
  <si>
    <t>Zu hohe Kosten</t>
  </si>
  <si>
    <t>Familiäre/private Gründe</t>
  </si>
  <si>
    <t>Keine passenden Angebote gefunden</t>
  </si>
  <si>
    <t>Keine Freistellung vom Arbeitgeber erhalten</t>
  </si>
  <si>
    <t xml:space="preserve">Kein Bedarf </t>
  </si>
  <si>
    <t xml:space="preserve">Fragetext: Aus welchen Gründen haben Sie in den letzten 12 Monaten nicht an Fort- und Weiterbildungen teilgenommen? </t>
  </si>
  <si>
    <t>Städtischer Raum</t>
  </si>
  <si>
    <t>Ländlicher Raum</t>
  </si>
  <si>
    <t>Ostedeutschland</t>
  </si>
  <si>
    <t>Fragetext: Bietet Ihr Jugendamt zur Stärkung der Leitungen von Kindertageseinrichtungen eine oder mehrere der folgenden Maßnahmen an? Das Jugendamt hat spezielle Weiterbildungsangebote für Leitungen aller Träger im Bereich Organisationsmanagement, Personalmanagement</t>
  </si>
  <si>
    <t>Veränderungen 2019 zu 2020</t>
  </si>
  <si>
    <t>1 bis 25 Kinder</t>
  </si>
  <si>
    <t>Personen, die für Leitungsaufgaben angestellt sind…</t>
  </si>
  <si>
    <t>Pädagogisches und leitendes Personal</t>
  </si>
  <si>
    <t>Personen, die für Leitungsaufgaben angestellt sind</t>
  </si>
  <si>
    <t>Feedback-Gespräche zur Leitungstätigkeit</t>
  </si>
  <si>
    <t>Fort- und Weiterbildung für Leitungsaufgaben</t>
  </si>
  <si>
    <t>Leitungstreffen (kollegiale Beratung)</t>
  </si>
  <si>
    <t>Austausch mit einer Fachberatung</t>
  </si>
  <si>
    <t>Supervision / Coaching</t>
  </si>
  <si>
    <t>Teamentwicklungsmaßnahmen</t>
  </si>
  <si>
    <t>Hospitation in anderen Einrichtungen</t>
  </si>
  <si>
    <t>Sonstige Unterstützung</t>
  </si>
  <si>
    <t>Verwaltungskraft</t>
  </si>
  <si>
    <t>Fragetext: Welche der folgenden Angebote macht Ihnen Ihr Träger, um Sie bei Ihren Leitungsaufgaben zu unterstützen?</t>
  </si>
  <si>
    <t>Personal</t>
  </si>
  <si>
    <t>Andere Kriterien, und zwar:</t>
  </si>
  <si>
    <t>Sockel + Stunden pro Gruppenanzahl</t>
  </si>
  <si>
    <t>6 Stunden Sockel</t>
  </si>
  <si>
    <t>Ja</t>
  </si>
  <si>
    <t>Die Leitungszeit umfasst mindestens 20 % des Nettomindestpersonalbedarfs nach HKJGB</t>
  </si>
  <si>
    <t>zu bewältigende Leitungsaufgaben</t>
  </si>
  <si>
    <t>Anzahl der Gruppen + Ganztagszuschlag (§ 5 Abs. 1KiTaG)</t>
  </si>
  <si>
    <t>mindestens 5 Stunden pro Woche + 10 Std./W bei 4-Gruppen, wenn davon eine ganztags</t>
  </si>
  <si>
    <t>Bemessung pro Gruppe</t>
  </si>
  <si>
    <t>Orieniert am Betreuungsumfang der Kinder (25/35/45 Stunden) ergibt sich ein Einrichtungsminimum in eingruppigen Einrichtungen von 5, 7 bzw. 9 Stunden Leitungszeit.</t>
  </si>
  <si>
    <t>zusätzlich je Einrichtung</t>
  </si>
  <si>
    <t xml:space="preserve">0,128  Stellenanteile bzw. 5 Wochenstunden zuzüglich 0,005 Stellenteile je 40 Stunden wöchentliche Betreuungszeit / Plätze </t>
  </si>
  <si>
    <t>Anzahl der Gruppen</t>
  </si>
  <si>
    <t xml:space="preserve">In der Regel ist für die Leitung eine vollbeschäftigte pädagogische Fachkraft je zehn vollbeschäftigte pädagogische Fachkräfte für die Arbeit mit den Kindern anzustellen. </t>
  </si>
  <si>
    <t>Anzahl der Grupppen</t>
  </si>
  <si>
    <t>Freistellung zu 1/5 einer Vollzeitstelle (pro Gruppe); Stellvetretende Leitung (ab Einrichtungen mit 6 Gruppen) Freistellung zu 1/10 pro Gruppe (bis zur 10. Gruppe).</t>
  </si>
  <si>
    <t>Landesreglungen zur Bemessung von Leitungszeit in Kindertageseinrichtungen</t>
  </si>
  <si>
    <t>Kriterien zur Bemessung der Ausstattung von Kindertageseinrichtung mit Leitungszeit</t>
  </si>
  <si>
    <t xml:space="preserve">Sockel in Höhe von 0,0625 Stellen; ein weiterer Stellenanteil zwischen 0,125 bis 0,5 Leitungsstellen  in Abhändigkeit von der Zahl des pädagogischen Mitarbeiter/innen </t>
  </si>
  <si>
    <t>k.A.</t>
  </si>
  <si>
    <t>Pauschale je betreutes von der FHH gefördertes Kind (Abhängig von Betreuungsumfang
und Alter des Kindes); Sockel für kleine Einrichtungen mit bis zu 50 betreuten Kindern</t>
  </si>
  <si>
    <t xml:space="preserve">Einrichtungsminimum im Umfang von 0,2 Vollzeitbeschäftigteneinheiten je Kindertageseinrichtung </t>
  </si>
  <si>
    <t>Quelle: ERiK-Länderabfrage März 2021</t>
  </si>
  <si>
    <t>Mindestausstattung an Leitungszeit pro Kindertageseinrichtung</t>
  </si>
  <si>
    <t>Betreuten Kinder bzw. Plätze</t>
  </si>
  <si>
    <t>2019/20</t>
  </si>
  <si>
    <t>/</t>
  </si>
  <si>
    <t>Hinweis: Werte mit starken Einschränkungen (/) sind für Hamburg nicht dargestellt, da diese nicht belastbar oder vorhanden sind.</t>
  </si>
  <si>
    <t xml:space="preserve">Hinweis:  Werte mit geringen Einschränkungen sind in Berlin, Rheinland-Pfalz und Thüringen vorhanden, aber nicht interpretiert, da diese nur eingeschränkt belastbar sind; Werte mit starken Einschränkungen (/) sind für Bremen, Hamburg, Mecklenburg-Vorpommern, Saarland, Sachsen-Anhalt, und Schleswig-Holstein nicht dargestellt, da diese nicht belastbar oder vorhanden sind. </t>
  </si>
  <si>
    <t>Hinweis: Unplausible Angaben wurden ausgeschlossen. Werte mit starken Einschränkungen (/) sind für Hamburg nicht dargestellt, da diese nicht belastbar oder vorhanden sind.</t>
  </si>
  <si>
    <t>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Sachsen-Anhalt, und Schleswig-Holstein nicht dargestellt, da diese nicht belastbar oder vorhanden sind.</t>
  </si>
  <si>
    <t>Hinweis: Dargestellte Anteile für besondere Beeinträchtigung umfassen die Skalenpunkte 4-6, Mehrfachantworten möglich.  Werte mit starken Einschränkungen (/) sind für Hamburg nicht dargestellt, da diese nicht belastbar oder vorhanden sind.</t>
  </si>
  <si>
    <t>Hinweis:  Werte mit starken Einschränkungen (/) sind für Hamburg nicht dargestellt, da diese nicht belastbar oder vorhanden sind.</t>
  </si>
  <si>
    <t>Hinweis: Mehrfachantworten möglich, inkonsistente Angaben wurden ausgeschlossen. 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Sachsen-Anhalt, und Schleswig-Holstein nicht dargestellt, da diese nicht belastbar oder vorhanden sind.</t>
  </si>
  <si>
    <t>Hinweis: Mehrfachantworten möglich. Mehrfachantworten möglich, inkonsistente Angaben wurden ausgeschlossen. 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Sachsen-Anhalt, und Schleswig-Holstein nicht dargestellt, da diese nicht belastbar oder vorhanden sind.</t>
  </si>
  <si>
    <t>Hinweis: Mehrfachantworten möglich. Werte mit starken Einschränkungen (/) sind für Hamburg nicht dargestellt, da diese nicht belastbar oder vorhanden sind.</t>
  </si>
  <si>
    <t>Hinweis: Inkonsistene Angaben wurden ausgeschlossen. Werte mit starken Einschränkungen (/) sind für Hamburg nicht dargestellt, da diese nicht belastbar oder vorhanden sind.</t>
  </si>
  <si>
    <t xml:space="preserve">Hinweis: Mehrfachantworten möglich, inkonsistente Angaben wurden ausgeschlossen. Mehrfachantworten möglich, inkonsistente Angaben wurden ausgeschlossen. 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Sachsen-Anhalt, und Schleswig-Holstein nicht dargestellt, da diese nicht belastbar oder vorhanden sind. Fehlende Werte (-) sind gekennzeichnet. </t>
  </si>
  <si>
    <t>Hinweis: Mehrfachantworten möglich, inkonsistente Angaben wurden ausgeschlossen. Hinweis:  Werte mit starken Einschränkungen (/) sind für Hamburg nicht dargestellt, da diese nicht belastbar oder vorhanden sind.</t>
  </si>
  <si>
    <t>Hinweis: Werte mit geringen Einschränkungen sind in Sachsen-Anhalt vorhanden, aber nicht interpretiert, da diese nur eingeschränkt belastbar sind; Werte mit starken Einschränkungen (/) sind für Berlin, Bremen, Hamburg, Mecklenburg-Vorpommern, Saarland, Sachsen, und Schleswig-Holstein nicht dargestellt, da diese nicht belastbar oder vorhanden sind.</t>
  </si>
  <si>
    <t>Hinweis: Dargestellte Anteile für mittleren bis hohen Bedarf umfassen die Skalenpunkte 3-6, Mehrfachantworten möglich.  Werte mit starken Einschränkungen (/) sind für Hamburg nicht dargestellt, da diese nicht belastbar oder vorhanden sind.</t>
  </si>
  <si>
    <t>Hinweis: Werte mit starken Einschränkungen (/) sind für Hamburg nicht dargestellt, da diese nicht belastbar oder vorhanden sind. Fehlende Werte (-) sind gekennzeichnet.</t>
  </si>
  <si>
    <t>Hinweis: * Leitungsstunden pro pädagogischen und leitenden Mitarbeiterinnen und Mitarbeitern inkl. Leitung mit erstem Arbeitsbereich und Verwaltung.</t>
  </si>
  <si>
    <t>Hinweis: * Leitungsstunden pro pädagogischen und leitenden Mitarbeiterinnen und Mitarbeitern inkl. Leitung mit erstem Arbeitsbereich und Verwaltung. Sperrungen aufgrund zu geringer Fallzahlen (.) sind gekennzeichnet.</t>
  </si>
  <si>
    <t>Hinweis: Sperrungen aufgrund zu geringer Fallzahlen (.) sind gekennzeichnet.</t>
  </si>
  <si>
    <t>Träger mit 1  Einrichtung</t>
  </si>
  <si>
    <t>Hinweis: Mehrfachantworten möglich, inkonsistente Angaben wurden ausgeschlossen. Hinweis:  Werte mit starken Einschränkungen (/) sind für Hamburg nicht dargestellt, da diese nicht belastbar oder vorhanden sind.  Fehlende Werte (-) sind gekennzeichnet.</t>
  </si>
  <si>
    <t>Hinweis: Ausgabe für Leitungen, deren wöchentliche vertragliche Arbeitszeit ihrer wöchentlichen vertraglichen Leitungszeit entspricht. Unplausible Angaben wurden ausgeschlossen. Werte mit starken Einschränkungen (/) sind für Hamburg nicht dargestellt, da diese nicht belastbar oder vorhanden sind. Fehlende Werte (-) sind gekennzeichnet.</t>
  </si>
  <si>
    <t>Hinweis: Ausgabe für Leitungen, deren wöchentliche vertragliche Arbeitszeit größer als die wöchentliche vertragliche Leitungszeit ist. Unplausible Angaben wurden ausgeschlossen. Werte mit starken Einschränkungen (/) sind für Hamburg nicht dargestellt, da diese nicht belastbar oder vorhanden sind. Fehlende Werte (-) sind gekennzeichnet.</t>
  </si>
  <si>
    <t>Nordrhein- Westfalen</t>
  </si>
  <si>
    <r>
      <t>Leitungen, die ausschließlich Leitungsaufgaben übernehmen</t>
    </r>
    <r>
      <rPr>
        <b/>
        <vertAlign val="superscript"/>
        <sz val="11"/>
        <rFont val="Calibri"/>
        <family val="2"/>
        <scheme val="minor"/>
      </rPr>
      <t>1</t>
    </r>
  </si>
  <si>
    <r>
      <t>Leitungen, die nicht ausschließlich Leitungsaufgaben übernehmen</t>
    </r>
    <r>
      <rPr>
        <b/>
        <vertAlign val="superscript"/>
        <sz val="11"/>
        <rFont val="Calibri"/>
        <family val="2"/>
        <scheme val="minor"/>
      </rPr>
      <t>2</t>
    </r>
  </si>
  <si>
    <r>
      <t>Sozialpädagog/-innen, Sozialarbeiter/-innen, Heilpädagog/-innen (FH)</t>
    </r>
    <r>
      <rPr>
        <b/>
        <vertAlign val="superscript"/>
        <sz val="11"/>
        <rFont val="Calibri"/>
        <family val="2"/>
        <scheme val="minor"/>
      </rPr>
      <t>2)</t>
    </r>
  </si>
  <si>
    <r>
      <t>Andere Hochschulabschlüsse</t>
    </r>
    <r>
      <rPr>
        <b/>
        <vertAlign val="superscript"/>
        <sz val="11"/>
        <rFont val="Calibri"/>
        <family val="2"/>
        <scheme val="minor"/>
      </rPr>
      <t>3)</t>
    </r>
  </si>
  <si>
    <r>
      <t>Andere/keine Berufsausbildung</t>
    </r>
    <r>
      <rPr>
        <b/>
        <vertAlign val="superscript"/>
        <sz val="11"/>
        <rFont val="Calibri"/>
        <family val="2"/>
        <scheme val="minor"/>
      </rPr>
      <t>4)</t>
    </r>
  </si>
  <si>
    <t>Quelle: DJI, ERiK-Surveys 2020: Leitungsbefragung, gewichtete Daten auf Einrichtungsebene, Berechnungen des DJI, n = 3.814</t>
  </si>
  <si>
    <t>Quelle: DJI, ERiK-Surveys 2020: Trägerbefragung, gewichtete Daten auf Trägerebene, Berechnungen des DJI, n = 1.679-1.708</t>
  </si>
  <si>
    <t>Quelle: DJI, ERiK-Surveys 2020: Leitungsbefragung, gewichtete Daten auf Leitungsebene, Berechnungen des DJI, n = 2.931-3.389</t>
  </si>
  <si>
    <t>Quelle: DJI, ERiK-Surveys 2020: Leitungsbefragung, gewichtete Daten auf Leitungsebene, Berechnungen des DJI, n = 740-941</t>
  </si>
  <si>
    <t>Quelle: DJI, ERiK-Surveys 2020: Leitungsbefragung, gewichtete Daten auf Leitungsebene, Berechnungen des DJI, n = 2.047-2.388</t>
  </si>
  <si>
    <t>Quelle: DJI, ERiK-Surveys 2020: Trägerbefragung, gewichtete Daten auf Trägerebene, Berechnungen des DJI, n = 1.194</t>
  </si>
  <si>
    <t>Quelle: DJI, ERiK-Surveys 2020: Leitungsbefragung, gewichtete Daten auf Leitungsebene, Berechnungen des DJI, n = 3.807-3.841</t>
  </si>
  <si>
    <t>Quelle: DJI, ERiK-Surveys 2020: Leitungsbefragung, gewichtete Daten auf Leitungsebene, Berechnungen des DJI, n = 885-3.792</t>
  </si>
  <si>
    <t>Quelle: DJI, ERiK-Surveys 2020: Trägerbefragung, gewichtete Daten auf Trägerebene, Berechnungen des DJI, n = 446-1.098</t>
  </si>
  <si>
    <t>Quelle: DJI, ERiK-Surveys 2020: Leitungsbefragung, gewichtete Daten auf Leitungsebene, Berechnungen des DJI,  n = 3.831</t>
  </si>
  <si>
    <t>Quelle: DJI, ERiK-Surveys 2020: Leitungsbefragung, gewichtete Daten auf Leitungsebene, Berechnungen des DJI, n = 3.711-3.810</t>
  </si>
  <si>
    <t>Quelle: DJI, ERiK-Surveys 2020: Trägerbefragung, gewichtete Daten auf Trägerebene, Berechnungen des DJI, n = 1.305-1.736</t>
  </si>
  <si>
    <t>Quelle: DJI, ERiK-Surveys 2020: Leitungsbefragung, gewichtete Daten auf Leitungsebene, Berechnungen des DJI, n = 3.831</t>
  </si>
  <si>
    <t>Quelle: DJI, ERiK-Surveys 2020: Leitungsbefragung, gewichtete Daten auf Leitungsebene, Berechnungen des DJI,  n = 2.531</t>
  </si>
  <si>
    <t>Quelle: DJI, ERiK-Surveys 2020: Trägerbefragung, gewichtete Daten auf Trägerebene, Berechnungen des DJI, n = 1.743-1.756</t>
  </si>
  <si>
    <t>Quelle: DJI, ERiK-Surveys 2020: Leitungsbefragung, gewichtete Daten auf Leitungsebene, Berechnungen des DJI, n = 3.768-3.811</t>
  </si>
  <si>
    <t>Quelle: DJI, ERiK-Surveys 2020: Trägerbefragung, gewichtete Daten auf Trägerebene, Berechnungen des DJI, n = 1.728</t>
  </si>
  <si>
    <t>Quelle: DJI, ERiK-Surveys 2020: Leitungsbefragung, gewichtete Daten auf Leitungsebene, Berechnungen des DJI , n = 3.795</t>
  </si>
  <si>
    <t>Quelle: DJI, ERiK-Surveys 2020: Leitungsbefragung, gewichtete Daten auf Leitungsebene, Berechnungen des DJI, n = 2.675-3.140</t>
  </si>
  <si>
    <t>Quelle: DJI, ERiK-Surveys 2020: Leitungsbefragung, gewichtete Daten auf Leitungsebene, Berechnungen des DJI, n = 364-392</t>
  </si>
  <si>
    <t>Quelle: DJI, ERiK-Surveys 2020: Jugendamtsbefragung, gewichtete Daten auf Jugendamtsebene, Berechnungen des DJI, n = 321</t>
  </si>
  <si>
    <t>Quelle: DJI, ERiK-Surveys 2020: Trägerbefragung, gewichtete Daten auf Trägerebene, Berechnungen des DJI, n = 1.736</t>
  </si>
  <si>
    <t>Quelle: DJI, ERiK-Surveys 2020: Leitungsbefragung, gewichtete Daten auf Leitungsebene, Berechnungen des DJI, n = 2.251-3.792</t>
  </si>
  <si>
    <t>Fragetext: Inwieweit beeinträchtigen die folgenden Aspekte die pädagogische Arbeit in Ihrer Kindertageseinrichtung?  Skala von 1 (keine Beeinträchtigung) bis 6 (sehr starke Beeinträchtigung).</t>
  </si>
  <si>
    <t>Hinweis: Mehrfachantworten möglich, inkonsistente Angaben wurden ausgeschlossen. Mehrfachantworten möglich, inkonsistente Angaben wurden ausgeschlossen. 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Sachsen-Anhalt, und Schleswig-Holstein nicht dargestellt, da diese nicht belastbar oder vorhanden sind.</t>
  </si>
  <si>
    <t>Fragetext: Geben Sie bitte für jeden der folgenden Bereiche an, inwieweit Sie persönlich gegenwärtig Bedarf an Fort- und Weiterbildung haben. Skala von 1 (kein Bedarf) bis 6 (sehr hoher Bedarf).</t>
  </si>
  <si>
    <t>Tab. HF-04.1.0-7 Anteil von Personen, die für Leitungsaufgaben angestellt sind, am pädagogischen Personal 2019</t>
  </si>
  <si>
    <r>
      <t>Tab. HF-04.1.1-1 Kindertageseinrichtungen</t>
    </r>
    <r>
      <rPr>
        <b/>
        <vertAlign val="superscript"/>
        <sz val="11"/>
        <color indexed="8"/>
        <rFont val="Calibri"/>
        <family val="2"/>
        <scheme val="minor"/>
      </rPr>
      <t>1)</t>
    </r>
    <r>
      <rPr>
        <b/>
        <sz val="11"/>
        <color indexed="8"/>
        <rFont val="Calibri"/>
        <family val="2"/>
        <scheme val="minor"/>
      </rPr>
      <t xml:space="preserve"> 2020 nach Art der Leitung der Kindertageseinrichtung und Ländern </t>
    </r>
  </si>
  <si>
    <r>
      <t>Tab. HF-04.1.1-2 Kindertageseinrichtungen</t>
    </r>
    <r>
      <rPr>
        <b/>
        <vertAlign val="superscript"/>
        <sz val="11"/>
        <color indexed="8"/>
        <rFont val="Calibri"/>
        <family val="2"/>
        <scheme val="minor"/>
      </rPr>
      <t>1)</t>
    </r>
    <r>
      <rPr>
        <b/>
        <sz val="11"/>
        <color indexed="8"/>
        <rFont val="Calibri"/>
        <family val="2"/>
        <scheme val="minor"/>
      </rPr>
      <t xml:space="preserve">  2019 nach Art der Leitung der Kindertageseinrichtung und Ländern</t>
    </r>
  </si>
  <si>
    <t>Tab. HF-04.1.1-3 Regelungen zur Bemessung von Leitungszeit und der Mindestausstattung an Leitungszeit pro Kindertageseinrichtung nach Ländern</t>
  </si>
  <si>
    <r>
      <t>Tab. HF-04.1.2-1 Kindertageseinrichtungen</t>
    </r>
    <r>
      <rPr>
        <b/>
        <vertAlign val="superscript"/>
        <sz val="11"/>
        <color indexed="8"/>
        <rFont val="Calibri"/>
        <family val="2"/>
        <scheme val="minor"/>
      </rPr>
      <t>1)</t>
    </r>
    <r>
      <rPr>
        <b/>
        <sz val="11"/>
        <color indexed="8"/>
        <rFont val="Calibri"/>
        <family val="2"/>
        <scheme val="minor"/>
      </rPr>
      <t xml:space="preserve"> nach Art der Leitung der Kindertageseinrichtung, Größe der Einrichtung und Ländern 2020</t>
    </r>
  </si>
  <si>
    <r>
      <t>Tab. HF-04.1.2-2 Kindertageseinrichtungen</t>
    </r>
    <r>
      <rPr>
        <b/>
        <vertAlign val="superscript"/>
        <sz val="11"/>
        <color indexed="8"/>
        <rFont val="Calibri"/>
        <family val="2"/>
        <scheme val="minor"/>
      </rPr>
      <t>1)</t>
    </r>
    <r>
      <rPr>
        <b/>
        <sz val="11"/>
        <color indexed="8"/>
        <rFont val="Calibri"/>
        <family val="2"/>
        <scheme val="minor"/>
      </rPr>
      <t xml:space="preserve"> nach Art der Leitung der Kindertageseinrichtung , Größe der Einrichtung und Ländern 2019</t>
    </r>
  </si>
  <si>
    <t>Tab. HF-04.1.3-2 Teams (Einrichtungen) 2019 nach Leitungsstunden* pro pädagogischen und leitenden Mitarbeiter nach Einrichtungsgröße und Ländern</t>
  </si>
  <si>
    <t>Tab. HF-04.1.3-1 Teams (Einrichtungen) 2019 nach Leitungsstunden* pro pädagogischen und leitenden Mitarbeiter nach Ländern</t>
  </si>
  <si>
    <t xml:space="preserve">Tab. HF-04.1.4-1 Formale Regelung von Leitung in Kindertageseinrichtungen 2020 nach Ländern (in%) - Einrichtungsperspektive </t>
  </si>
  <si>
    <t xml:space="preserve">Tab. HF-04.1.4-2 Formale Regelung von Leitung in Kindertageseinrichtungen 2020 nach Ländern (in%) - Trägerperspektive </t>
  </si>
  <si>
    <r>
      <t>Tab. HF-04.2.1-1 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>, die für Leitungsaufgaben angestellt sind*, 2020 nach Befristung und Ländern</t>
    </r>
  </si>
  <si>
    <r>
      <t>Tab. HF-04.2.1-2: 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>, die für Leitungsaufgaben angestellt sind*, 2019 nach Befristung und Ländern</t>
    </r>
  </si>
  <si>
    <r>
      <t>Tab. HF-04.2.1-3 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, die für Leitungsaufgaben angestellt sind, 2020 nach Umfang der Beschäftigung und Ländern </t>
    </r>
  </si>
  <si>
    <r>
      <t>Tab. HF-04.2.1-4 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, die für Leitungsaufgaben angestellt sind, 2019 nach Umfang der Beschäftigung und Ländern </t>
    </r>
  </si>
  <si>
    <t xml:space="preserve">Tab. HF-04.2.2-1.1 Vertragliche und tatsächliche Leitungsstunden pro Woche 2020 nach Ländern und vertraglicher Wochenarbeitszeit </t>
  </si>
  <si>
    <t xml:space="preserve">Tab. HF-04.2.2-1.2 Vertragliche und tatsächliche Leitungsstunden pro Woche 2020 nach Ländern und vertraglicher Wochenarbeitszeit - Leitungen, die ausschließlich Leitungsaufgaben übernehmen </t>
  </si>
  <si>
    <t xml:space="preserve">Tab. HF-04.2.2-1.3 Vertragliche und tatsächliche Leitungsstunden pro Woche 2020 nach Ländern und vertraglicher Wochenarbeitszeit - Leitungen, die nicht ausschließlich Leitungsaufgaben übernehmen </t>
  </si>
  <si>
    <t>Tab. HF-04.2.2-2 Vertraglich geregelte Zeitressourcen für Leitungsaufgaben 2020 in den Kindertageseinrichtungen des Trägers nach Ländern (in%)</t>
  </si>
  <si>
    <t>Tab. HF-04.2.3 Aspekte, die die pädagogische Arbeit von Leitungen in Kindertageseinrichtungen 2020 besonders beeinträchtigen nach Ländern (in%)</t>
  </si>
  <si>
    <t xml:space="preserve">Tab. HF-04.2.4 Durchschnittliche vertragliche und tatsächliche Arbeitszeit von Einrichtungsleitungen in Wochenstunden 2020 nach Ländern und Art der Leitung </t>
  </si>
  <si>
    <t>Tab. HF-04.2.6-1 Vorhandensein von Stellenbeschreibungen in den Einrichtungen des Trägers 2020 nach Funktionsstellen, Ländern, Trägerart und Trägergröße (in %)</t>
  </si>
  <si>
    <t>Tab. HF-04.2.6-2 Vorhandensein einer verbindlichen Arbeitsplatzbeschreibung für Leitung 2020 nach Ländern, Trägerart, -größe und Einrichtungsgröße  (in %)</t>
  </si>
  <si>
    <r>
      <t>Tab. HF-04.3.1-1 Personen</t>
    </r>
    <r>
      <rPr>
        <b/>
        <vertAlign val="superscript"/>
        <sz val="11"/>
        <color theme="1"/>
        <rFont val="Calibri"/>
        <family val="2"/>
        <scheme val="minor"/>
      </rPr>
      <t>1)</t>
    </r>
    <r>
      <rPr>
        <b/>
        <sz val="11"/>
        <color theme="1"/>
        <rFont val="Calibri"/>
        <family val="2"/>
        <scheme val="minor"/>
      </rPr>
      <t>, die für Leitungsaufgaben angestellt sind, 2020 nach höchstem Berufsausbildungsabschluss und Ländern</t>
    </r>
  </si>
  <si>
    <r>
      <t>Tab. HF-04.3.1-2 Personen</t>
    </r>
    <r>
      <rPr>
        <b/>
        <vertAlign val="superscript"/>
        <sz val="11"/>
        <color theme="1"/>
        <rFont val="Calibri"/>
        <family val="2"/>
        <scheme val="minor"/>
      </rPr>
      <t>1)</t>
    </r>
    <r>
      <rPr>
        <b/>
        <sz val="11"/>
        <color theme="1"/>
        <rFont val="Calibri"/>
        <family val="2"/>
        <scheme val="minor"/>
      </rPr>
      <t>, die für Leitungsaufgaben angestellt sind, 2019 nach höchstem Berufsausbildungsabschluss und Ländern</t>
    </r>
  </si>
  <si>
    <t>Tab. HF-04.3.2-2 Zeitpunkt der (letzten) Weiterbildung, die Leitungen speziell für Ihre Leitungstätigkeit qualifiziert,  2020 nach Ländern  (in %)</t>
  </si>
  <si>
    <t>Tab. HF-04.3.2-1 Leitungen, die eine Weiterbildung absolviert haben, die Sie speziell für Ihre Leitungstätigkeit qualifiziert 2020 nach Ländern (in %)</t>
  </si>
  <si>
    <t>Tab. HF-04.3.3 (Qualifikations-) Voraussetzungen des Trägers für die Übernahme einer Leitungsposition 2020 nach Ländern und Trägergröße (in %)</t>
  </si>
  <si>
    <t>Tab. HF-04.3.4 Berufserfahrung von Leitungen 2020 gesamt, in der derzeitigen Einrichtung und Leitungserfahrung in Jahren</t>
  </si>
  <si>
    <t>Tab. HF-04.4.1 Pflicht zur regelmäßigen Teilnahme des pädagogischen Personals an Fort- und Weiterbildungen 2020 nach Ländern (in %)</t>
  </si>
  <si>
    <t>Tab. HF-04.4.2-1 Einrichtungsleitungen, die in den letzten 12 Monaten an Fort- und Weiterbildungen teilgenommen haben 2020 nach Ländern und Einrichtungsgröße (in%)</t>
  </si>
  <si>
    <t>Tab. HF-04.4.2-2 Besuchte Fort- und Weiterbildungen von Leitungen in den letzten 12 Monaten 2020 nach Inhalten, Ländern und Einrichtungsgröße (in%)</t>
  </si>
  <si>
    <t>Tab. HF-04.4.3 Gründe der Nicht-Teilnahme an Fort- und Weiterbildung von Leitungen in den letzten 12 Monaten 2020 nach Ländern und Einrichtungsgröße (in%)</t>
  </si>
  <si>
    <t>Tab. HF-04.4.4-1 Fort- und Weiterbildungsangebote für Leitungsaufgaben durch den Träger 2020 nach Ländern, Region, Trägerart und Trägergröße (in %)</t>
  </si>
  <si>
    <t xml:space="preserve">Tab. HF-04.4.4-2 Jugendämter, die für Leitungen aller Träger Weiterbildungen im Bereich Organisationsmanagement anbieten 2020 nach Ländern und Region (in%) </t>
  </si>
  <si>
    <t>Tab. HF-04.4.5 Einrichtungsleitungen mit mittlerem bis hohem Bedarf an Fort- und Weiterbildung 2020 nach Inhalten, Ländern und Einrichtungsgröße (in%)</t>
  </si>
  <si>
    <t>Ja, es gibt einen Sockelbetrag für jede Leitung</t>
  </si>
  <si>
    <t>Fragetext: Gibt es in Ihrer Kindertageseinrichtung eine verbindliche Arbeitsplatzbeschreibung für Leitungen?</t>
  </si>
  <si>
    <t xml:space="preserve">Tab. HF-04.2.7-1 Angebote des Trägers für Leitungen 2020 nach Ländern, Trägerart und -größe (in %) - Trägerperspektive </t>
  </si>
  <si>
    <t>Fragetext: Welche der folgenden Angebote stellt der Träger für Leitungen von Einrichtungen bereit?</t>
  </si>
  <si>
    <t>Tab. HF-04.2.7-2 Angebote des Trägers für Leitungen 2020 nach Ländern, Trägerart und -größe (in %) - Leitungsperspektive</t>
  </si>
  <si>
    <t>Klicken Sie auf den unten stehenden Link oder auf den Reiter am unteren Bildschirmrand, um eine gewünschte Tabelle aufzurufen!</t>
  </si>
  <si>
    <t>Inhalt</t>
  </si>
  <si>
    <t>Tabellen im Internet (Anhang)</t>
  </si>
  <si>
    <t>Tab. HF-04.1.0-1 Zeitliche Entwicklung der Anzahl der Leitungspersonen 2019 und 2020 nach Ländern</t>
  </si>
  <si>
    <t>Tab. HF-04.1.0-2 Personen, die für Leitungsaufgaben angestellt sind, 2020 nach Größe der Kindertageseinrichtung und Ländern</t>
  </si>
  <si>
    <t>Tab. HF-04.1.0-3 Personen, die für Leitungsaufgaben angestellt sind, 2019 nach Größe der Kindertageseinrichtung und Ländern</t>
  </si>
  <si>
    <t>Tab. HF-04.1.0-4 Personen, die für Leitungsaufgaben angestellt sind, 2020 nach Art der Leitung der Kindertageseinrichtung und Ländern</t>
  </si>
  <si>
    <t>Tab. HF-04.1.0-5 Personen, die für Leitungsaufgaben angestellt sind, 2019 nach Art der Leitung der Kindertageseinrichtung und Ländern</t>
  </si>
  <si>
    <t>Tab. HF-04.1.0-6 Anteil von Personen, die für Leitungsaufgaben angestellt sind, am pädagogischen Personal 2020</t>
  </si>
  <si>
    <t xml:space="preserve">Tab. HF-04.1.1-1 Kindertageseinrichtungen1) 2020 nach Art der Leitung der Kindertageseinrichtung und Ländern </t>
  </si>
  <si>
    <t>Tab. HF-04.1.1-2 Kindertageseinrichtungen1)  2019 nach Art der Leitung der Kindertageseinrichtung und Ländern</t>
  </si>
  <si>
    <t>Tab. HF-04.1.2-1 Kindertageseinrichtungen1) nach Art der Leitung der Kindertageseinrichtung, Größe der Einrichtung und Ländern 2020</t>
  </si>
  <si>
    <t>Tab. HF-04.1.2-2 Kindertageseinrichtungen1) nach Art der Leitung der Kindertageseinrichtung , Größe der Einrichtung und Ländern 2019</t>
  </si>
  <si>
    <t>Tab. HF-04.2.1-1 Personen1), die für Leitungsaufgaben angestellt sind*, 2020 nach Befristung und Ländern</t>
  </si>
  <si>
    <t>Tab. HF-04.2.1-2: Personen1), die für Leitungsaufgaben angestellt sind*, 2019 nach Befristung und Ländern</t>
  </si>
  <si>
    <t xml:space="preserve">Tab. HF-04.2.1-3 Personen1), die für Leitungsaufgaben angestellt sind, 2020 nach Umfang der Beschäftigung und Ländern </t>
  </si>
  <si>
    <t xml:space="preserve">Tab. HF-04.2.1-4 Personen1), die für Leitungsaufgaben angestellt sind, 2019 nach Umfang der Beschäftigung und Ländern </t>
  </si>
  <si>
    <t>Tab. HF-04.3.1-1 Personen1), die für Leitungsaufgaben angestellt sind, 2020 nach höchstem Berufsausbildungsabschluss und Ländern</t>
  </si>
  <si>
    <t>Tab. HF-04.3.1-2 Personen1), die für Leitungsaufgaben angestellt sind, 2019 nach höchstem Berufsausbildungsabschluss und Ländern</t>
  </si>
  <si>
    <t>Buchmann, Janette/ Ziesmann, Tim /Drexl, Doris (2022): HF-04 Stärkung der Leitung. In: Klinkhammer, Nicole/Schacht, Diana D./Meiner-Teubner, Christiane/Kuger, Susanne/Kalicki, Bernhard/Riedel, Birgit (Hrsg.). ERiK-Forschungsbericht II. Bielefeld: WBV Media, S. 113-128. DOI: 10.3278/9783763972999-07</t>
  </si>
  <si>
    <t>Zurück zum Inhalt</t>
  </si>
  <si>
    <t>Mittelwert</t>
  </si>
  <si>
    <t>Abweichungen in den Summen erklären sich durch Runden der Zahlen.</t>
  </si>
  <si>
    <t xml:space="preserve">Alle Daten des ERiK-Berichts unterliegen einer regelmäßigen Kontrolle und Nachprüfung. </t>
  </si>
  <si>
    <t>Tab. HF-04.2.6-2 Vorhandensein einer verbindlichen Arbeitsplatzbeschreibung für Leitung 2020 nach Ländern, Trägerart, -größe und Einrichtungsgröße (in %)</t>
  </si>
  <si>
    <t>Tab. HF-04.3.2-2 Zeitpunkt der (letzten) Weiterbildung, die Leitungen speziell für Ihre Leitungstätigkeit qualifiziert, 2020 nach Ländern (in %)</t>
  </si>
  <si>
    <t>Tabellen im Internet (Abbildung HF-04.3-1)</t>
  </si>
  <si>
    <t>Tabellen im Internet (Abbildung HF-04.3-2)</t>
  </si>
  <si>
    <t>Tabellen im Internet (Abbildung HF-04.3-3)</t>
  </si>
  <si>
    <t>Tabellen im Internet (Abbildung HF-04.3-4)</t>
  </si>
  <si>
    <t>Tab. HF-04.4.2-1 Einrichtungsleitungen, die in den letzten 12 Monaten an Fort- und Weiterbildungen teilgenommen haben 2020 nach Ländern und Einrichtungsgröße (in %)</t>
  </si>
  <si>
    <t>Tab. HF-04.4.3 Gründe der Nicht-Teilnahme an Fort- und Weiterbildung von Leitungen in den letzten 12 Monaten 2020 nach Ländern und Einrichtungsgröße (in %)</t>
  </si>
  <si>
    <r>
      <t xml:space="preserve">Hinweis: </t>
    </r>
    <r>
      <rPr>
        <vertAlign val="superscript"/>
        <sz val="8.5"/>
        <color indexed="8"/>
        <rFont val="Calibri"/>
        <family val="2"/>
        <scheme val="minor"/>
      </rPr>
      <t xml:space="preserve">1) </t>
    </r>
    <r>
      <rPr>
        <sz val="8.5"/>
        <color indexed="8"/>
        <rFont val="Calibri"/>
        <family val="2"/>
        <scheme val="minor"/>
      </rPr>
      <t>Ohne Horteinrichtungen</t>
    </r>
  </si>
  <si>
    <t>6 Stunden pro Gruppe in der Einrichtung</t>
  </si>
  <si>
    <r>
      <rPr>
        <vertAlign val="superscript"/>
        <sz val="8.5"/>
        <rFont val="Calibri"/>
        <family val="2"/>
        <scheme val="minor"/>
      </rPr>
      <t>1)</t>
    </r>
    <r>
      <rPr>
        <sz val="8.5"/>
        <rFont val="Calibri"/>
        <family val="2"/>
        <scheme val="minor"/>
      </rPr>
      <t xml:space="preserve"> Ohne Personal in Horten</t>
    </r>
  </si>
  <si>
    <r>
      <rPr>
        <vertAlign val="superscript"/>
        <sz val="8.5"/>
        <rFont val="Calibri"/>
        <family val="2"/>
        <scheme val="minor"/>
      </rPr>
      <t>1)</t>
    </r>
    <r>
      <rPr>
        <sz val="8.5"/>
        <rFont val="Calibri"/>
        <family val="2"/>
        <scheme val="minor"/>
      </rPr>
      <t xml:space="preserve"> Ohne Personal in Horten; Sperrungen aufgrund zu geringer Fallzahlen (.) sind gekennzeichnet.</t>
    </r>
  </si>
  <si>
    <r>
      <t xml:space="preserve">Hinweis: </t>
    </r>
    <r>
      <rPr>
        <vertAlign val="superscript"/>
        <sz val="8.5"/>
        <rFont val="Calibri"/>
        <family val="2"/>
        <scheme val="minor"/>
      </rPr>
      <t>1)</t>
    </r>
    <r>
      <rPr>
        <sz val="8.5"/>
        <rFont val="Calibri"/>
        <family val="2"/>
        <scheme val="minor"/>
      </rPr>
      <t xml:space="preserve"> Ohne Personal in Horten</t>
    </r>
  </si>
  <si>
    <r>
      <t xml:space="preserve">Hinweis: </t>
    </r>
    <r>
      <rPr>
        <vertAlign val="superscript"/>
        <sz val="8.5"/>
        <rFont val="Calibri"/>
        <family val="2"/>
        <scheme val="minor"/>
      </rPr>
      <t>1)</t>
    </r>
    <r>
      <rPr>
        <sz val="8.5"/>
        <rFont val="Calibri"/>
        <family val="2"/>
        <scheme val="minor"/>
      </rPr>
      <t xml:space="preserve"> Ohne Personal in Horten. Sperrungen aufgrund zu geringer Fallzahlen (.) sind gekennzeichnet.</t>
    </r>
  </si>
  <si>
    <r>
      <t xml:space="preserve">Hinweis:  </t>
    </r>
    <r>
      <rPr>
        <vertAlign val="superscript"/>
        <sz val="8.5"/>
        <rFont val="Calibri"/>
        <family val="2"/>
        <scheme val="minor"/>
      </rPr>
      <t>1</t>
    </r>
    <r>
      <rPr>
        <sz val="8.5"/>
        <rFont val="Calibri"/>
        <family val="2"/>
        <scheme val="minor"/>
      </rPr>
      <t xml:space="preserve">  Leitungen, deren wöchentliche vertragliche Arbeitszeit ihrer wöchentlichen vertraglichen Leitungszeit entspricht.  </t>
    </r>
    <r>
      <rPr>
        <vertAlign val="superscript"/>
        <sz val="8.5"/>
        <rFont val="Calibri"/>
        <family val="2"/>
        <scheme val="minor"/>
      </rPr>
      <t>2</t>
    </r>
    <r>
      <rPr>
        <sz val="8.5"/>
        <rFont val="Calibri"/>
        <family val="2"/>
        <scheme val="minor"/>
      </rPr>
      <t xml:space="preserve"> Leitungen, deren wöchentliche vertragliche Arbeitszeit größer als die wöchentlichen vertragliche Leitungszeit ist.                                         
Werte mit starken Einschränkungen (/) sind für Hamburg nicht dargestellt, da diese nicht belastbar oder vorhanden sind.</t>
    </r>
  </si>
  <si>
    <r>
      <rPr>
        <vertAlign val="superscript"/>
        <sz val="8.5"/>
        <color theme="1"/>
        <rFont val="Calibri"/>
        <family val="2"/>
        <scheme val="minor"/>
      </rPr>
      <t>2)</t>
    </r>
    <r>
      <rPr>
        <sz val="8.5"/>
        <color theme="1"/>
        <rFont val="Calibri"/>
        <family val="2"/>
        <scheme val="minor"/>
      </rPr>
      <t xml:space="preserve"> Zu der Kategorie "Sozialpädagog/-innen, Sozialarbeiter/-innen, Heilpädagog/-innen (FH)" gehören die Bildungsabschlüsse Dipl.-Sozialpädagoge/-pädagogin oder Dipl.-Sozialarbeiter/-arbeiterin oder Dipl. Heilpädagogen/-innen (FH oder vergleichbarer Abschluss), Dipl.-Pädagoge/-Pädagogin oder Dipl.-Sozialpädagoge/-pädagogin oder Dipl.-Erziehungswissenschaftler/-wissenschaftlerin (Uni oder vergleichbarer Abschluss).</t>
    </r>
  </si>
  <si>
    <r>
      <rPr>
        <vertAlign val="superscript"/>
        <sz val="8.5"/>
        <color theme="1"/>
        <rFont val="Calibri"/>
        <family val="2"/>
        <scheme val="minor"/>
      </rPr>
      <t xml:space="preserve">3) </t>
    </r>
    <r>
      <rPr>
        <sz val="8.5"/>
        <color theme="1"/>
        <rFont val="Calibri"/>
        <family val="2"/>
        <scheme val="minor"/>
      </rPr>
      <t>Zu der Kategorie "Andere Hochschulabschlüsse" gehören die Bildungsabschlüsse Psychotherapeut/-innen, Psycholog/-innen, Arzt/innen, Lehrer/-innen, sonstige Hochschulabschlüsse und Personen mit Abschlüssen für den gehobenen Dienst.</t>
    </r>
  </si>
  <si>
    <r>
      <rPr>
        <vertAlign val="superscript"/>
        <sz val="8.5"/>
        <color theme="1"/>
        <rFont val="Calibri"/>
        <family val="2"/>
        <scheme val="minor"/>
      </rPr>
      <t xml:space="preserve">4) </t>
    </r>
    <r>
      <rPr>
        <sz val="8.5"/>
        <color theme="1"/>
        <rFont val="Calibri"/>
        <family val="2"/>
        <scheme val="minor"/>
      </rPr>
      <t>Zu der Kategorie "Andere/keine Berufsausbildung" gehören die Bildungsabschlüsse Beschäftigungs- und Arbeitstherapeut/-innen, Krankenpfleger/-schwestern, Altenpfleger/-innen, Krankengymnast/-innen, Logopäd/-innen, Personen mit Abschlussprüfung für den mittleren Dienst, sonstiger Verwaltungsberuf, Hauswirtschafter/-innen o.ä., Facharbeiter/-innen, Meister/-innen, künstlerischer Berufsausbildungsabschlüsse, sonstiger Berufsausbildungsabschluss sowie Personen in Berufsausbildung oder ohne abgeschlossene Berufsausbildung.</t>
    </r>
  </si>
  <si>
    <r>
      <rPr>
        <vertAlign val="superscript"/>
        <sz val="8.5"/>
        <rFont val="Calibri"/>
        <family val="2"/>
        <scheme val="minor"/>
      </rPr>
      <t>2)</t>
    </r>
    <r>
      <rPr>
        <sz val="8.5"/>
        <rFont val="Calibri"/>
        <family val="2"/>
        <scheme val="minor"/>
      </rPr>
      <t xml:space="preserve"> Zu der Kategorie "Sozialpädagog/-innen, Sozialarbeiter/-innen, Heilpädagog/-innen (FH)" gehören die Bildungsabschlüsse Dipl.-Sozialpädagoge/-pädagogin oder Dipl.-Sozialarbeiter/-arbeiterin oder Dipl. Heilpädagogen/-innen (FH oder vergleichbarer Abschluss), Dipl.-Pädagoge/-Pädagogin oder Dipl.-Sozialpädagoge/-pädagogin oder Dipl.-Erziehungswissenschaftler/-wissenschaftlerin (Uni oder vergleichbarer Abschluss).</t>
    </r>
  </si>
  <si>
    <r>
      <t xml:space="preserve">Hinweis: </t>
    </r>
    <r>
      <rPr>
        <vertAlign val="superscript"/>
        <sz val="8"/>
        <color indexed="8"/>
        <rFont val="Calibri"/>
        <family val="2"/>
        <scheme val="minor"/>
      </rPr>
      <t xml:space="preserve">1) </t>
    </r>
    <r>
      <rPr>
        <sz val="8"/>
        <color indexed="8"/>
        <rFont val="Calibri"/>
        <family val="2"/>
        <scheme val="minor"/>
      </rPr>
      <t>Ohne Horteinrichtungen. Fehlende Werte (-) sind gekennzeichnet. Sperrungen aufgrund zu geringer Fallzahlen (.) sind gekennzeichnet.</t>
    </r>
  </si>
  <si>
    <r>
      <t xml:space="preserve">Hinweis: </t>
    </r>
    <r>
      <rPr>
        <vertAlign val="superscript"/>
        <sz val="8"/>
        <color indexed="8"/>
        <rFont val="Calibri"/>
        <family val="2"/>
        <scheme val="minor"/>
      </rPr>
      <t xml:space="preserve">1) </t>
    </r>
    <r>
      <rPr>
        <sz val="8"/>
        <color indexed="8"/>
        <rFont val="Calibri"/>
        <family val="2"/>
        <scheme val="minor"/>
      </rPr>
      <t>Ohne Horteinrichtungen. Sperrungen aufgrund zu geringer Fallzahlen (.) sind gekennzeichnet.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</si>
</sst>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(* #,##0.00_);_(* \(#,##0.00\);_(* &quot;-&quot;??_);_(@_)"/>
    <numFmt numFmtId="167" formatCode="_-* #,##0.00\ _D_M_-;\-* #,##0.00\ _D_M_-;_-* &quot;-&quot;??\ _D_M_-;_-@_-"/>
    <numFmt numFmtId="168" formatCode="#\ ###\ ##0;\-#\ ###\ ##0;\-;@"/>
    <numFmt numFmtId="169" formatCode="_-* #,##0\ _€_-;\-* #,##0\ _€_-;_-* &quot;-&quot;??\ _€_-;_-@_-"/>
    <numFmt numFmtId="170" formatCode="##\ ##"/>
    <numFmt numFmtId="171" formatCode="##\ ##\ #"/>
    <numFmt numFmtId="172" formatCode="##\ ##\ ##"/>
    <numFmt numFmtId="173" formatCode="##\ ##\ ##\ ###"/>
    <numFmt numFmtId="174" formatCode="_-* #,##0.00\ [$€-1]_-;\-* #,##0.00\ [$€-1]_-;_-* &quot;-&quot;??\ [$€-1]_-"/>
    <numFmt numFmtId="175" formatCode="#,##0_);\(#,##0\)"/>
    <numFmt numFmtId="176" formatCode="_(&quot;€&quot;* #,##0.00_);_(&quot;€&quot;* \(#,##0.00\);_(&quot;€&quot;* &quot;-&quot;??_);_(@_)"/>
    <numFmt numFmtId="177" formatCode="\ #\ ###\ ###\ ##0\ \ ;\ \–###\ ###\ ##0\ \ ;\ * \–\ \ ;\ * @\ \ "/>
    <numFmt numFmtId="178" formatCode="General_)"/>
    <numFmt numFmtId="179" formatCode="###\ ###\ ###\ \ ;\-###\ ###\ ###\ \ ;\-\ \ ;@\ *."/>
    <numFmt numFmtId="180" formatCode="mm/dd/yyyy\ hh:mm:ss"/>
    <numFmt numFmtId="181" formatCode="_-* #,##0.0\ _€_-;\-* #,##0.0\ _€_-;_-* &quot;-&quot;??\ _€_-;_-@_-"/>
    <numFmt numFmtId="182" formatCode="#,##0.0"/>
    <numFmt numFmtId="183" formatCode="0.0%"/>
    <numFmt numFmtId="184" formatCode="#.0"/>
    <numFmt numFmtId="185" formatCode="\+#,##0;\ \-#,##0"/>
    <numFmt numFmtId="186" formatCode="\+#,##0.0;\ \-#,##0.0"/>
  </numFmts>
  <fonts count="14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0"/>
      <name val="MetaNormalLF-Roman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etaNormalLF-Roman"/>
    </font>
    <font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Times New Roman"/>
      <family val="1"/>
    </font>
    <font>
      <sz val="12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2"/>
      <color indexed="63"/>
      <name val="Arial"/>
      <family val="2"/>
    </font>
    <font>
      <b/>
      <sz val="11"/>
      <color indexed="10"/>
      <name val="Calibri"/>
      <family val="2"/>
    </font>
    <font>
      <b/>
      <sz val="12"/>
      <color indexed="52"/>
      <name val="Arial"/>
      <family val="2"/>
    </font>
    <font>
      <sz val="8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1"/>
      <color indexed="23"/>
      <name val="Calibri"/>
      <family val="2"/>
    </font>
    <font>
      <i/>
      <sz val="12"/>
      <color indexed="23"/>
      <name val="Arial"/>
      <family val="2"/>
    </font>
    <font>
      <b/>
      <sz val="8"/>
      <color indexed="8"/>
      <name val="MS Sans Serif"/>
      <family val="2"/>
    </font>
    <font>
      <sz val="11"/>
      <color indexed="17"/>
      <name val="Calibri"/>
      <family val="2"/>
    </font>
    <font>
      <sz val="12"/>
      <color indexed="17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MetaNormalLF-Roman"/>
    </font>
    <font>
      <sz val="11"/>
      <color indexed="19"/>
      <name val="Calibri"/>
      <family val="2"/>
    </font>
    <font>
      <sz val="12"/>
      <color indexed="60"/>
      <name val="Arial"/>
      <family val="2"/>
    </font>
    <font>
      <sz val="11"/>
      <color indexed="20"/>
      <name val="Calibri"/>
      <family val="2"/>
    </font>
    <font>
      <sz val="12"/>
      <color indexed="2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5"/>
      <color indexed="60"/>
      <name val="Calibri"/>
      <family val="2"/>
    </font>
    <font>
      <b/>
      <sz val="15"/>
      <color indexed="56"/>
      <name val="Arial"/>
      <family val="2"/>
    </font>
    <font>
      <b/>
      <sz val="13"/>
      <color indexed="60"/>
      <name val="Calibri"/>
      <family val="2"/>
    </font>
    <font>
      <b/>
      <sz val="13"/>
      <color indexed="56"/>
      <name val="Arial"/>
      <family val="2"/>
    </font>
    <font>
      <b/>
      <sz val="11"/>
      <color indexed="60"/>
      <name val="Calibri"/>
      <family val="2"/>
    </font>
    <font>
      <b/>
      <sz val="11"/>
      <color indexed="56"/>
      <name val="Arial"/>
      <family val="2"/>
    </font>
    <font>
      <b/>
      <sz val="18"/>
      <color indexed="60"/>
      <name val="Cambria"/>
      <family val="2"/>
    </font>
    <font>
      <b/>
      <sz val="18"/>
      <color indexed="56"/>
      <name val="Cambria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1"/>
      <color indexed="9"/>
      <name val="Calibri"/>
      <family val="2"/>
    </font>
    <font>
      <b/>
      <sz val="12"/>
      <color indexed="9"/>
      <name val="Arial"/>
      <family val="2"/>
    </font>
    <font>
      <sz val="7"/>
      <name val="Arial"/>
      <family val="2"/>
    </font>
    <font>
      <b/>
      <u/>
      <sz val="8.5"/>
      <color indexed="8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MetaNormalLF-Roman"/>
      <family val="2"/>
    </font>
    <font>
      <sz val="9"/>
      <color indexed="8"/>
      <name val="Verdana"/>
      <family val="2"/>
    </font>
    <font>
      <sz val="9"/>
      <color indexed="60"/>
      <name val="Century Gothic"/>
      <family val="2"/>
    </font>
    <font>
      <sz val="10"/>
      <color indexed="8"/>
      <name val="MetaNormalLF-Roman"/>
      <family val="2"/>
    </font>
    <font>
      <sz val="10"/>
      <name val="Helvetica-Narrow"/>
      <family val="2"/>
    </font>
    <font>
      <sz val="10"/>
      <name val="NewCenturySchlbk"/>
      <family val="1"/>
    </font>
    <font>
      <sz val="12"/>
      <name val="MetaNormalLF-Roman"/>
      <family val="2"/>
    </font>
    <font>
      <sz val="10"/>
      <name val="Arial MT"/>
    </font>
    <font>
      <sz val="12"/>
      <name val="Arial MT"/>
    </font>
    <font>
      <sz val="10"/>
      <name val="Helvetica-Narrow"/>
    </font>
    <font>
      <sz val="10"/>
      <name val="NewCenturySchlbk"/>
    </font>
    <font>
      <sz val="10"/>
      <color indexed="9"/>
      <name val="Arial"/>
      <family val="2"/>
    </font>
    <font>
      <sz val="11"/>
      <name val="Arial"/>
      <family val="2"/>
    </font>
    <font>
      <sz val="10"/>
      <color theme="1"/>
      <name val="MetaNormalLF-Roman"/>
      <family val="2"/>
    </font>
    <font>
      <sz val="9"/>
      <color theme="0"/>
      <name val="MetaNormalLF-Roman"/>
      <family val="2"/>
    </font>
    <font>
      <b/>
      <sz val="9"/>
      <color rgb="FF3F3F3F"/>
      <name val="MetaNormalLF-Roman"/>
      <family val="2"/>
    </font>
    <font>
      <b/>
      <sz val="9"/>
      <color rgb="FFFA7D00"/>
      <name val="MetaNormalLF-Roman"/>
      <family val="2"/>
    </font>
    <font>
      <sz val="9"/>
      <color rgb="FF3F3F76"/>
      <name val="Calibri"/>
      <family val="2"/>
      <scheme val="minor"/>
    </font>
    <font>
      <sz val="9"/>
      <color rgb="FF3F3F76"/>
      <name val="MetaNormalLF-Roman"/>
      <family val="2"/>
    </font>
    <font>
      <i/>
      <sz val="9"/>
      <color rgb="FF7F7F7F"/>
      <name val="MetaNormalLF-Roman"/>
      <family val="2"/>
    </font>
    <font>
      <sz val="9"/>
      <color rgb="FF006100"/>
      <name val="MetaNormalLF-Roman"/>
      <family val="2"/>
    </font>
    <font>
      <u/>
      <sz val="10"/>
      <color theme="10"/>
      <name val="Courier"/>
      <family val="3"/>
    </font>
    <font>
      <u/>
      <sz val="9"/>
      <color theme="10"/>
      <name val="Century Gothic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9"/>
      <color rgb="FF9C6500"/>
      <name val="MetaNormalLF-Roman"/>
      <family val="2"/>
    </font>
    <font>
      <sz val="9"/>
      <color theme="1"/>
      <name val="Verdana"/>
      <family val="2"/>
    </font>
    <font>
      <sz val="9"/>
      <color rgb="FF9C0006"/>
      <name val="MetaNormalLF-Roman"/>
      <family val="2"/>
    </font>
    <font>
      <sz val="9"/>
      <color theme="1"/>
      <name val="Century Gothic"/>
      <family val="2"/>
    </font>
    <font>
      <sz val="9"/>
      <color rgb="FFFA7D00"/>
      <name val="MetaNormalLF-Roman"/>
      <family val="2"/>
    </font>
    <font>
      <sz val="9"/>
      <color rgb="FFFF0000"/>
      <name val="MetaNormalLF-Roman"/>
      <family val="2"/>
    </font>
    <font>
      <b/>
      <sz val="9"/>
      <color theme="0"/>
      <name val="MetaNormalLF-Roman"/>
      <family val="2"/>
    </font>
    <font>
      <u/>
      <sz val="11"/>
      <color theme="10"/>
      <name val="Arial"/>
      <family val="2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10205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8.5"/>
      <color indexed="8"/>
      <name val="Calibri"/>
      <family val="2"/>
      <scheme val="minor"/>
    </font>
    <font>
      <vertAlign val="superscript"/>
      <sz val="8.5"/>
      <color indexed="8"/>
      <name val="Calibri"/>
      <family val="2"/>
      <scheme val="minor"/>
    </font>
    <font>
      <b/>
      <sz val="11"/>
      <color rgb="FF010205"/>
      <name val="Calibri"/>
      <family val="2"/>
      <scheme val="minor"/>
    </font>
    <font>
      <sz val="8.5"/>
      <color rgb="FF010205"/>
      <name val="Calibri"/>
      <family val="2"/>
      <scheme val="minor"/>
    </font>
    <font>
      <vertAlign val="superscript"/>
      <sz val="8.5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5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rgb="FFEEECE1"/>
        <bgColor indexed="64"/>
      </patternFill>
    </fill>
  </fills>
  <borders count="8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690">
    <xf numFmtId="0" fontId="0" fillId="0" borderId="0"/>
    <xf numFmtId="0" fontId="30" fillId="0" borderId="0"/>
    <xf numFmtId="0" fontId="28" fillId="0" borderId="0"/>
    <xf numFmtId="0" fontId="28" fillId="0" borderId="0"/>
    <xf numFmtId="0" fontId="32" fillId="0" borderId="0"/>
    <xf numFmtId="164" fontId="34" fillId="0" borderId="0" applyFont="0" applyFill="0" applyBorder="0" applyAlignment="0" applyProtection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8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36" fillId="0" borderId="0"/>
    <xf numFmtId="0" fontId="29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13">
      <alignment horizontal="left"/>
    </xf>
    <xf numFmtId="170" fontId="42" fillId="0" borderId="13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13">
      <alignment horizontal="left"/>
    </xf>
    <xf numFmtId="170" fontId="42" fillId="0" borderId="13">
      <alignment horizontal="left"/>
    </xf>
    <xf numFmtId="0" fontId="34" fillId="40" borderId="0" applyNumberFormat="0" applyBorder="0" applyAlignment="0" applyProtection="0"/>
    <xf numFmtId="0" fontId="34" fillId="42" borderId="0" applyNumberFormat="0" applyBorder="0" applyAlignment="0" applyProtection="0"/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0" fontId="96" fillId="22" borderId="0" applyNumberFormat="0" applyBorder="0" applyAlignment="0" applyProtection="0"/>
    <xf numFmtId="0" fontId="34" fillId="42" borderId="0" applyNumberFormat="0" applyBorder="0" applyAlignment="0" applyProtection="0"/>
    <xf numFmtId="0" fontId="41" fillId="41" borderId="0" applyNumberFormat="0" applyBorder="0" applyAlignment="0" applyProtection="0"/>
    <xf numFmtId="0" fontId="41" fillId="39" borderId="0" applyNumberFormat="0" applyBorder="0" applyAlignment="0" applyProtection="0"/>
    <xf numFmtId="0" fontId="33" fillId="37" borderId="0" applyNumberFormat="0" applyBorder="0" applyAlignment="0" applyProtection="0"/>
    <xf numFmtId="0" fontId="96" fillId="14" borderId="0" applyNumberFormat="0" applyBorder="0" applyAlignment="0" applyProtection="0"/>
    <xf numFmtId="0" fontId="34" fillId="38" borderId="0" applyNumberFormat="0" applyBorder="0" applyAlignment="0" applyProtection="0"/>
    <xf numFmtId="0" fontId="96" fillId="18" borderId="0" applyNumberFormat="0" applyBorder="0" applyAlignment="0" applyProtection="0"/>
    <xf numFmtId="0" fontId="34" fillId="40" borderId="0" applyNumberFormat="0" applyBorder="0" applyAlignment="0" applyProtection="0"/>
    <xf numFmtId="0" fontId="41" fillId="37" borderId="0" applyNumberFormat="0" applyBorder="0" applyAlignment="0" applyProtection="0"/>
    <xf numFmtId="0" fontId="96" fillId="14" borderId="0" applyNumberFormat="0" applyBorder="0" applyAlignment="0" applyProtection="0"/>
    <xf numFmtId="0" fontId="41" fillId="37" borderId="0" applyNumberFormat="0" applyBorder="0" applyAlignment="0" applyProtection="0"/>
    <xf numFmtId="0" fontId="41" fillId="39" borderId="0" applyNumberFormat="0" applyBorder="0" applyAlignment="0" applyProtection="0"/>
    <xf numFmtId="0" fontId="96" fillId="18" borderId="0" applyNumberFormat="0" applyBorder="0" applyAlignment="0" applyProtection="0"/>
    <xf numFmtId="0" fontId="96" fillId="14" borderId="0" applyNumberFormat="0" applyBorder="0" applyAlignment="0" applyProtection="0"/>
    <xf numFmtId="0" fontId="41" fillId="37" borderId="0" applyNumberFormat="0" applyBorder="0" applyAlignment="0" applyProtection="0"/>
    <xf numFmtId="0" fontId="33" fillId="35" borderId="0" applyNumberFormat="0" applyBorder="0" applyAlignment="0" applyProtection="0"/>
    <xf numFmtId="0" fontId="96" fillId="10" borderId="0" applyNumberFormat="0" applyBorder="0" applyAlignment="0" applyProtection="0"/>
    <xf numFmtId="0" fontId="41" fillId="35" borderId="0" applyNumberFormat="0" applyBorder="0" applyAlignment="0" applyProtection="0"/>
    <xf numFmtId="0" fontId="41" fillId="41" borderId="0" applyNumberFormat="0" applyBorder="0" applyAlignment="0" applyProtection="0"/>
    <xf numFmtId="0" fontId="33" fillId="39" borderId="0" applyNumberFormat="0" applyBorder="0" applyAlignment="0" applyProtection="0"/>
    <xf numFmtId="0" fontId="96" fillId="10" borderId="0" applyNumberFormat="0" applyBorder="0" applyAlignment="0" applyProtection="0"/>
    <xf numFmtId="0" fontId="34" fillId="36" borderId="0" applyNumberFormat="0" applyBorder="0" applyAlignment="0" applyProtection="0"/>
    <xf numFmtId="0" fontId="41" fillId="35" borderId="0" applyNumberFormat="0" applyBorder="0" applyAlignment="0" applyProtection="0"/>
    <xf numFmtId="0" fontId="96" fillId="18" borderId="0" applyNumberFormat="0" applyBorder="0" applyAlignment="0" applyProtection="0"/>
    <xf numFmtId="0" fontId="41" fillId="39" borderId="0" applyNumberFormat="0" applyBorder="0" applyAlignment="0" applyProtection="0"/>
    <xf numFmtId="0" fontId="96" fillId="10" borderId="0" applyNumberFormat="0" applyBorder="0" applyAlignment="0" applyProtection="0"/>
    <xf numFmtId="0" fontId="41" fillId="35" borderId="0" applyNumberFormat="0" applyBorder="0" applyAlignment="0" applyProtection="0"/>
    <xf numFmtId="0" fontId="22" fillId="0" borderId="0"/>
    <xf numFmtId="0" fontId="34" fillId="35" borderId="0" applyNumberFormat="0" applyBorder="0" applyAlignment="0" applyProtection="0"/>
    <xf numFmtId="0" fontId="33" fillId="42" borderId="0" applyNumberFormat="0" applyBorder="0" applyAlignment="0" applyProtection="0"/>
    <xf numFmtId="0" fontId="96" fillId="3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39" borderId="0" applyNumberFormat="0" applyBorder="0" applyAlignment="0" applyProtection="0"/>
    <xf numFmtId="0" fontId="96" fillId="30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44" borderId="0" applyNumberFormat="0" applyBorder="0" applyAlignment="0" applyProtection="0"/>
    <xf numFmtId="0" fontId="96" fillId="30" borderId="0" applyNumberFormat="0" applyBorder="0" applyAlignment="0" applyProtection="0"/>
    <xf numFmtId="0" fontId="41" fillId="42" borderId="0" applyNumberFormat="0" applyBorder="0" applyAlignment="0" applyProtection="0"/>
    <xf numFmtId="0" fontId="33" fillId="43" borderId="0" applyNumberFormat="0" applyBorder="0" applyAlignment="0" applyProtection="0"/>
    <xf numFmtId="0" fontId="96" fillId="26" borderId="0" applyNumberFormat="0" applyBorder="0" applyAlignment="0" applyProtection="0"/>
    <xf numFmtId="0" fontId="41" fillId="43" borderId="0" applyNumberFormat="0" applyBorder="0" applyAlignment="0" applyProtection="0"/>
    <xf numFmtId="0" fontId="96" fillId="26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41" fillId="43" borderId="0" applyNumberFormat="0" applyBorder="0" applyAlignment="0" applyProtection="0"/>
    <xf numFmtId="0" fontId="96" fillId="26" borderId="0" applyNumberFormat="0" applyBorder="0" applyAlignment="0" applyProtection="0"/>
    <xf numFmtId="0" fontId="41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3" fillId="41" borderId="0" applyNumberFormat="0" applyBorder="0" applyAlignment="0" applyProtection="0"/>
    <xf numFmtId="0" fontId="96" fillId="22" borderId="0" applyNumberFormat="0" applyBorder="0" applyAlignment="0" applyProtection="0"/>
    <xf numFmtId="0" fontId="41" fillId="41" borderId="0" applyNumberFormat="0" applyBorder="0" applyAlignment="0" applyProtection="0"/>
    <xf numFmtId="0" fontId="96" fillId="22" borderId="0" applyNumberFormat="0" applyBorder="0" applyAlignment="0" applyProtection="0"/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13">
      <alignment horizontal="left"/>
    </xf>
    <xf numFmtId="170" fontId="42" fillId="0" borderId="13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170" fontId="42" fillId="0" borderId="24">
      <alignment horizontal="left"/>
    </xf>
    <xf numFmtId="0" fontId="41" fillId="36" borderId="0" applyNumberFormat="0" applyBorder="0" applyAlignment="0" applyProtection="0"/>
    <xf numFmtId="0" fontId="96" fillId="11" borderId="0" applyNumberFormat="0" applyBorder="0" applyAlignment="0" applyProtection="0"/>
    <xf numFmtId="0" fontId="41" fillId="36" borderId="0" applyNumberFormat="0" applyBorder="0" applyAlignment="0" applyProtection="0"/>
    <xf numFmtId="0" fontId="34" fillId="43" borderId="0" applyNumberFormat="0" applyBorder="0" applyAlignment="0" applyProtection="0"/>
    <xf numFmtId="0" fontId="96" fillId="11" borderId="0" applyNumberFormat="0" applyBorder="0" applyAlignment="0" applyProtection="0"/>
    <xf numFmtId="0" fontId="41" fillId="36" borderId="0" applyNumberFormat="0" applyBorder="0" applyAlignment="0" applyProtection="0"/>
    <xf numFmtId="0" fontId="96" fillId="11" borderId="0" applyNumberFormat="0" applyBorder="0" applyAlignment="0" applyProtection="0"/>
    <xf numFmtId="0" fontId="33" fillId="36" borderId="0" applyNumberFormat="0" applyBorder="0" applyAlignment="0" applyProtection="0"/>
    <xf numFmtId="0" fontId="41" fillId="38" borderId="0" applyNumberFormat="0" applyBorder="0" applyAlignment="0" applyProtection="0"/>
    <xf numFmtId="0" fontId="96" fillId="15" borderId="0" applyNumberFormat="0" applyBorder="0" applyAlignment="0" applyProtection="0"/>
    <xf numFmtId="0" fontId="41" fillId="38" borderId="0" applyNumberFormat="0" applyBorder="0" applyAlignment="0" applyProtection="0"/>
    <xf numFmtId="0" fontId="34" fillId="38" borderId="0" applyNumberFormat="0" applyBorder="0" applyAlignment="0" applyProtection="0"/>
    <xf numFmtId="0" fontId="96" fillId="15" borderId="0" applyNumberFormat="0" applyBorder="0" applyAlignment="0" applyProtection="0"/>
    <xf numFmtId="0" fontId="41" fillId="38" borderId="0" applyNumberFormat="0" applyBorder="0" applyAlignment="0" applyProtection="0"/>
    <xf numFmtId="0" fontId="96" fillId="15" borderId="0" applyNumberFormat="0" applyBorder="0" applyAlignment="0" applyProtection="0"/>
    <xf numFmtId="0" fontId="33" fillId="38" borderId="0" applyNumberFormat="0" applyBorder="0" applyAlignment="0" applyProtection="0"/>
    <xf numFmtId="0" fontId="41" fillId="45" borderId="0" applyNumberFormat="0" applyBorder="0" applyAlignment="0" applyProtection="0"/>
    <xf numFmtId="0" fontId="96" fillId="19" borderId="0" applyNumberFormat="0" applyBorder="0" applyAlignment="0" applyProtection="0"/>
    <xf numFmtId="0" fontId="41" fillId="45" borderId="0" applyNumberFormat="0" applyBorder="0" applyAlignment="0" applyProtection="0"/>
    <xf numFmtId="0" fontId="34" fillId="46" borderId="0" applyNumberFormat="0" applyBorder="0" applyAlignment="0" applyProtection="0"/>
    <xf numFmtId="0" fontId="96" fillId="19" borderId="0" applyNumberFormat="0" applyBorder="0" applyAlignment="0" applyProtection="0"/>
    <xf numFmtId="0" fontId="41" fillId="45" borderId="0" applyNumberFormat="0" applyBorder="0" applyAlignment="0" applyProtection="0"/>
    <xf numFmtId="0" fontId="96" fillId="19" borderId="0" applyNumberFormat="0" applyBorder="0" applyAlignment="0" applyProtection="0"/>
    <xf numFmtId="0" fontId="33" fillId="45" borderId="0" applyNumberFormat="0" applyBorder="0" applyAlignment="0" applyProtection="0"/>
    <xf numFmtId="0" fontId="41" fillId="41" borderId="0" applyNumberFormat="0" applyBorder="0" applyAlignment="0" applyProtection="0"/>
    <xf numFmtId="0" fontId="96" fillId="23" borderId="0" applyNumberFormat="0" applyBorder="0" applyAlignment="0" applyProtection="0"/>
    <xf numFmtId="0" fontId="41" fillId="41" borderId="0" applyNumberFormat="0" applyBorder="0" applyAlignment="0" applyProtection="0"/>
    <xf numFmtId="0" fontId="34" fillId="37" borderId="0" applyNumberFormat="0" applyBorder="0" applyAlignment="0" applyProtection="0"/>
    <xf numFmtId="0" fontId="96" fillId="23" borderId="0" applyNumberFormat="0" applyBorder="0" applyAlignment="0" applyProtection="0"/>
    <xf numFmtId="0" fontId="41" fillId="41" borderId="0" applyNumberFormat="0" applyBorder="0" applyAlignment="0" applyProtection="0"/>
    <xf numFmtId="0" fontId="96" fillId="23" borderId="0" applyNumberFormat="0" applyBorder="0" applyAlignment="0" applyProtection="0"/>
    <xf numFmtId="0" fontId="33" fillId="41" borderId="0" applyNumberFormat="0" applyBorder="0" applyAlignment="0" applyProtection="0"/>
    <xf numFmtId="0" fontId="41" fillId="36" borderId="0" applyNumberFormat="0" applyBorder="0" applyAlignment="0" applyProtection="0"/>
    <xf numFmtId="0" fontId="96" fillId="27" borderId="0" applyNumberFormat="0" applyBorder="0" applyAlignment="0" applyProtection="0"/>
    <xf numFmtId="0" fontId="41" fillId="36" borderId="0" applyNumberFormat="0" applyBorder="0" applyAlignment="0" applyProtection="0"/>
    <xf numFmtId="0" fontId="34" fillId="43" borderId="0" applyNumberFormat="0" applyBorder="0" applyAlignment="0" applyProtection="0"/>
    <xf numFmtId="0" fontId="96" fillId="27" borderId="0" applyNumberFormat="0" applyBorder="0" applyAlignment="0" applyProtection="0"/>
    <xf numFmtId="0" fontId="41" fillId="36" borderId="0" applyNumberFormat="0" applyBorder="0" applyAlignment="0" applyProtection="0"/>
    <xf numFmtId="0" fontId="96" fillId="27" borderId="0" applyNumberFormat="0" applyBorder="0" applyAlignment="0" applyProtection="0"/>
    <xf numFmtId="0" fontId="33" fillId="36" borderId="0" applyNumberFormat="0" applyBorder="0" applyAlignment="0" applyProtection="0"/>
    <xf numFmtId="0" fontId="41" fillId="47" borderId="0" applyNumberFormat="0" applyBorder="0" applyAlignment="0" applyProtection="0"/>
    <xf numFmtId="0" fontId="96" fillId="31" borderId="0" applyNumberFormat="0" applyBorder="0" applyAlignment="0" applyProtection="0"/>
    <xf numFmtId="0" fontId="41" fillId="47" borderId="0" applyNumberFormat="0" applyBorder="0" applyAlignment="0" applyProtection="0"/>
    <xf numFmtId="0" fontId="34" fillId="40" borderId="0" applyNumberFormat="0" applyBorder="0" applyAlignment="0" applyProtection="0"/>
    <xf numFmtId="0" fontId="96" fillId="31" borderId="0" applyNumberFormat="0" applyBorder="0" applyAlignment="0" applyProtection="0"/>
    <xf numFmtId="0" fontId="41" fillId="47" borderId="0" applyNumberFormat="0" applyBorder="0" applyAlignment="0" applyProtection="0"/>
    <xf numFmtId="0" fontId="96" fillId="31" borderId="0" applyNumberFormat="0" applyBorder="0" applyAlignment="0" applyProtection="0"/>
    <xf numFmtId="0" fontId="33" fillId="47" borderId="0" applyNumberFormat="0" applyBorder="0" applyAlignment="0" applyProtection="0"/>
    <xf numFmtId="0" fontId="34" fillId="36" borderId="0" applyNumberFormat="0" applyBorder="0" applyAlignment="0" applyProtection="0"/>
    <xf numFmtId="0" fontId="34" fillId="4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1" borderId="0" applyNumberFormat="0" applyBorder="0" applyAlignment="0" applyProtection="0"/>
    <xf numFmtId="0" fontId="34" fillId="4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47" borderId="0" applyNumberFormat="0" applyBorder="0" applyAlignment="0" applyProtection="0"/>
    <xf numFmtId="0" fontId="34" fillId="46" borderId="0" applyNumberFormat="0" applyBorder="0" applyAlignment="0" applyProtection="0"/>
    <xf numFmtId="171" fontId="42" fillId="0" borderId="13">
      <alignment horizontal="left"/>
    </xf>
    <xf numFmtId="171" fontId="42" fillId="0" borderId="13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13">
      <alignment horizontal="left"/>
    </xf>
    <xf numFmtId="171" fontId="42" fillId="0" borderId="13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13">
      <alignment horizontal="left"/>
    </xf>
    <xf numFmtId="171" fontId="42" fillId="0" borderId="13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1" fontId="42" fillId="0" borderId="24">
      <alignment horizontal="left"/>
    </xf>
    <xf numFmtId="172" fontId="42" fillId="0" borderId="13">
      <alignment horizontal="left"/>
    </xf>
    <xf numFmtId="172" fontId="42" fillId="0" borderId="13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13">
      <alignment horizontal="left"/>
    </xf>
    <xf numFmtId="172" fontId="42" fillId="0" borderId="13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13">
      <alignment horizontal="left"/>
    </xf>
    <xf numFmtId="172" fontId="42" fillId="0" borderId="13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172" fontId="42" fillId="0" borderId="24">
      <alignment horizontal="left"/>
    </xf>
    <xf numFmtId="0" fontId="43" fillId="49" borderId="0" applyNumberFormat="0" applyBorder="0" applyAlignment="0" applyProtection="0"/>
    <xf numFmtId="0" fontId="97" fillId="12" borderId="0" applyNumberFormat="0" applyBorder="0" applyAlignment="0" applyProtection="0"/>
    <xf numFmtId="0" fontId="43" fillId="49" borderId="0" applyNumberFormat="0" applyBorder="0" applyAlignment="0" applyProtection="0"/>
    <xf numFmtId="0" fontId="44" fillId="43" borderId="0" applyNumberFormat="0" applyBorder="0" applyAlignment="0" applyProtection="0"/>
    <xf numFmtId="0" fontId="43" fillId="49" borderId="0" applyNumberFormat="0" applyBorder="0" applyAlignment="0" applyProtection="0"/>
    <xf numFmtId="0" fontId="94" fillId="49" borderId="0" applyNumberFormat="0" applyBorder="0" applyAlignment="0" applyProtection="0"/>
    <xf numFmtId="0" fontId="43" fillId="38" borderId="0" applyNumberFormat="0" applyBorder="0" applyAlignment="0" applyProtection="0"/>
    <xf numFmtId="0" fontId="97" fillId="16" borderId="0" applyNumberFormat="0" applyBorder="0" applyAlignment="0" applyProtection="0"/>
    <xf numFmtId="0" fontId="43" fillId="38" borderId="0" applyNumberFormat="0" applyBorder="0" applyAlignment="0" applyProtection="0"/>
    <xf numFmtId="0" fontId="44" fillId="50" borderId="0" applyNumberFormat="0" applyBorder="0" applyAlignment="0" applyProtection="0"/>
    <xf numFmtId="0" fontId="43" fillId="38" borderId="0" applyNumberFormat="0" applyBorder="0" applyAlignment="0" applyProtection="0"/>
    <xf numFmtId="0" fontId="94" fillId="38" borderId="0" applyNumberFormat="0" applyBorder="0" applyAlignment="0" applyProtection="0"/>
    <xf numFmtId="0" fontId="43" fillId="45" borderId="0" applyNumberFormat="0" applyBorder="0" applyAlignment="0" applyProtection="0"/>
    <xf numFmtId="0" fontId="97" fillId="20" borderId="0" applyNumberFormat="0" applyBorder="0" applyAlignment="0" applyProtection="0"/>
    <xf numFmtId="0" fontId="43" fillId="45" borderId="0" applyNumberFormat="0" applyBorder="0" applyAlignment="0" applyProtection="0"/>
    <xf numFmtId="0" fontId="44" fillId="47" borderId="0" applyNumberFormat="0" applyBorder="0" applyAlignment="0" applyProtection="0"/>
    <xf numFmtId="0" fontId="43" fillId="45" borderId="0" applyNumberFormat="0" applyBorder="0" applyAlignment="0" applyProtection="0"/>
    <xf numFmtId="0" fontId="94" fillId="45" borderId="0" applyNumberFormat="0" applyBorder="0" applyAlignment="0" applyProtection="0"/>
    <xf numFmtId="0" fontId="43" fillId="51" borderId="0" applyNumberFormat="0" applyBorder="0" applyAlignment="0" applyProtection="0"/>
    <xf numFmtId="0" fontId="97" fillId="24" borderId="0" applyNumberFormat="0" applyBorder="0" applyAlignment="0" applyProtection="0"/>
    <xf numFmtId="0" fontId="43" fillId="51" borderId="0" applyNumberFormat="0" applyBorder="0" applyAlignment="0" applyProtection="0"/>
    <xf numFmtId="0" fontId="44" fillId="37" borderId="0" applyNumberFormat="0" applyBorder="0" applyAlignment="0" applyProtection="0"/>
    <xf numFmtId="0" fontId="43" fillId="51" borderId="0" applyNumberFormat="0" applyBorder="0" applyAlignment="0" applyProtection="0"/>
    <xf numFmtId="0" fontId="94" fillId="51" borderId="0" applyNumberFormat="0" applyBorder="0" applyAlignment="0" applyProtection="0"/>
    <xf numFmtId="0" fontId="43" fillId="52" borderId="0" applyNumberFormat="0" applyBorder="0" applyAlignment="0" applyProtection="0"/>
    <xf numFmtId="0" fontId="97" fillId="28" borderId="0" applyNumberFormat="0" applyBorder="0" applyAlignment="0" applyProtection="0"/>
    <xf numFmtId="0" fontId="43" fillId="52" borderId="0" applyNumberFormat="0" applyBorder="0" applyAlignment="0" applyProtection="0"/>
    <xf numFmtId="0" fontId="44" fillId="43" borderId="0" applyNumberFormat="0" applyBorder="0" applyAlignment="0" applyProtection="0"/>
    <xf numFmtId="0" fontId="43" fillId="52" borderId="0" applyNumberFormat="0" applyBorder="0" applyAlignment="0" applyProtection="0"/>
    <xf numFmtId="0" fontId="94" fillId="52" borderId="0" applyNumberFormat="0" applyBorder="0" applyAlignment="0" applyProtection="0"/>
    <xf numFmtId="0" fontId="43" fillId="53" borderId="0" applyNumberFormat="0" applyBorder="0" applyAlignment="0" applyProtection="0"/>
    <xf numFmtId="0" fontId="97" fillId="32" borderId="0" applyNumberFormat="0" applyBorder="0" applyAlignment="0" applyProtection="0"/>
    <xf numFmtId="0" fontId="43" fillId="53" borderId="0" applyNumberFormat="0" applyBorder="0" applyAlignment="0" applyProtection="0"/>
    <xf numFmtId="0" fontId="44" fillId="38" borderId="0" applyNumberFormat="0" applyBorder="0" applyAlignment="0" applyProtection="0"/>
    <xf numFmtId="0" fontId="43" fillId="53" borderId="0" applyNumberFormat="0" applyBorder="0" applyAlignment="0" applyProtection="0"/>
    <xf numFmtId="0" fontId="94" fillId="53" borderId="0" applyNumberFormat="0" applyBorder="0" applyAlignment="0" applyProtection="0"/>
    <xf numFmtId="0" fontId="44" fillId="49" borderId="0" applyNumberFormat="0" applyBorder="0" applyAlignment="0" applyProtection="0"/>
    <xf numFmtId="0" fontId="44" fillId="52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51" borderId="0" applyNumberFormat="0" applyBorder="0" applyAlignment="0" applyProtection="0"/>
    <xf numFmtId="0" fontId="44" fillId="48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38" borderId="0" applyNumberFormat="0" applyBorder="0" applyAlignment="0" applyProtection="0"/>
    <xf numFmtId="173" fontId="42" fillId="0" borderId="13">
      <alignment horizontal="left"/>
    </xf>
    <xf numFmtId="173" fontId="42" fillId="0" borderId="13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13">
      <alignment horizontal="left"/>
    </xf>
    <xf numFmtId="173" fontId="42" fillId="0" borderId="13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13">
      <alignment horizontal="left"/>
    </xf>
    <xf numFmtId="173" fontId="42" fillId="0" borderId="13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173" fontId="42" fillId="0" borderId="24">
      <alignment horizontal="left"/>
    </xf>
    <xf numFmtId="0" fontId="44" fillId="52" borderId="0" applyNumberFormat="0" applyBorder="0" applyAlignment="0" applyProtection="0"/>
    <xf numFmtId="0" fontId="97" fillId="9" borderId="0" applyNumberFormat="0" applyBorder="0" applyAlignment="0" applyProtection="0"/>
    <xf numFmtId="0" fontId="43" fillId="54" borderId="0" applyNumberFormat="0" applyBorder="0" applyAlignment="0" applyProtection="0"/>
    <xf numFmtId="0" fontId="44" fillId="55" borderId="0" applyNumberFormat="0" applyBorder="0" applyAlignment="0" applyProtection="0"/>
    <xf numFmtId="0" fontId="97" fillId="13" borderId="0" applyNumberFormat="0" applyBorder="0" applyAlignment="0" applyProtection="0"/>
    <xf numFmtId="0" fontId="43" fillId="55" borderId="0" applyNumberFormat="0" applyBorder="0" applyAlignment="0" applyProtection="0"/>
    <xf numFmtId="0" fontId="44" fillId="56" borderId="0" applyNumberFormat="0" applyBorder="0" applyAlignment="0" applyProtection="0"/>
    <xf numFmtId="0" fontId="97" fillId="17" borderId="0" applyNumberFormat="0" applyBorder="0" applyAlignment="0" applyProtection="0"/>
    <xf numFmtId="0" fontId="43" fillId="56" borderId="0" applyNumberFormat="0" applyBorder="0" applyAlignment="0" applyProtection="0"/>
    <xf numFmtId="0" fontId="44" fillId="57" borderId="0" applyNumberFormat="0" applyBorder="0" applyAlignment="0" applyProtection="0"/>
    <xf numFmtId="0" fontId="97" fillId="21" borderId="0" applyNumberFormat="0" applyBorder="0" applyAlignment="0" applyProtection="0"/>
    <xf numFmtId="0" fontId="43" fillId="51" borderId="0" applyNumberFormat="0" applyBorder="0" applyAlignment="0" applyProtection="0"/>
    <xf numFmtId="0" fontId="44" fillId="52" borderId="0" applyNumberFormat="0" applyBorder="0" applyAlignment="0" applyProtection="0"/>
    <xf numFmtId="0" fontId="97" fillId="25" borderId="0" applyNumberFormat="0" applyBorder="0" applyAlignment="0" applyProtection="0"/>
    <xf numFmtId="0" fontId="43" fillId="52" borderId="0" applyNumberFormat="0" applyBorder="0" applyAlignment="0" applyProtection="0"/>
    <xf numFmtId="0" fontId="44" fillId="55" borderId="0" applyNumberFormat="0" applyBorder="0" applyAlignment="0" applyProtection="0"/>
    <xf numFmtId="0" fontId="97" fillId="29" borderId="0" applyNumberFormat="0" applyBorder="0" applyAlignment="0" applyProtection="0"/>
    <xf numFmtId="0" fontId="43" fillId="50" borderId="0" applyNumberFormat="0" applyBorder="0" applyAlignment="0" applyProtection="0"/>
    <xf numFmtId="0" fontId="45" fillId="44" borderId="29" applyNumberFormat="0" applyAlignment="0" applyProtection="0"/>
    <xf numFmtId="0" fontId="98" fillId="6" borderId="2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6" fillId="48" borderId="29" applyNumberFormat="0" applyAlignment="0" applyProtection="0"/>
    <xf numFmtId="0" fontId="45" fillId="44" borderId="29" applyNumberFormat="0" applyAlignment="0" applyProtection="0"/>
    <xf numFmtId="0" fontId="45" fillId="44" borderId="29" applyNumberFormat="0" applyAlignment="0" applyProtection="0"/>
    <xf numFmtId="0" fontId="45" fillId="44" borderId="29" applyNumberFormat="0" applyAlignment="0" applyProtection="0"/>
    <xf numFmtId="0" fontId="45" fillId="44" borderId="29" applyNumberFormat="0" applyAlignment="0" applyProtection="0"/>
    <xf numFmtId="0" fontId="24" fillId="3" borderId="0" applyNumberFormat="0" applyBorder="0" applyAlignment="0" applyProtection="0"/>
    <xf numFmtId="177" fontId="77" fillId="0" borderId="0">
      <alignment horizontal="right"/>
    </xf>
    <xf numFmtId="0" fontId="47" fillId="44" borderId="30" applyNumberFormat="0" applyAlignment="0" applyProtection="0"/>
    <xf numFmtId="0" fontId="99" fillId="6" borderId="1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8" fillId="48" borderId="30" applyNumberFormat="0" applyAlignment="0" applyProtection="0"/>
    <xf numFmtId="0" fontId="47" fillId="44" borderId="30" applyNumberFormat="0" applyAlignment="0" applyProtection="0"/>
    <xf numFmtId="0" fontId="47" fillId="44" borderId="30" applyNumberFormat="0" applyAlignment="0" applyProtection="0"/>
    <xf numFmtId="0" fontId="47" fillId="44" borderId="30" applyNumberFormat="0" applyAlignment="0" applyProtection="0"/>
    <xf numFmtId="0" fontId="47" fillId="44" borderId="30" applyNumberFormat="0" applyAlignment="0" applyProtection="0"/>
    <xf numFmtId="0" fontId="49" fillId="58" borderId="31"/>
    <xf numFmtId="0" fontId="49" fillId="0" borderId="13"/>
    <xf numFmtId="0" fontId="78" fillId="59" borderId="0">
      <alignment horizontal="center"/>
    </xf>
    <xf numFmtId="0" fontId="79" fillId="59" borderId="0">
      <alignment horizontal="center"/>
    </xf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80" fillId="60" borderId="31" applyBorder="0">
      <protection locked="0"/>
    </xf>
    <xf numFmtId="167" fontId="28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7" fillId="0" borderId="21" applyAlignment="0"/>
    <xf numFmtId="0" fontId="27" fillId="0" borderId="20" applyAlignment="0">
      <alignment horizontal="left"/>
    </xf>
    <xf numFmtId="0" fontId="27" fillId="0" borderId="7" applyAlignment="0">
      <alignment horizontal="left"/>
    </xf>
    <xf numFmtId="0" fontId="27" fillId="0" borderId="7" applyAlignment="0">
      <alignment horizontal="left"/>
    </xf>
    <xf numFmtId="0" fontId="27" fillId="0" borderId="7" applyAlignment="0">
      <alignment horizontal="left"/>
    </xf>
    <xf numFmtId="0" fontId="27" fillId="0" borderId="7" applyAlignment="0">
      <alignment horizontal="left"/>
    </xf>
    <xf numFmtId="0" fontId="27" fillId="0" borderId="7" applyAlignment="0">
      <alignment horizontal="left"/>
    </xf>
    <xf numFmtId="0" fontId="27" fillId="0" borderId="7" applyAlignment="0">
      <alignment horizontal="left"/>
    </xf>
    <xf numFmtId="0" fontId="27" fillId="0" borderId="7" applyAlignment="0">
      <alignment horizontal="left"/>
    </xf>
    <xf numFmtId="0" fontId="27" fillId="0" borderId="7" applyAlignment="0">
      <alignment horizontal="left"/>
    </xf>
    <xf numFmtId="0" fontId="27" fillId="0" borderId="7" applyAlignment="0">
      <alignment horizontal="left"/>
    </xf>
    <xf numFmtId="0" fontId="27" fillId="0" borderId="7" applyAlignment="0">
      <alignment horizontal="left"/>
    </xf>
    <xf numFmtId="0" fontId="100" fillId="5" borderId="1" applyNumberFormat="0" applyAlignment="0" applyProtection="0"/>
    <xf numFmtId="0" fontId="101" fillId="5" borderId="1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50" fillId="42" borderId="30" applyNumberFormat="0" applyAlignment="0" applyProtection="0"/>
    <xf numFmtId="0" fontId="81" fillId="46" borderId="30" applyNumberFormat="0" applyAlignment="0" applyProtection="0"/>
    <xf numFmtId="0" fontId="26" fillId="5" borderId="1" applyNumberFormat="0" applyAlignment="0" applyProtection="0"/>
    <xf numFmtId="0" fontId="81" fillId="46" borderId="30" applyNumberFormat="0" applyAlignment="0" applyProtection="0"/>
    <xf numFmtId="0" fontId="81" fillId="46" borderId="30" applyNumberFormat="0" applyAlignment="0" applyProtection="0"/>
    <xf numFmtId="0" fontId="81" fillId="46" borderId="30" applyNumberFormat="0" applyAlignment="0" applyProtection="0"/>
    <xf numFmtId="0" fontId="81" fillId="46" borderId="30" applyNumberFormat="0" applyAlignment="0" applyProtection="0"/>
    <xf numFmtId="0" fontId="50" fillId="42" borderId="30" applyNumberFormat="0" applyAlignment="0" applyProtection="0"/>
    <xf numFmtId="0" fontId="51" fillId="0" borderId="32" applyNumberFormat="0" applyFill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39" fillId="0" borderId="33" applyNumberFormat="0" applyFill="0" applyAlignment="0" applyProtection="0"/>
    <xf numFmtId="0" fontId="51" fillId="0" borderId="32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5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40" fillId="59" borderId="13">
      <alignment horizontal="left"/>
    </xf>
    <xf numFmtId="0" fontId="33" fillId="59" borderId="0">
      <alignment horizontal="left"/>
    </xf>
    <xf numFmtId="0" fontId="54" fillId="61" borderId="0">
      <alignment horizontal="right" vertical="top" wrapText="1"/>
    </xf>
    <xf numFmtId="0" fontId="55" fillId="39" borderId="0" applyNumberFormat="0" applyBorder="0" applyAlignment="0" applyProtection="0"/>
    <xf numFmtId="0" fontId="103" fillId="2" borderId="0" applyNumberFormat="0" applyBorder="0" applyAlignment="0" applyProtection="0"/>
    <xf numFmtId="0" fontId="56" fillId="39" borderId="0" applyNumberFormat="0" applyBorder="0" applyAlignment="0" applyProtection="0"/>
    <xf numFmtId="175" fontId="10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75" fontId="104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28" fillId="59" borderId="13">
      <alignment horizontal="centerContinuous" wrapText="1"/>
    </xf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49" fillId="59" borderId="7">
      <alignment wrapText="1"/>
    </xf>
    <xf numFmtId="0" fontId="49" fillId="59" borderId="7">
      <alignment wrapText="1"/>
    </xf>
    <xf numFmtId="0" fontId="49" fillId="59" borderId="7">
      <alignment wrapText="1"/>
    </xf>
    <xf numFmtId="0" fontId="49" fillId="59" borderId="7">
      <alignment wrapText="1"/>
    </xf>
    <xf numFmtId="0" fontId="49" fillId="59" borderId="7">
      <alignment wrapText="1"/>
    </xf>
    <xf numFmtId="0" fontId="49" fillId="59" borderId="11"/>
    <xf numFmtId="0" fontId="49" fillId="59" borderId="6"/>
    <xf numFmtId="0" fontId="49" fillId="59" borderId="12">
      <alignment horizontal="center" wrapText="1"/>
    </xf>
    <xf numFmtId="0" fontId="59" fillId="46" borderId="0" applyNumberFormat="0" applyBorder="0" applyAlignment="0" applyProtection="0"/>
    <xf numFmtId="0" fontId="108" fillId="4" borderId="0" applyNumberFormat="0" applyBorder="0" applyAlignment="0" applyProtection="0"/>
    <xf numFmtId="0" fontId="25" fillId="4" borderId="0" applyNumberFormat="0" applyBorder="0" applyAlignment="0" applyProtection="0"/>
    <xf numFmtId="0" fontId="60" fillId="46" borderId="0" applyNumberFormat="0" applyBorder="0" applyAlignment="0" applyProtection="0"/>
    <xf numFmtId="0" fontId="85" fillId="4" borderId="0" applyNumberFormat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8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9" fillId="0" borderId="0"/>
    <xf numFmtId="0" fontId="109" fillId="0" borderId="0"/>
    <xf numFmtId="0" fontId="109" fillId="0" borderId="0"/>
    <xf numFmtId="0" fontId="28" fillId="0" borderId="0"/>
    <xf numFmtId="0" fontId="84" fillId="0" borderId="0"/>
    <xf numFmtId="0" fontId="22" fillId="0" borderId="0"/>
    <xf numFmtId="0" fontId="84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84" fillId="0" borderId="0"/>
    <xf numFmtId="0" fontId="28" fillId="0" borderId="0"/>
    <xf numFmtId="0" fontId="28" fillId="0" borderId="0"/>
    <xf numFmtId="0" fontId="109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109" fillId="0" borderId="0"/>
    <xf numFmtId="0" fontId="109" fillId="0" borderId="0"/>
    <xf numFmtId="0" fontId="29" fillId="0" borderId="0"/>
    <xf numFmtId="0" fontId="29" fillId="0" borderId="0"/>
    <xf numFmtId="0" fontId="109" fillId="0" borderId="0"/>
    <xf numFmtId="0" fontId="84" fillId="0" borderId="0"/>
    <xf numFmtId="0" fontId="84" fillId="0" borderId="0"/>
    <xf numFmtId="0" fontId="22" fillId="0" borderId="0"/>
    <xf numFmtId="0" fontId="22" fillId="0" borderId="0"/>
    <xf numFmtId="0" fontId="28" fillId="0" borderId="0"/>
    <xf numFmtId="0" fontId="28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86" fillId="8" borderId="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86" fillId="8" borderId="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35" fillId="40" borderId="25" applyNumberFormat="0" applyFont="0" applyAlignment="0" applyProtection="0"/>
    <xf numFmtId="0" fontId="86" fillId="8" borderId="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32" fillId="40" borderId="25" applyNumberFormat="0" applyFont="0" applyAlignment="0" applyProtection="0"/>
    <xf numFmtId="0" fontId="86" fillId="8" borderId="5" applyNumberFormat="0" applyFont="0" applyAlignment="0" applyProtection="0"/>
    <xf numFmtId="0" fontId="32" fillId="40" borderId="25" applyNumberFormat="0" applyFon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49" fillId="59" borderId="13"/>
    <xf numFmtId="0" fontId="61" fillId="37" borderId="0" applyNumberFormat="0" applyBorder="0" applyAlignment="0" applyProtection="0"/>
    <xf numFmtId="0" fontId="110" fillId="3" borderId="0" applyNumberFormat="0" applyBorder="0" applyAlignment="0" applyProtection="0"/>
    <xf numFmtId="0" fontId="62" fillId="37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1" fillId="0" borderId="0"/>
    <xf numFmtId="0" fontId="28" fillId="0" borderId="0"/>
    <xf numFmtId="0" fontId="28" fillId="0" borderId="0"/>
    <xf numFmtId="0" fontId="28" fillId="0" borderId="0"/>
    <xf numFmtId="0" fontId="1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1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87" fillId="0" borderId="0"/>
    <xf numFmtId="0" fontId="92" fillId="0" borderId="0"/>
    <xf numFmtId="0" fontId="28" fillId="0" borderId="0"/>
    <xf numFmtId="0" fontId="35" fillId="0" borderId="0"/>
    <xf numFmtId="0" fontId="36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35" fillId="0" borderId="0"/>
    <xf numFmtId="0" fontId="35" fillId="0" borderId="0"/>
    <xf numFmtId="0" fontId="111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111" fillId="0" borderId="0"/>
    <xf numFmtId="0" fontId="35" fillId="0" borderId="0"/>
    <xf numFmtId="0" fontId="28" fillId="0" borderId="0"/>
    <xf numFmtId="0" fontId="28" fillId="0" borderId="0"/>
    <xf numFmtId="0" fontId="111" fillId="0" borderId="0"/>
    <xf numFmtId="0" fontId="88" fillId="0" borderId="0"/>
    <xf numFmtId="0" fontId="34" fillId="0" borderId="0"/>
    <xf numFmtId="0" fontId="28" fillId="0" borderId="0"/>
    <xf numFmtId="0" fontId="93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4" fillId="0" borderId="0"/>
    <xf numFmtId="0" fontId="28" fillId="0" borderId="0"/>
    <xf numFmtId="0" fontId="84" fillId="0" borderId="0"/>
    <xf numFmtId="0" fontId="29" fillId="0" borderId="0"/>
    <xf numFmtId="0" fontId="28" fillId="0" borderId="0"/>
    <xf numFmtId="0" fontId="28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63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34" fillId="0" borderId="0"/>
    <xf numFmtId="0" fontId="22" fillId="0" borderId="0"/>
    <xf numFmtId="0" fontId="28" fillId="0" borderId="0"/>
    <xf numFmtId="0" fontId="34" fillId="0" borderId="0"/>
    <xf numFmtId="0" fontId="22" fillId="0" borderId="0"/>
    <xf numFmtId="0" fontId="28" fillId="0" borderId="0"/>
    <xf numFmtId="0" fontId="34" fillId="0" borderId="0"/>
    <xf numFmtId="0" fontId="29" fillId="0" borderId="0"/>
    <xf numFmtId="0" fontId="33" fillId="0" borderId="0"/>
    <xf numFmtId="0" fontId="111" fillId="0" borderId="0"/>
    <xf numFmtId="0" fontId="28" fillId="0" borderId="0"/>
    <xf numFmtId="0" fontId="33" fillId="0" borderId="0"/>
    <xf numFmtId="0" fontId="111" fillId="0" borderId="0"/>
    <xf numFmtId="0" fontId="29" fillId="0" borderId="0"/>
    <xf numFmtId="0" fontId="28" fillId="0" borderId="0"/>
    <xf numFmtId="0" fontId="111" fillId="0" borderId="0"/>
    <xf numFmtId="0" fontId="32" fillId="0" borderId="0"/>
    <xf numFmtId="0" fontId="28" fillId="0" borderId="0"/>
    <xf numFmtId="0" fontId="111" fillId="0" borderId="0"/>
    <xf numFmtId="0" fontId="111" fillId="0" borderId="0"/>
    <xf numFmtId="0" fontId="32" fillId="0" borderId="0"/>
    <xf numFmtId="0" fontId="33" fillId="0" borderId="0"/>
    <xf numFmtId="0" fontId="35" fillId="0" borderId="0"/>
    <xf numFmtId="0" fontId="28" fillId="0" borderId="0"/>
    <xf numFmtId="0" fontId="35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32" fillId="0" borderId="0"/>
    <xf numFmtId="0" fontId="28" fillId="0" borderId="0"/>
    <xf numFmtId="0" fontId="32" fillId="0" borderId="0"/>
    <xf numFmtId="0" fontId="22" fillId="0" borderId="0"/>
    <xf numFmtId="0" fontId="35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35" fillId="0" borderId="0"/>
    <xf numFmtId="0" fontId="28" fillId="0" borderId="0" applyNumberFormat="0" applyFont="0" applyFill="0" applyBorder="0" applyAlignment="0" applyProtection="0"/>
    <xf numFmtId="0" fontId="34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9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32" fillId="0" borderId="0"/>
    <xf numFmtId="0" fontId="28" fillId="0" borderId="0"/>
    <xf numFmtId="0" fontId="34" fillId="0" borderId="0"/>
    <xf numFmtId="0" fontId="28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89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178" fontId="90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178" fontId="90" fillId="0" borderId="0"/>
    <xf numFmtId="0" fontId="28" fillId="0" borderId="0" applyNumberFormat="0" applyFill="0" applyBorder="0" applyAlignment="0" applyProtection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28" fillId="0" borderId="0"/>
    <xf numFmtId="0" fontId="22" fillId="0" borderId="0"/>
    <xf numFmtId="0" fontId="28" fillId="0" borderId="0" applyNumberFormat="0" applyFill="0" applyBorder="0" applyAlignment="0" applyProtection="0"/>
    <xf numFmtId="0" fontId="22" fillId="0" borderId="0"/>
    <xf numFmtId="0" fontId="28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178" fontId="91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/>
    <xf numFmtId="178" fontId="91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28" fillId="0" borderId="0"/>
    <xf numFmtId="0" fontId="28" fillId="0" borderId="0"/>
    <xf numFmtId="0" fontId="111" fillId="0" borderId="0"/>
    <xf numFmtId="0" fontId="28" fillId="0" borderId="0"/>
    <xf numFmtId="0" fontId="22" fillId="0" borderId="0"/>
    <xf numFmtId="0" fontId="111" fillId="0" borderId="0"/>
    <xf numFmtId="0" fontId="28" fillId="0" borderId="0"/>
    <xf numFmtId="0" fontId="111" fillId="0" borderId="0"/>
    <xf numFmtId="0" fontId="28" fillId="0" borderId="0"/>
    <xf numFmtId="0" fontId="28" fillId="0" borderId="0"/>
    <xf numFmtId="0" fontId="28" fillId="0" borderId="0"/>
    <xf numFmtId="0" fontId="111" fillId="0" borderId="0"/>
    <xf numFmtId="0" fontId="111" fillId="0" borderId="0"/>
    <xf numFmtId="0" fontId="28" fillId="0" borderId="0"/>
    <xf numFmtId="0" fontId="28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34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4" fillId="59" borderId="0"/>
    <xf numFmtId="0" fontId="65" fillId="0" borderId="36" applyNumberFormat="0" applyFill="0" applyAlignment="0" applyProtection="0"/>
    <xf numFmtId="0" fontId="66" fillId="0" borderId="35" applyNumberFormat="0" applyFill="0" applyAlignment="0" applyProtection="0"/>
    <xf numFmtId="0" fontId="67" fillId="0" borderId="37" applyNumberFormat="0" applyFill="0" applyAlignment="0" applyProtection="0"/>
    <xf numFmtId="0" fontId="68" fillId="0" borderId="37" applyNumberFormat="0" applyFill="0" applyAlignment="0" applyProtection="0"/>
    <xf numFmtId="0" fontId="69" fillId="0" borderId="39" applyNumberFormat="0" applyFill="0" applyAlignment="0" applyProtection="0"/>
    <xf numFmtId="0" fontId="70" fillId="0" borderId="3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8" fillId="0" borderId="41" applyNumberFormat="0" applyFill="0" applyAlignment="0" applyProtection="0"/>
    <xf numFmtId="0" fontId="112" fillId="0" borderId="3" applyNumberFormat="0" applyFill="0" applyAlignment="0" applyProtection="0"/>
    <xf numFmtId="0" fontId="73" fillId="0" borderId="40" applyNumberFormat="0" applyFill="0" applyAlignment="0" applyProtection="0"/>
    <xf numFmtId="179" fontId="49" fillId="0" borderId="0">
      <alignment vertical="center"/>
    </xf>
    <xf numFmtId="0" fontId="38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9" fillId="0" borderId="0">
      <alignment wrapText="1"/>
    </xf>
    <xf numFmtId="180" fontId="109" fillId="0" borderId="0">
      <alignment wrapText="1"/>
    </xf>
    <xf numFmtId="0" fontId="109" fillId="48" borderId="0">
      <alignment wrapText="1"/>
    </xf>
    <xf numFmtId="0" fontId="109" fillId="0" borderId="0">
      <alignment wrapText="1"/>
    </xf>
    <xf numFmtId="0" fontId="109" fillId="0" borderId="0">
      <alignment wrapText="1"/>
    </xf>
    <xf numFmtId="0" fontId="75" fillId="62" borderId="42" applyNumberFormat="0" applyAlignment="0" applyProtection="0"/>
    <xf numFmtId="0" fontId="114" fillId="7" borderId="4" applyNumberFormat="0" applyAlignment="0" applyProtection="0"/>
    <xf numFmtId="0" fontId="76" fillId="62" borderId="42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9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/>
    <xf numFmtId="0" fontId="95" fillId="0" borderId="0"/>
    <xf numFmtId="0" fontId="35" fillId="0" borderId="0"/>
    <xf numFmtId="0" fontId="28" fillId="0" borderId="0"/>
    <xf numFmtId="0" fontId="24" fillId="3" borderId="0" applyNumberFormat="0" applyBorder="0" applyAlignment="0" applyProtection="0"/>
    <xf numFmtId="0" fontId="60" fillId="46" borderId="0" applyNumberFormat="0" applyBorder="0" applyAlignment="0" applyProtection="0"/>
    <xf numFmtId="164" fontId="2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56" fillId="39" borderId="0" applyNumberFormat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43" fillId="50" borderId="0" applyNumberFormat="0" applyBorder="0" applyAlignment="0" applyProtection="0"/>
    <xf numFmtId="0" fontId="43" fillId="52" borderId="0" applyNumberFormat="0" applyBorder="0" applyAlignment="0" applyProtection="0"/>
    <xf numFmtId="0" fontId="43" fillId="51" borderId="0" applyNumberFormat="0" applyBorder="0" applyAlignment="0" applyProtection="0"/>
    <xf numFmtId="0" fontId="43" fillId="56" borderId="0" applyNumberFormat="0" applyBorder="0" applyAlignment="0" applyProtection="0"/>
    <xf numFmtId="0" fontId="43" fillId="55" borderId="0" applyNumberFormat="0" applyBorder="0" applyAlignment="0" applyProtection="0"/>
    <xf numFmtId="0" fontId="43" fillId="54" borderId="0" applyNumberFormat="0" applyBorder="0" applyAlignment="0" applyProtection="0"/>
    <xf numFmtId="0" fontId="22" fillId="0" borderId="0"/>
    <xf numFmtId="0" fontId="66" fillId="0" borderId="35" applyNumberFormat="0" applyFill="0" applyAlignment="0" applyProtection="0"/>
    <xf numFmtId="0" fontId="68" fillId="0" borderId="37" applyNumberFormat="0" applyFill="0" applyAlignment="0" applyProtection="0"/>
    <xf numFmtId="0" fontId="70" fillId="0" borderId="38" applyNumberFormat="0" applyFill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40" applyNumberFormat="0" applyFill="0" applyAlignment="0" applyProtection="0"/>
    <xf numFmtId="0" fontId="74" fillId="0" borderId="0" applyNumberFormat="0" applyFill="0" applyBorder="0" applyAlignment="0" applyProtection="0"/>
    <xf numFmtId="0" fontId="76" fillId="62" borderId="42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3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5" fillId="0" borderId="0" applyNumberFormat="0" applyFill="0" applyBorder="0" applyAlignment="0" applyProtection="0"/>
    <xf numFmtId="0" fontId="8" fillId="0" borderId="0"/>
    <xf numFmtId="0" fontId="13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9">
    <xf numFmtId="0" fontId="0" fillId="0" borderId="0" xfId="0"/>
    <xf numFmtId="0" fontId="0" fillId="0" borderId="0" xfId="0"/>
    <xf numFmtId="0" fontId="0" fillId="0" borderId="0" xfId="0" applyFont="1"/>
    <xf numFmtId="0" fontId="117" fillId="0" borderId="17" xfId="0" applyNumberFormat="1" applyFont="1" applyBorder="1" applyAlignment="1" applyProtection="1">
      <alignment horizontal="left"/>
    </xf>
    <xf numFmtId="184" fontId="118" fillId="0" borderId="22" xfId="0" applyNumberFormat="1" applyFont="1" applyBorder="1"/>
    <xf numFmtId="165" fontId="118" fillId="0" borderId="0" xfId="0" applyNumberFormat="1" applyFont="1" applyBorder="1"/>
    <xf numFmtId="184" fontId="117" fillId="0" borderId="22" xfId="0" applyNumberFormat="1" applyFont="1" applyBorder="1" applyAlignment="1" applyProtection="1"/>
    <xf numFmtId="0" fontId="117" fillId="33" borderId="19" xfId="0" applyNumberFormat="1" applyFont="1" applyFill="1" applyBorder="1" applyAlignment="1" applyProtection="1">
      <alignment horizontal="left"/>
    </xf>
    <xf numFmtId="0" fontId="117" fillId="33" borderId="17" xfId="0" applyNumberFormat="1" applyFont="1" applyFill="1" applyBorder="1" applyAlignment="1" applyProtection="1">
      <alignment horizontal="left"/>
    </xf>
    <xf numFmtId="0" fontId="117" fillId="33" borderId="15" xfId="0" applyNumberFormat="1" applyFont="1" applyFill="1" applyBorder="1" applyAlignment="1" applyProtection="1">
      <alignment horizontal="left"/>
    </xf>
    <xf numFmtId="1" fontId="118" fillId="33" borderId="8" xfId="0" applyNumberFormat="1" applyFont="1" applyFill="1" applyBorder="1"/>
    <xf numFmtId="2" fontId="118" fillId="33" borderId="16" xfId="0" applyNumberFormat="1" applyFont="1" applyFill="1" applyBorder="1"/>
    <xf numFmtId="1" fontId="117" fillId="33" borderId="8" xfId="0" applyNumberFormat="1" applyFont="1" applyFill="1" applyBorder="1" applyAlignment="1" applyProtection="1"/>
    <xf numFmtId="2" fontId="117" fillId="33" borderId="16" xfId="0" applyNumberFormat="1" applyFont="1" applyFill="1" applyBorder="1" applyAlignment="1" applyProtection="1"/>
    <xf numFmtId="1" fontId="117" fillId="33" borderId="50" xfId="0" applyNumberFormat="1" applyFont="1" applyFill="1" applyBorder="1" applyAlignment="1" applyProtection="1"/>
    <xf numFmtId="2" fontId="117" fillId="33" borderId="14" xfId="0" applyNumberFormat="1" applyFont="1" applyFill="1" applyBorder="1" applyAlignment="1" applyProtection="1"/>
    <xf numFmtId="0" fontId="119" fillId="0" borderId="0" xfId="0" applyFont="1"/>
    <xf numFmtId="2" fontId="118" fillId="0" borderId="16" xfId="0" applyNumberFormat="1" applyFont="1" applyBorder="1"/>
    <xf numFmtId="184" fontId="118" fillId="33" borderId="45" xfId="0" applyNumberFormat="1" applyFont="1" applyFill="1" applyBorder="1"/>
    <xf numFmtId="2" fontId="118" fillId="33" borderId="18" xfId="0" applyNumberFormat="1" applyFont="1" applyFill="1" applyBorder="1"/>
    <xf numFmtId="184" fontId="117" fillId="33" borderId="22" xfId="0" applyNumberFormat="1" applyFont="1" applyFill="1" applyBorder="1" applyAlignment="1" applyProtection="1"/>
    <xf numFmtId="184" fontId="117" fillId="33" borderId="23" xfId="0" applyNumberFormat="1" applyFont="1" applyFill="1" applyBorder="1" applyAlignment="1" applyProtection="1"/>
    <xf numFmtId="1" fontId="118" fillId="33" borderId="22" xfId="0" applyNumberFormat="1" applyFont="1" applyFill="1" applyBorder="1"/>
    <xf numFmtId="1" fontId="117" fillId="33" borderId="22" xfId="0" applyNumberFormat="1" applyFont="1" applyFill="1" applyBorder="1" applyAlignment="1" applyProtection="1"/>
    <xf numFmtId="1" fontId="117" fillId="33" borderId="23" xfId="0" applyNumberFormat="1" applyFont="1" applyFill="1" applyBorder="1" applyAlignment="1" applyProtection="1"/>
    <xf numFmtId="165" fontId="118" fillId="33" borderId="27" xfId="0" applyNumberFormat="1" applyFont="1" applyFill="1" applyBorder="1"/>
    <xf numFmtId="165" fontId="118" fillId="33" borderId="8" xfId="0" applyNumberFormat="1" applyFont="1" applyFill="1" applyBorder="1"/>
    <xf numFmtId="165" fontId="118" fillId="33" borderId="50" xfId="0" applyNumberFormat="1" applyFont="1" applyFill="1" applyBorder="1"/>
    <xf numFmtId="2" fontId="118" fillId="0" borderId="0" xfId="0" applyNumberFormat="1" applyFont="1" applyBorder="1"/>
    <xf numFmtId="2" fontId="117" fillId="0" borderId="0" xfId="0" applyNumberFormat="1" applyFont="1" applyBorder="1" applyAlignment="1" applyProtection="1"/>
    <xf numFmtId="2" fontId="118" fillId="33" borderId="47" xfId="0" applyNumberFormat="1" applyFont="1" applyFill="1" applyBorder="1"/>
    <xf numFmtId="2" fontId="117" fillId="33" borderId="49" xfId="0" applyNumberFormat="1" applyFont="1" applyFill="1" applyBorder="1" applyAlignment="1" applyProtection="1"/>
    <xf numFmtId="2" fontId="117" fillId="33" borderId="48" xfId="0" applyNumberFormat="1" applyFont="1" applyFill="1" applyBorder="1" applyAlignment="1" applyProtection="1"/>
    <xf numFmtId="2" fontId="118" fillId="0" borderId="49" xfId="0" applyNumberFormat="1" applyFont="1" applyBorder="1"/>
    <xf numFmtId="2" fontId="118" fillId="33" borderId="49" xfId="0" applyNumberFormat="1" applyFont="1" applyFill="1" applyBorder="1"/>
    <xf numFmtId="2" fontId="118" fillId="33" borderId="48" xfId="0" applyNumberFormat="1" applyFont="1" applyFill="1" applyBorder="1"/>
    <xf numFmtId="165" fontId="118" fillId="0" borderId="54" xfId="0" applyNumberFormat="1" applyFont="1" applyBorder="1"/>
    <xf numFmtId="165" fontId="118" fillId="33" borderId="45" xfId="0" applyNumberFormat="1" applyFont="1" applyFill="1" applyBorder="1"/>
    <xf numFmtId="165" fontId="118" fillId="33" borderId="22" xfId="0" applyNumberFormat="1" applyFont="1" applyFill="1" applyBorder="1"/>
    <xf numFmtId="165" fontId="118" fillId="33" borderId="23" xfId="0" applyNumberFormat="1" applyFont="1" applyFill="1" applyBorder="1"/>
    <xf numFmtId="1" fontId="118" fillId="0" borderId="8" xfId="0" applyNumberFormat="1" applyFont="1" applyFill="1" applyBorder="1"/>
    <xf numFmtId="1" fontId="117" fillId="0" borderId="5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184" fontId="118" fillId="0" borderId="22" xfId="0" applyNumberFormat="1" applyFont="1" applyBorder="1" applyAlignment="1">
      <alignment horizontal="right"/>
    </xf>
    <xf numFmtId="2" fontId="118" fillId="0" borderId="0" xfId="0" applyNumberFormat="1" applyFont="1" applyBorder="1" applyAlignment="1">
      <alignment horizontal="right"/>
    </xf>
    <xf numFmtId="165" fontId="118" fillId="0" borderId="0" xfId="0" applyNumberFormat="1" applyFont="1" applyBorder="1" applyAlignment="1">
      <alignment horizontal="right"/>
    </xf>
    <xf numFmtId="2" fontId="118" fillId="0" borderId="49" xfId="0" applyNumberFormat="1" applyFont="1" applyBorder="1" applyAlignment="1">
      <alignment horizontal="right"/>
    </xf>
    <xf numFmtId="0" fontId="119" fillId="0" borderId="0" xfId="0" applyNumberFormat="1" applyFont="1" applyBorder="1" applyAlignment="1" applyProtection="1">
      <alignment horizontal="left"/>
    </xf>
    <xf numFmtId="0" fontId="122" fillId="0" borderId="0" xfId="0" applyFont="1" applyFill="1" applyAlignment="1"/>
    <xf numFmtId="0" fontId="124" fillId="0" borderId="0" xfId="0" applyFont="1" applyFill="1" applyAlignment="1"/>
    <xf numFmtId="0" fontId="125" fillId="0" borderId="0" xfId="0" applyFont="1" applyFill="1"/>
    <xf numFmtId="185" fontId="117" fillId="0" borderId="8" xfId="0" applyNumberFormat="1" applyFont="1" applyFill="1" applyBorder="1" applyAlignment="1">
      <alignment vertical="center"/>
    </xf>
    <xf numFmtId="185" fontId="117" fillId="33" borderId="27" xfId="0" applyNumberFormat="1" applyFont="1" applyFill="1" applyBorder="1" applyAlignment="1">
      <alignment vertical="center"/>
    </xf>
    <xf numFmtId="185" fontId="117" fillId="33" borderId="8" xfId="0" applyNumberFormat="1" applyFont="1" applyFill="1" applyBorder="1" applyAlignment="1">
      <alignment vertical="center"/>
    </xf>
    <xf numFmtId="185" fontId="117" fillId="33" borderId="50" xfId="0" applyNumberFormat="1" applyFont="1" applyFill="1" applyBorder="1" applyAlignment="1">
      <alignment vertical="center"/>
    </xf>
    <xf numFmtId="0" fontId="119" fillId="0" borderId="0" xfId="0" applyFont="1" applyFill="1"/>
    <xf numFmtId="0" fontId="122" fillId="0" borderId="0" xfId="0" applyFont="1" applyFill="1" applyAlignment="1">
      <alignment horizontal="center"/>
    </xf>
    <xf numFmtId="0" fontId="126" fillId="0" borderId="17" xfId="2258" applyFont="1" applyFill="1" applyBorder="1" applyAlignment="1">
      <alignment vertical="center" wrapText="1"/>
    </xf>
    <xf numFmtId="165" fontId="127" fillId="0" borderId="11" xfId="3629" applyNumberFormat="1" applyFont="1" applyFill="1" applyBorder="1" applyAlignment="1">
      <alignment horizontal="right" vertical="top"/>
    </xf>
    <xf numFmtId="169" fontId="127" fillId="0" borderId="8" xfId="3635" applyNumberFormat="1" applyFont="1" applyFill="1" applyBorder="1" applyAlignment="1">
      <alignment horizontal="right" vertical="top"/>
    </xf>
    <xf numFmtId="165" fontId="127" fillId="0" borderId="11" xfId="3626" applyNumberFormat="1" applyFont="1" applyFill="1" applyBorder="1" applyAlignment="1">
      <alignment horizontal="right" vertical="top"/>
    </xf>
    <xf numFmtId="0" fontId="126" fillId="0" borderId="17" xfId="2257" applyFont="1" applyFill="1" applyBorder="1" applyAlignment="1">
      <alignment vertical="center" wrapText="1"/>
    </xf>
    <xf numFmtId="165" fontId="127" fillId="0" borderId="11" xfId="3625" applyNumberFormat="1" applyFont="1" applyFill="1" applyBorder="1" applyAlignment="1">
      <alignment horizontal="right" vertical="top"/>
    </xf>
    <xf numFmtId="169" fontId="127" fillId="0" borderId="8" xfId="3637" applyNumberFormat="1" applyFont="1" applyFill="1" applyBorder="1" applyAlignment="1">
      <alignment horizontal="right" vertical="top"/>
    </xf>
    <xf numFmtId="0" fontId="126" fillId="33" borderId="19" xfId="2258" applyFont="1" applyFill="1" applyBorder="1" applyAlignment="1">
      <alignment vertical="center" wrapText="1"/>
    </xf>
    <xf numFmtId="165" fontId="127" fillId="33" borderId="26" xfId="3629" applyNumberFormat="1" applyFont="1" applyFill="1" applyBorder="1" applyAlignment="1">
      <alignment horizontal="right" vertical="top"/>
    </xf>
    <xf numFmtId="169" fontId="127" fillId="33" borderId="27" xfId="3635" applyNumberFormat="1" applyFont="1" applyFill="1" applyBorder="1" applyAlignment="1">
      <alignment horizontal="right" vertical="top"/>
    </xf>
    <xf numFmtId="0" fontId="126" fillId="33" borderId="17" xfId="2258" applyFont="1" applyFill="1" applyBorder="1" applyAlignment="1">
      <alignment vertical="center" wrapText="1"/>
    </xf>
    <xf numFmtId="165" fontId="127" fillId="33" borderId="11" xfId="3629" applyNumberFormat="1" applyFont="1" applyFill="1" applyBorder="1" applyAlignment="1">
      <alignment horizontal="right" vertical="top"/>
    </xf>
    <xf numFmtId="169" fontId="127" fillId="33" borderId="8" xfId="3635" applyNumberFormat="1" applyFont="1" applyFill="1" applyBorder="1" applyAlignment="1">
      <alignment horizontal="right" vertical="top"/>
    </xf>
    <xf numFmtId="0" fontId="126" fillId="33" borderId="15" xfId="2259" applyFont="1" applyFill="1" applyBorder="1" applyAlignment="1">
      <alignment vertical="center" wrapText="1"/>
    </xf>
    <xf numFmtId="165" fontId="127" fillId="33" borderId="28" xfId="3633" applyNumberFormat="1" applyFont="1" applyFill="1" applyBorder="1" applyAlignment="1">
      <alignment horizontal="right" vertical="top"/>
    </xf>
    <xf numFmtId="169" fontId="127" fillId="33" borderId="50" xfId="3639" applyNumberFormat="1" applyFont="1" applyFill="1" applyBorder="1" applyAlignment="1">
      <alignment horizontal="right" vertical="top"/>
    </xf>
    <xf numFmtId="0" fontId="125" fillId="0" borderId="0" xfId="0" applyFont="1" applyFill="1" applyAlignment="1">
      <alignment vertical="center" wrapText="1"/>
    </xf>
    <xf numFmtId="0" fontId="117" fillId="0" borderId="17" xfId="2258" applyFont="1" applyFill="1" applyBorder="1" applyAlignment="1">
      <alignment horizontal="left" vertical="center" wrapText="1"/>
    </xf>
    <xf numFmtId="169" fontId="117" fillId="0" borderId="45" xfId="3626" applyNumberFormat="1" applyFont="1" applyFill="1" applyBorder="1" applyAlignment="1">
      <alignment horizontal="right" vertical="center"/>
    </xf>
    <xf numFmtId="181" fontId="117" fillId="0" borderId="26" xfId="3626" applyNumberFormat="1" applyFont="1" applyFill="1" applyBorder="1" applyAlignment="1">
      <alignment horizontal="right" vertical="center"/>
    </xf>
    <xf numFmtId="181" fontId="117" fillId="0" borderId="18" xfId="3626" applyNumberFormat="1" applyFont="1" applyFill="1" applyBorder="1" applyAlignment="1">
      <alignment horizontal="right" vertical="center"/>
    </xf>
    <xf numFmtId="169" fontId="117" fillId="0" borderId="8" xfId="3626" applyNumberFormat="1" applyFont="1" applyFill="1" applyBorder="1" applyAlignment="1">
      <alignment horizontal="right" vertical="center"/>
    </xf>
    <xf numFmtId="181" fontId="117" fillId="0" borderId="11" xfId="3626" applyNumberFormat="1" applyFont="1" applyFill="1" applyBorder="1" applyAlignment="1">
      <alignment horizontal="right" vertical="center"/>
    </xf>
    <xf numFmtId="181" fontId="117" fillId="0" borderId="16" xfId="3626" applyNumberFormat="1" applyFont="1" applyFill="1" applyBorder="1" applyAlignment="1">
      <alignment horizontal="right" vertical="center"/>
    </xf>
    <xf numFmtId="0" fontId="117" fillId="0" borderId="17" xfId="2257" applyFont="1" applyFill="1" applyBorder="1" applyAlignment="1">
      <alignment horizontal="left" vertical="center" wrapText="1"/>
    </xf>
    <xf numFmtId="169" fontId="117" fillId="0" borderId="8" xfId="3622" applyNumberFormat="1" applyFont="1" applyFill="1" applyBorder="1" applyAlignment="1">
      <alignment horizontal="right" vertical="center"/>
    </xf>
    <xf numFmtId="181" fontId="117" fillId="0" borderId="11" xfId="3622" applyNumberFormat="1" applyFont="1" applyFill="1" applyBorder="1" applyAlignment="1">
      <alignment horizontal="right" vertical="center"/>
    </xf>
    <xf numFmtId="181" fontId="117" fillId="0" borderId="16" xfId="3622" applyNumberFormat="1" applyFont="1" applyFill="1" applyBorder="1" applyAlignment="1">
      <alignment horizontal="right" vertical="center"/>
    </xf>
    <xf numFmtId="169" fontId="117" fillId="0" borderId="50" xfId="3626" applyNumberFormat="1" applyFont="1" applyFill="1" applyBorder="1" applyAlignment="1">
      <alignment horizontal="right" vertical="center"/>
    </xf>
    <xf numFmtId="181" fontId="117" fillId="0" borderId="28" xfId="3626" applyNumberFormat="1" applyFont="1" applyFill="1" applyBorder="1" applyAlignment="1">
      <alignment horizontal="right" vertical="center"/>
    </xf>
    <xf numFmtId="181" fontId="117" fillId="0" borderId="14" xfId="3626" applyNumberFormat="1" applyFont="1" applyFill="1" applyBorder="1" applyAlignment="1">
      <alignment horizontal="right" vertical="center"/>
    </xf>
    <xf numFmtId="0" fontId="117" fillId="33" borderId="19" xfId="2259" applyFont="1" applyFill="1" applyBorder="1" applyAlignment="1">
      <alignment horizontal="left" vertical="center" wrapText="1"/>
    </xf>
    <xf numFmtId="169" fontId="117" fillId="33" borderId="27" xfId="1368" applyNumberFormat="1" applyFont="1" applyFill="1" applyBorder="1" applyAlignment="1">
      <alignment horizontal="right" vertical="center"/>
    </xf>
    <xf numFmtId="181" fontId="117" fillId="33" borderId="26" xfId="1368" applyNumberFormat="1" applyFont="1" applyFill="1" applyBorder="1" applyAlignment="1">
      <alignment horizontal="right" vertical="center"/>
    </xf>
    <xf numFmtId="181" fontId="117" fillId="33" borderId="18" xfId="1368" applyNumberFormat="1" applyFont="1" applyFill="1" applyBorder="1" applyAlignment="1">
      <alignment horizontal="right" vertical="center"/>
    </xf>
    <xf numFmtId="0" fontId="117" fillId="33" borderId="17" xfId="2259" applyFont="1" applyFill="1" applyBorder="1" applyAlignment="1">
      <alignment horizontal="left" vertical="center" wrapText="1"/>
    </xf>
    <xf numFmtId="169" fontId="117" fillId="33" borderId="8" xfId="1368" applyNumberFormat="1" applyFont="1" applyFill="1" applyBorder="1" applyAlignment="1">
      <alignment horizontal="right" vertical="center"/>
    </xf>
    <xf numFmtId="181" fontId="117" fillId="33" borderId="11" xfId="1368" applyNumberFormat="1" applyFont="1" applyFill="1" applyBorder="1" applyAlignment="1">
      <alignment horizontal="right" vertical="center"/>
    </xf>
    <xf numFmtId="181" fontId="117" fillId="33" borderId="16" xfId="1368" applyNumberFormat="1" applyFont="1" applyFill="1" applyBorder="1" applyAlignment="1">
      <alignment horizontal="right" vertical="center"/>
    </xf>
    <xf numFmtId="0" fontId="117" fillId="33" borderId="15" xfId="2259" applyFont="1" applyFill="1" applyBorder="1" applyAlignment="1">
      <alignment horizontal="left" vertical="center" wrapText="1"/>
    </xf>
    <xf numFmtId="169" fontId="117" fillId="33" borderId="50" xfId="3630" applyNumberFormat="1" applyFont="1" applyFill="1" applyBorder="1" applyAlignment="1">
      <alignment horizontal="right" vertical="center"/>
    </xf>
    <xf numFmtId="181" fontId="117" fillId="33" borderId="28" xfId="3630" applyNumberFormat="1" applyFont="1" applyFill="1" applyBorder="1" applyAlignment="1">
      <alignment horizontal="right" vertical="center"/>
    </xf>
    <xf numFmtId="181" fontId="117" fillId="33" borderId="14" xfId="3630" applyNumberFormat="1" applyFont="1" applyFill="1" applyBorder="1" applyAlignment="1">
      <alignment horizontal="right" vertical="center"/>
    </xf>
    <xf numFmtId="0" fontId="125" fillId="0" borderId="0" xfId="0" applyFont="1" applyFill="1" applyAlignment="1">
      <alignment wrapText="1"/>
    </xf>
    <xf numFmtId="3" fontId="117" fillId="0" borderId="11" xfId="0" applyNumberFormat="1" applyFont="1" applyFill="1" applyBorder="1" applyAlignment="1">
      <alignment horizontal="right" vertical="center" wrapText="1"/>
    </xf>
    <xf numFmtId="3" fontId="117" fillId="33" borderId="26" xfId="0" applyNumberFormat="1" applyFont="1" applyFill="1" applyBorder="1" applyAlignment="1">
      <alignment horizontal="right" vertical="center" wrapText="1"/>
    </xf>
    <xf numFmtId="3" fontId="117" fillId="33" borderId="11" xfId="0" applyNumberFormat="1" applyFont="1" applyFill="1" applyBorder="1" applyAlignment="1">
      <alignment horizontal="right" vertical="center" wrapText="1"/>
    </xf>
    <xf numFmtId="3" fontId="117" fillId="33" borderId="28" xfId="0" applyNumberFormat="1" applyFont="1" applyFill="1" applyBorder="1" applyAlignment="1">
      <alignment horizontal="right" vertical="center" wrapText="1"/>
    </xf>
    <xf numFmtId="0" fontId="125" fillId="0" borderId="0" xfId="0" applyFont="1" applyFill="1" applyBorder="1" applyAlignment="1">
      <alignment vertical="center" wrapText="1"/>
    </xf>
    <xf numFmtId="3" fontId="117" fillId="0" borderId="8" xfId="0" applyNumberFormat="1" applyFont="1" applyFill="1" applyBorder="1" applyAlignment="1">
      <alignment horizontal="right" vertical="center" wrapText="1"/>
    </xf>
    <xf numFmtId="3" fontId="117" fillId="33" borderId="27" xfId="0" applyNumberFormat="1" applyFont="1" applyFill="1" applyBorder="1" applyAlignment="1">
      <alignment horizontal="right" vertical="center" wrapText="1"/>
    </xf>
    <xf numFmtId="3" fontId="117" fillId="33" borderId="8" xfId="0" applyNumberFormat="1" applyFont="1" applyFill="1" applyBorder="1" applyAlignment="1">
      <alignment horizontal="right" vertical="center" wrapText="1"/>
    </xf>
    <xf numFmtId="3" fontId="117" fillId="33" borderId="50" xfId="0" applyNumberFormat="1" applyFont="1" applyFill="1" applyBorder="1" applyAlignment="1">
      <alignment horizontal="right" vertical="center" wrapText="1"/>
    </xf>
    <xf numFmtId="0" fontId="126" fillId="0" borderId="17" xfId="2258" applyFont="1" applyFill="1" applyBorder="1" applyAlignment="1">
      <alignment horizontal="left" vertical="center" wrapText="1"/>
    </xf>
    <xf numFmtId="0" fontId="126" fillId="34" borderId="17" xfId="2258" applyFont="1" applyFill="1" applyBorder="1" applyAlignment="1">
      <alignment horizontal="left" vertical="center" wrapText="1"/>
    </xf>
    <xf numFmtId="169" fontId="127" fillId="34" borderId="17" xfId="3626" applyNumberFormat="1" applyFont="1" applyFill="1" applyBorder="1" applyAlignment="1">
      <alignment horizontal="right"/>
    </xf>
    <xf numFmtId="169" fontId="127" fillId="34" borderId="22" xfId="3626" applyNumberFormat="1" applyFont="1" applyFill="1" applyBorder="1" applyAlignment="1">
      <alignment horizontal="right"/>
    </xf>
    <xf numFmtId="181" fontId="127" fillId="34" borderId="16" xfId="3626" applyNumberFormat="1" applyFont="1" applyFill="1" applyBorder="1" applyAlignment="1">
      <alignment horizontal="right"/>
    </xf>
    <xf numFmtId="169" fontId="127" fillId="34" borderId="8" xfId="3626" applyNumberFormat="1" applyFont="1" applyFill="1" applyBorder="1" applyAlignment="1">
      <alignment horizontal="right"/>
    </xf>
    <xf numFmtId="169" fontId="127" fillId="0" borderId="17" xfId="3626" applyNumberFormat="1" applyFont="1" applyBorder="1" applyAlignment="1">
      <alignment horizontal="right"/>
    </xf>
    <xf numFmtId="169" fontId="127" fillId="0" borderId="22" xfId="3626" applyNumberFormat="1" applyFont="1" applyBorder="1" applyAlignment="1">
      <alignment horizontal="right"/>
    </xf>
    <xf numFmtId="181" fontId="127" fillId="0" borderId="16" xfId="3626" applyNumberFormat="1" applyFont="1" applyBorder="1" applyAlignment="1">
      <alignment horizontal="right"/>
    </xf>
    <xf numFmtId="169" fontId="127" fillId="0" borderId="8" xfId="3626" applyNumberFormat="1" applyFont="1" applyBorder="1" applyAlignment="1">
      <alignment horizontal="right"/>
    </xf>
    <xf numFmtId="0" fontId="126" fillId="0" borderId="17" xfId="2257" applyFont="1" applyFill="1" applyBorder="1" applyAlignment="1">
      <alignment horizontal="left" vertical="center" wrapText="1"/>
    </xf>
    <xf numFmtId="169" fontId="127" fillId="0" borderId="17" xfId="3622" applyNumberFormat="1" applyFont="1" applyBorder="1" applyAlignment="1">
      <alignment horizontal="right"/>
    </xf>
    <xf numFmtId="169" fontId="127" fillId="0" borderId="22" xfId="3622" applyNumberFormat="1" applyFont="1" applyBorder="1" applyAlignment="1">
      <alignment horizontal="right"/>
    </xf>
    <xf numFmtId="181" fontId="127" fillId="0" borderId="16" xfId="3622" applyNumberFormat="1" applyFont="1" applyBorder="1" applyAlignment="1">
      <alignment horizontal="right"/>
    </xf>
    <xf numFmtId="169" fontId="127" fillId="0" borderId="8" xfId="3622" applyNumberFormat="1" applyFont="1" applyBorder="1" applyAlignment="1">
      <alignment horizontal="right"/>
    </xf>
    <xf numFmtId="0" fontId="126" fillId="33" borderId="19" xfId="2259" applyFont="1" applyFill="1" applyBorder="1" applyAlignment="1">
      <alignment horizontal="left" vertical="center" wrapText="1"/>
    </xf>
    <xf numFmtId="169" fontId="126" fillId="33" borderId="19" xfId="1368" applyNumberFormat="1" applyFont="1" applyFill="1" applyBorder="1" applyAlignment="1">
      <alignment horizontal="right"/>
    </xf>
    <xf numFmtId="169" fontId="126" fillId="33" borderId="45" xfId="1368" applyNumberFormat="1" applyFont="1" applyFill="1" applyBorder="1" applyAlignment="1">
      <alignment horizontal="right"/>
    </xf>
    <xf numFmtId="181" fontId="126" fillId="33" borderId="18" xfId="1368" applyNumberFormat="1" applyFont="1" applyFill="1" applyBorder="1" applyAlignment="1">
      <alignment horizontal="right"/>
    </xf>
    <xf numFmtId="169" fontId="126" fillId="33" borderId="27" xfId="1368" applyNumberFormat="1" applyFont="1" applyFill="1" applyBorder="1" applyAlignment="1">
      <alignment horizontal="right"/>
    </xf>
    <xf numFmtId="0" fontId="126" fillId="33" borderId="17" xfId="2259" applyFont="1" applyFill="1" applyBorder="1" applyAlignment="1">
      <alignment horizontal="left" vertical="center" wrapText="1"/>
    </xf>
    <xf numFmtId="169" fontId="126" fillId="33" borderId="17" xfId="1368" applyNumberFormat="1" applyFont="1" applyFill="1" applyBorder="1" applyAlignment="1">
      <alignment horizontal="right"/>
    </xf>
    <xf numFmtId="169" fontId="126" fillId="33" borderId="22" xfId="1368" applyNumberFormat="1" applyFont="1" applyFill="1" applyBorder="1" applyAlignment="1">
      <alignment horizontal="right"/>
    </xf>
    <xf numFmtId="181" fontId="126" fillId="33" borderId="16" xfId="1368" applyNumberFormat="1" applyFont="1" applyFill="1" applyBorder="1" applyAlignment="1">
      <alignment horizontal="right"/>
    </xf>
    <xf numFmtId="169" fontId="126" fillId="33" borderId="8" xfId="1368" applyNumberFormat="1" applyFont="1" applyFill="1" applyBorder="1" applyAlignment="1">
      <alignment horizontal="right"/>
    </xf>
    <xf numFmtId="0" fontId="126" fillId="33" borderId="15" xfId="2259" applyFont="1" applyFill="1" applyBorder="1" applyAlignment="1">
      <alignment horizontal="left" vertical="center" wrapText="1"/>
    </xf>
    <xf numFmtId="169" fontId="127" fillId="33" borderId="15" xfId="3630" applyNumberFormat="1" applyFont="1" applyFill="1" applyBorder="1" applyAlignment="1">
      <alignment horizontal="right"/>
    </xf>
    <xf numFmtId="169" fontId="127" fillId="33" borderId="23" xfId="3630" applyNumberFormat="1" applyFont="1" applyFill="1" applyBorder="1" applyAlignment="1">
      <alignment horizontal="right"/>
    </xf>
    <xf numFmtId="181" fontId="127" fillId="33" borderId="14" xfId="3630" applyNumberFormat="1" applyFont="1" applyFill="1" applyBorder="1" applyAlignment="1">
      <alignment horizontal="right"/>
    </xf>
    <xf numFmtId="169" fontId="127" fillId="33" borderId="50" xfId="3630" applyNumberFormat="1" applyFont="1" applyFill="1" applyBorder="1" applyAlignment="1">
      <alignment horizontal="right"/>
    </xf>
    <xf numFmtId="0" fontId="126" fillId="0" borderId="54" xfId="2258" applyFont="1" applyFill="1" applyBorder="1" applyAlignment="1">
      <alignment horizontal="left" vertical="center" wrapText="1"/>
    </xf>
    <xf numFmtId="0" fontId="126" fillId="34" borderId="54" xfId="2258" applyFont="1" applyFill="1" applyBorder="1" applyAlignment="1">
      <alignment horizontal="left" vertical="center" wrapText="1"/>
    </xf>
    <xf numFmtId="0" fontId="126" fillId="0" borderId="54" xfId="2257" applyFont="1" applyFill="1" applyBorder="1" applyAlignment="1">
      <alignment horizontal="left" vertical="center" wrapText="1"/>
    </xf>
    <xf numFmtId="0" fontId="126" fillId="33" borderId="56" xfId="2259" applyFont="1" applyFill="1" applyBorder="1" applyAlignment="1">
      <alignment horizontal="left" vertical="center" wrapText="1"/>
    </xf>
    <xf numFmtId="0" fontId="126" fillId="33" borderId="54" xfId="2259" applyFont="1" applyFill="1" applyBorder="1" applyAlignment="1">
      <alignment horizontal="left" vertical="center" wrapText="1"/>
    </xf>
    <xf numFmtId="0" fontId="126" fillId="33" borderId="55" xfId="2259" applyFont="1" applyFill="1" applyBorder="1" applyAlignment="1">
      <alignment horizontal="left" vertical="center" wrapText="1"/>
    </xf>
    <xf numFmtId="0" fontId="122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8" fillId="34" borderId="11" xfId="0" applyFont="1" applyFill="1" applyBorder="1" applyAlignment="1">
      <alignment horizontal="center" vertical="center"/>
    </xf>
    <xf numFmtId="0" fontId="118" fillId="0" borderId="11" xfId="0" applyFont="1" applyBorder="1" applyAlignment="1">
      <alignment horizontal="center" vertical="center"/>
    </xf>
    <xf numFmtId="0" fontId="120" fillId="0" borderId="0" xfId="0" applyFont="1" applyFill="1" applyBorder="1" applyAlignment="1">
      <alignment vertical="center" wrapText="1"/>
    </xf>
    <xf numFmtId="169" fontId="126" fillId="34" borderId="17" xfId="1368" applyNumberFormat="1" applyFont="1" applyFill="1" applyBorder="1" applyAlignment="1">
      <alignment horizontal="right"/>
    </xf>
    <xf numFmtId="169" fontId="126" fillId="0" borderId="17" xfId="1368" applyNumberFormat="1" applyFont="1" applyFill="1" applyBorder="1" applyAlignment="1">
      <alignment horizontal="right"/>
    </xf>
    <xf numFmtId="169" fontId="126" fillId="33" borderId="26" xfId="1368" applyNumberFormat="1" applyFont="1" applyFill="1" applyBorder="1" applyAlignment="1">
      <alignment horizontal="right"/>
    </xf>
    <xf numFmtId="181" fontId="126" fillId="33" borderId="26" xfId="1368" applyNumberFormat="1" applyFont="1" applyFill="1" applyBorder="1" applyAlignment="1">
      <alignment horizontal="right"/>
    </xf>
    <xf numFmtId="181" fontId="126" fillId="33" borderId="47" xfId="1368" applyNumberFormat="1" applyFont="1" applyFill="1" applyBorder="1" applyAlignment="1">
      <alignment horizontal="right"/>
    </xf>
    <xf numFmtId="169" fontId="126" fillId="33" borderId="11" xfId="1368" applyNumberFormat="1" applyFont="1" applyFill="1" applyBorder="1" applyAlignment="1">
      <alignment horizontal="right"/>
    </xf>
    <xf numFmtId="181" fontId="126" fillId="33" borderId="11" xfId="1368" applyNumberFormat="1" applyFont="1" applyFill="1" applyBorder="1" applyAlignment="1">
      <alignment horizontal="right"/>
    </xf>
    <xf numFmtId="181" fontId="126" fillId="33" borderId="49" xfId="1368" applyNumberFormat="1" applyFont="1" applyFill="1" applyBorder="1" applyAlignment="1">
      <alignment horizontal="right"/>
    </xf>
    <xf numFmtId="169" fontId="126" fillId="33" borderId="15" xfId="1368" applyNumberFormat="1" applyFont="1" applyFill="1" applyBorder="1" applyAlignment="1">
      <alignment horizontal="right"/>
    </xf>
    <xf numFmtId="0" fontId="128" fillId="0" borderId="0" xfId="3652" applyFont="1"/>
    <xf numFmtId="1" fontId="118" fillId="0" borderId="22" xfId="0" applyNumberFormat="1" applyFont="1" applyBorder="1"/>
    <xf numFmtId="1" fontId="118" fillId="0" borderId="8" xfId="0" applyNumberFormat="1" applyFont="1" applyBorder="1"/>
    <xf numFmtId="1" fontId="118" fillId="0" borderId="8" xfId="0" applyNumberFormat="1" applyFont="1" applyBorder="1" applyAlignment="1">
      <alignment horizontal="right"/>
    </xf>
    <xf numFmtId="2" fontId="118" fillId="0" borderId="16" xfId="0" applyNumberFormat="1" applyFont="1" applyBorder="1" applyAlignment="1">
      <alignment horizontal="right"/>
    </xf>
    <xf numFmtId="1" fontId="118" fillId="0" borderId="22" xfId="0" applyNumberFormat="1" applyFont="1" applyBorder="1" applyAlignment="1">
      <alignment horizontal="right"/>
    </xf>
    <xf numFmtId="1" fontId="117" fillId="0" borderId="22" xfId="0" applyNumberFormat="1" applyFont="1" applyBorder="1" applyAlignment="1" applyProtection="1"/>
    <xf numFmtId="2" fontId="117" fillId="0" borderId="16" xfId="0" applyNumberFormat="1" applyFont="1" applyBorder="1" applyAlignment="1" applyProtection="1"/>
    <xf numFmtId="1" fontId="118" fillId="33" borderId="45" xfId="0" applyNumberFormat="1" applyFont="1" applyFill="1" applyBorder="1"/>
    <xf numFmtId="1" fontId="118" fillId="33" borderId="27" xfId="0" applyNumberFormat="1" applyFont="1" applyFill="1" applyBorder="1"/>
    <xf numFmtId="0" fontId="117" fillId="33" borderId="66" xfId="0" applyNumberFormat="1" applyFont="1" applyFill="1" applyBorder="1" applyAlignment="1" applyProtection="1">
      <alignment horizontal="left"/>
    </xf>
    <xf numFmtId="1" fontId="118" fillId="33" borderId="68" xfId="0" applyNumberFormat="1" applyFont="1" applyFill="1" applyBorder="1"/>
    <xf numFmtId="2" fontId="118" fillId="33" borderId="65" xfId="0" applyNumberFormat="1" applyFont="1" applyFill="1" applyBorder="1"/>
    <xf numFmtId="1" fontId="118" fillId="33" borderId="10" xfId="0" applyNumberFormat="1" applyFont="1" applyFill="1" applyBorder="1"/>
    <xf numFmtId="0" fontId="117" fillId="33" borderId="67" xfId="0" applyNumberFormat="1" applyFont="1" applyFill="1" applyBorder="1" applyAlignment="1" applyProtection="1">
      <alignment horizontal="left"/>
    </xf>
    <xf numFmtId="1" fontId="117" fillId="33" borderId="69" xfId="0" applyNumberFormat="1" applyFont="1" applyFill="1" applyBorder="1" applyAlignment="1" applyProtection="1"/>
    <xf numFmtId="2" fontId="117" fillId="33" borderId="63" xfId="0" applyNumberFormat="1" applyFont="1" applyFill="1" applyBorder="1" applyAlignment="1" applyProtection="1"/>
    <xf numFmtId="1" fontId="117" fillId="33" borderId="9" xfId="0" applyNumberFormat="1" applyFont="1" applyFill="1" applyBorder="1" applyAlignment="1" applyProtection="1"/>
    <xf numFmtId="0" fontId="125" fillId="0" borderId="0" xfId="0" applyNumberFormat="1" applyFont="1" applyBorder="1" applyAlignment="1" applyProtection="1">
      <alignment wrapText="1"/>
    </xf>
    <xf numFmtId="0" fontId="125" fillId="0" borderId="0" xfId="0" applyNumberFormat="1" applyFont="1" applyBorder="1" applyAlignment="1" applyProtection="1"/>
    <xf numFmtId="0" fontId="117" fillId="0" borderId="54" xfId="0" applyNumberFormat="1" applyFont="1" applyBorder="1" applyAlignment="1" applyProtection="1">
      <alignment horizontal="left"/>
    </xf>
    <xf numFmtId="1" fontId="117" fillId="0" borderId="8" xfId="0" applyNumberFormat="1" applyFont="1" applyBorder="1" applyAlignment="1" applyProtection="1"/>
    <xf numFmtId="0" fontId="117" fillId="33" borderId="56" xfId="0" applyNumberFormat="1" applyFont="1" applyFill="1" applyBorder="1" applyAlignment="1" applyProtection="1">
      <alignment horizontal="left"/>
    </xf>
    <xf numFmtId="0" fontId="118" fillId="33" borderId="54" xfId="0" applyNumberFormat="1" applyFont="1" applyFill="1" applyBorder="1" applyAlignment="1" applyProtection="1">
      <alignment horizontal="left"/>
    </xf>
    <xf numFmtId="0" fontId="117" fillId="33" borderId="64" xfId="0" applyNumberFormat="1" applyFont="1" applyFill="1" applyBorder="1" applyAlignment="1" applyProtection="1">
      <alignment horizontal="left"/>
    </xf>
    <xf numFmtId="0" fontId="117" fillId="33" borderId="54" xfId="0" applyNumberFormat="1" applyFont="1" applyFill="1" applyBorder="1" applyAlignment="1" applyProtection="1">
      <alignment horizontal="left"/>
    </xf>
    <xf numFmtId="0" fontId="117" fillId="33" borderId="62" xfId="0" applyNumberFormat="1" applyFont="1" applyFill="1" applyBorder="1" applyAlignment="1" applyProtection="1">
      <alignment horizontal="left"/>
    </xf>
    <xf numFmtId="0" fontId="117" fillId="33" borderId="55" xfId="0" applyNumberFormat="1" applyFont="1" applyFill="1" applyBorder="1" applyAlignment="1" applyProtection="1">
      <alignment horizontal="left"/>
    </xf>
    <xf numFmtId="0" fontId="129" fillId="0" borderId="0" xfId="0" applyFont="1"/>
    <xf numFmtId="0" fontId="118" fillId="0" borderId="0" xfId="0" applyFont="1"/>
    <xf numFmtId="0" fontId="128" fillId="0" borderId="0" xfId="0" applyFont="1"/>
    <xf numFmtId="182" fontId="118" fillId="0" borderId="16" xfId="0" applyNumberFormat="1" applyFont="1" applyBorder="1" applyAlignment="1">
      <alignment horizontal="right"/>
    </xf>
    <xf numFmtId="3" fontId="126" fillId="34" borderId="17" xfId="1" applyNumberFormat="1" applyFont="1" applyFill="1" applyBorder="1" applyAlignment="1">
      <alignment horizontal="right" wrapText="1"/>
    </xf>
    <xf numFmtId="3" fontId="118" fillId="34" borderId="22" xfId="0" applyNumberFormat="1" applyFont="1" applyFill="1" applyBorder="1" applyAlignment="1">
      <alignment horizontal="right"/>
    </xf>
    <xf numFmtId="182" fontId="118" fillId="34" borderId="16" xfId="0" applyNumberFormat="1" applyFont="1" applyFill="1" applyBorder="1" applyAlignment="1">
      <alignment horizontal="right"/>
    </xf>
    <xf numFmtId="3" fontId="118" fillId="34" borderId="8" xfId="0" applyNumberFormat="1" applyFont="1" applyFill="1" applyBorder="1" applyAlignment="1">
      <alignment horizontal="right"/>
    </xf>
    <xf numFmtId="3" fontId="126" fillId="0" borderId="17" xfId="1" applyNumberFormat="1" applyFont="1" applyBorder="1" applyAlignment="1">
      <alignment horizontal="right" wrapText="1"/>
    </xf>
    <xf numFmtId="3" fontId="118" fillId="0" borderId="22" xfId="0" applyNumberFormat="1" applyFont="1" applyBorder="1" applyAlignment="1">
      <alignment horizontal="right"/>
    </xf>
    <xf numFmtId="3" fontId="118" fillId="0" borderId="8" xfId="0" applyNumberFormat="1" applyFont="1" applyBorder="1" applyAlignment="1">
      <alignment horizontal="right"/>
    </xf>
    <xf numFmtId="0" fontId="130" fillId="0" borderId="0" xfId="1" applyFont="1"/>
    <xf numFmtId="3" fontId="126" fillId="34" borderId="15" xfId="1" applyNumberFormat="1" applyFont="1" applyFill="1" applyBorder="1" applyAlignment="1">
      <alignment horizontal="right" wrapText="1"/>
    </xf>
    <xf numFmtId="3" fontId="118" fillId="34" borderId="23" xfId="0" applyNumberFormat="1" applyFont="1" applyFill="1" applyBorder="1" applyAlignment="1">
      <alignment horizontal="right"/>
    </xf>
    <xf numFmtId="182" fontId="118" fillId="34" borderId="14" xfId="0" applyNumberFormat="1" applyFont="1" applyFill="1" applyBorder="1" applyAlignment="1">
      <alignment horizontal="right"/>
    </xf>
    <xf numFmtId="3" fontId="118" fillId="34" borderId="50" xfId="0" applyNumberFormat="1" applyFont="1" applyFill="1" applyBorder="1" applyAlignment="1">
      <alignment horizontal="right"/>
    </xf>
    <xf numFmtId="3" fontId="126" fillId="33" borderId="19" xfId="1" applyNumberFormat="1" applyFont="1" applyFill="1" applyBorder="1" applyAlignment="1">
      <alignment horizontal="right" wrapText="1"/>
    </xf>
    <xf numFmtId="3" fontId="118" fillId="33" borderId="45" xfId="0" applyNumberFormat="1" applyFont="1" applyFill="1" applyBorder="1" applyAlignment="1">
      <alignment horizontal="right"/>
    </xf>
    <xf numFmtId="182" fontId="118" fillId="33" borderId="18" xfId="0" applyNumberFormat="1" applyFont="1" applyFill="1" applyBorder="1" applyAlignment="1">
      <alignment horizontal="right"/>
    </xf>
    <xf numFmtId="3" fontId="118" fillId="33" borderId="27" xfId="0" applyNumberFormat="1" applyFont="1" applyFill="1" applyBorder="1" applyAlignment="1">
      <alignment horizontal="right"/>
    </xf>
    <xf numFmtId="3" fontId="126" fillId="33" borderId="17" xfId="1" applyNumberFormat="1" applyFont="1" applyFill="1" applyBorder="1" applyAlignment="1">
      <alignment horizontal="right" wrapText="1"/>
    </xf>
    <xf numFmtId="3" fontId="118" fillId="33" borderId="22" xfId="0" applyNumberFormat="1" applyFont="1" applyFill="1" applyBorder="1" applyAlignment="1">
      <alignment horizontal="right"/>
    </xf>
    <xf numFmtId="182" fontId="118" fillId="33" borderId="16" xfId="0" applyNumberFormat="1" applyFont="1" applyFill="1" applyBorder="1" applyAlignment="1">
      <alignment horizontal="right"/>
    </xf>
    <xf numFmtId="3" fontId="118" fillId="33" borderId="8" xfId="0" applyNumberFormat="1" applyFont="1" applyFill="1" applyBorder="1" applyAlignment="1">
      <alignment horizontal="right"/>
    </xf>
    <xf numFmtId="3" fontId="126" fillId="33" borderId="15" xfId="1" applyNumberFormat="1" applyFont="1" applyFill="1" applyBorder="1" applyAlignment="1">
      <alignment horizontal="right" wrapText="1"/>
    </xf>
    <xf numFmtId="3" fontId="118" fillId="33" borderId="23" xfId="0" applyNumberFormat="1" applyFont="1" applyFill="1" applyBorder="1" applyAlignment="1">
      <alignment horizontal="right"/>
    </xf>
    <xf numFmtId="182" fontId="118" fillId="33" borderId="14" xfId="0" applyNumberFormat="1" applyFont="1" applyFill="1" applyBorder="1" applyAlignment="1">
      <alignment horizontal="right"/>
    </xf>
    <xf numFmtId="3" fontId="118" fillId="33" borderId="50" xfId="0" applyNumberFormat="1" applyFont="1" applyFill="1" applyBorder="1" applyAlignment="1">
      <alignment horizontal="right"/>
    </xf>
    <xf numFmtId="0" fontId="126" fillId="34" borderId="54" xfId="1" applyFont="1" applyFill="1" applyBorder="1" applyAlignment="1">
      <alignment vertical="center" wrapText="1"/>
    </xf>
    <xf numFmtId="0" fontId="126" fillId="0" borderId="54" xfId="1" applyFont="1" applyBorder="1" applyAlignment="1">
      <alignment vertical="center" wrapText="1"/>
    </xf>
    <xf numFmtId="0" fontId="126" fillId="34" borderId="55" xfId="1" applyFont="1" applyFill="1" applyBorder="1" applyAlignment="1">
      <alignment vertical="center" wrapText="1"/>
    </xf>
    <xf numFmtId="0" fontId="126" fillId="33" borderId="54" xfId="1" applyFont="1" applyFill="1" applyBorder="1" applyAlignment="1">
      <alignment vertical="center" wrapText="1"/>
    </xf>
    <xf numFmtId="0" fontId="126" fillId="33" borderId="55" xfId="1" applyFont="1" applyFill="1" applyBorder="1" applyAlignment="1">
      <alignment vertical="center" wrapText="1"/>
    </xf>
    <xf numFmtId="169" fontId="127" fillId="34" borderId="54" xfId="3626" applyNumberFormat="1" applyFont="1" applyFill="1" applyBorder="1" applyAlignment="1">
      <alignment horizontal="right"/>
    </xf>
    <xf numFmtId="169" fontId="127" fillId="0" borderId="54" xfId="3626" applyNumberFormat="1" applyFont="1" applyBorder="1" applyAlignment="1">
      <alignment horizontal="right"/>
    </xf>
    <xf numFmtId="169" fontId="127" fillId="0" borderId="54" xfId="3622" applyNumberFormat="1" applyFont="1" applyBorder="1" applyAlignment="1">
      <alignment horizontal="right"/>
    </xf>
    <xf numFmtId="169" fontId="127" fillId="34" borderId="23" xfId="3626" applyNumberFormat="1" applyFont="1" applyFill="1" applyBorder="1" applyAlignment="1">
      <alignment horizontal="right"/>
    </xf>
    <xf numFmtId="181" fontId="127" fillId="34" borderId="14" xfId="3626" applyNumberFormat="1" applyFont="1" applyFill="1" applyBorder="1" applyAlignment="1">
      <alignment horizontal="right"/>
    </xf>
    <xf numFmtId="169" fontId="127" fillId="34" borderId="50" xfId="3626" applyNumberFormat="1" applyFont="1" applyFill="1" applyBorder="1" applyAlignment="1">
      <alignment horizontal="right"/>
    </xf>
    <xf numFmtId="169" fontId="126" fillId="33" borderId="56" xfId="1368" applyNumberFormat="1" applyFont="1" applyFill="1" applyBorder="1" applyAlignment="1">
      <alignment horizontal="right"/>
    </xf>
    <xf numFmtId="169" fontId="126" fillId="33" borderId="54" xfId="1368" applyNumberFormat="1" applyFont="1" applyFill="1" applyBorder="1" applyAlignment="1">
      <alignment horizontal="right"/>
    </xf>
    <xf numFmtId="169" fontId="127" fillId="33" borderId="55" xfId="3630" applyNumberFormat="1" applyFont="1" applyFill="1" applyBorder="1" applyAlignment="1">
      <alignment horizontal="right"/>
    </xf>
    <xf numFmtId="0" fontId="126" fillId="34" borderId="54" xfId="0" applyFont="1" applyFill="1" applyBorder="1" applyAlignment="1">
      <alignment vertical="center" wrapText="1"/>
    </xf>
    <xf numFmtId="0" fontId="126" fillId="0" borderId="54" xfId="0" applyFont="1" applyBorder="1" applyAlignment="1">
      <alignment vertical="center" wrapText="1"/>
    </xf>
    <xf numFmtId="169" fontId="127" fillId="0" borderId="22" xfId="3626" applyNumberFormat="1" applyFont="1" applyBorder="1" applyAlignment="1">
      <alignment horizontal="center"/>
    </xf>
    <xf numFmtId="181" fontId="127" fillId="0" borderId="16" xfId="3626" applyNumberFormat="1" applyFont="1" applyBorder="1" applyAlignment="1">
      <alignment horizontal="center"/>
    </xf>
    <xf numFmtId="169" fontId="127" fillId="0" borderId="8" xfId="3626" applyNumberFormat="1" applyFont="1" applyBorder="1" applyAlignment="1">
      <alignment horizontal="center"/>
    </xf>
    <xf numFmtId="169" fontId="127" fillId="34" borderId="22" xfId="3626" applyNumberFormat="1" applyFont="1" applyFill="1" applyBorder="1" applyAlignment="1">
      <alignment horizontal="center"/>
    </xf>
    <xf numFmtId="181" fontId="127" fillId="34" borderId="16" xfId="3626" applyNumberFormat="1" applyFont="1" applyFill="1" applyBorder="1" applyAlignment="1">
      <alignment horizontal="center"/>
    </xf>
    <xf numFmtId="169" fontId="127" fillId="34" borderId="8" xfId="3626" applyNumberFormat="1" applyFont="1" applyFill="1" applyBorder="1" applyAlignment="1">
      <alignment horizontal="center"/>
    </xf>
    <xf numFmtId="0" fontId="126" fillId="33" borderId="19" xfId="0" applyFont="1" applyFill="1" applyBorder="1" applyAlignment="1">
      <alignment vertical="center" wrapText="1"/>
    </xf>
    <xf numFmtId="0" fontId="126" fillId="33" borderId="17" xfId="0" applyFont="1" applyFill="1" applyBorder="1" applyAlignment="1">
      <alignment vertical="center" wrapText="1"/>
    </xf>
    <xf numFmtId="0" fontId="126" fillId="33" borderId="15" xfId="0" applyFont="1" applyFill="1" applyBorder="1" applyAlignment="1">
      <alignment vertical="center" wrapText="1"/>
    </xf>
    <xf numFmtId="184" fontId="118" fillId="0" borderId="54" xfId="0" applyNumberFormat="1" applyFont="1" applyBorder="1"/>
    <xf numFmtId="165" fontId="118" fillId="0" borderId="8" xfId="0" applyNumberFormat="1" applyFont="1" applyBorder="1"/>
    <xf numFmtId="2" fontId="118" fillId="0" borderId="52" xfId="0" applyNumberFormat="1" applyFont="1" applyBorder="1"/>
    <xf numFmtId="184" fontId="117" fillId="0" borderId="54" xfId="0" applyNumberFormat="1" applyFont="1" applyBorder="1" applyAlignment="1" applyProtection="1"/>
    <xf numFmtId="165" fontId="118" fillId="0" borderId="8" xfId="0" applyNumberFormat="1" applyFont="1" applyBorder="1" applyAlignment="1">
      <alignment horizontal="right"/>
    </xf>
    <xf numFmtId="184" fontId="118" fillId="0" borderId="8" xfId="0" applyNumberFormat="1" applyFont="1" applyBorder="1"/>
    <xf numFmtId="184" fontId="117" fillId="0" borderId="8" xfId="0" applyNumberFormat="1" applyFont="1" applyBorder="1" applyAlignment="1" applyProtection="1"/>
    <xf numFmtId="184" fontId="118" fillId="33" borderId="27" xfId="0" applyNumberFormat="1" applyFont="1" applyFill="1" applyBorder="1"/>
    <xf numFmtId="184" fontId="117" fillId="33" borderId="8" xfId="0" applyNumberFormat="1" applyFont="1" applyFill="1" applyBorder="1" applyAlignment="1" applyProtection="1"/>
    <xf numFmtId="184" fontId="117" fillId="33" borderId="50" xfId="0" applyNumberFormat="1" applyFont="1" applyFill="1" applyBorder="1" applyAlignment="1" applyProtection="1"/>
    <xf numFmtId="2" fontId="117" fillId="0" borderId="52" xfId="0" applyNumberFormat="1" applyFont="1" applyBorder="1" applyAlignment="1" applyProtection="1"/>
    <xf numFmtId="2" fontId="117" fillId="33" borderId="52" xfId="0" applyNumberFormat="1" applyFont="1" applyFill="1" applyBorder="1" applyAlignment="1" applyProtection="1"/>
    <xf numFmtId="2" fontId="117" fillId="33" borderId="71" xfId="0" applyNumberFormat="1" applyFont="1" applyFill="1" applyBorder="1" applyAlignment="1" applyProtection="1"/>
    <xf numFmtId="2" fontId="117" fillId="33" borderId="51" xfId="0" applyNumberFormat="1" applyFont="1" applyFill="1" applyBorder="1" applyAlignment="1" applyProtection="1"/>
    <xf numFmtId="0" fontId="119" fillId="0" borderId="0" xfId="0" applyFont="1" applyAlignment="1">
      <alignment wrapText="1"/>
    </xf>
    <xf numFmtId="0" fontId="118" fillId="0" borderId="0" xfId="0" applyFont="1" applyFill="1"/>
    <xf numFmtId="0" fontId="126" fillId="34" borderId="17" xfId="2258" applyFont="1" applyFill="1" applyBorder="1" applyAlignment="1">
      <alignment vertical="center" wrapText="1"/>
    </xf>
    <xf numFmtId="169" fontId="127" fillId="34" borderId="22" xfId="3634" applyNumberFormat="1" applyFont="1" applyFill="1" applyBorder="1" applyAlignment="1">
      <alignment horizontal="right"/>
    </xf>
    <xf numFmtId="165" fontId="127" fillId="34" borderId="16" xfId="3629" applyNumberFormat="1" applyFont="1" applyFill="1" applyBorder="1" applyAlignment="1">
      <alignment horizontal="right"/>
    </xf>
    <xf numFmtId="169" fontId="127" fillId="34" borderId="22" xfId="3635" applyNumberFormat="1" applyFont="1" applyFill="1" applyBorder="1" applyAlignment="1">
      <alignment horizontal="right"/>
    </xf>
    <xf numFmtId="169" fontId="127" fillId="0" borderId="22" xfId="3634" applyNumberFormat="1" applyFont="1" applyBorder="1" applyAlignment="1">
      <alignment horizontal="right"/>
    </xf>
    <xf numFmtId="165" fontId="127" fillId="0" borderId="16" xfId="3629" applyNumberFormat="1" applyFont="1" applyBorder="1" applyAlignment="1">
      <alignment horizontal="right"/>
    </xf>
    <xf numFmtId="169" fontId="127" fillId="0" borderId="22" xfId="3635" applyNumberFormat="1" applyFont="1" applyBorder="1" applyAlignment="1">
      <alignment horizontal="right"/>
    </xf>
    <xf numFmtId="165" fontId="127" fillId="34" borderId="16" xfId="3626" applyNumberFormat="1" applyFont="1" applyFill="1" applyBorder="1" applyAlignment="1">
      <alignment horizontal="right"/>
    </xf>
    <xf numFmtId="169" fontId="127" fillId="0" borderId="22" xfId="3636" applyNumberFormat="1" applyFont="1" applyBorder="1" applyAlignment="1">
      <alignment horizontal="right"/>
    </xf>
    <xf numFmtId="165" fontId="127" fillId="0" borderId="16" xfId="3625" applyNumberFormat="1" applyFont="1" applyBorder="1" applyAlignment="1">
      <alignment horizontal="right"/>
    </xf>
    <xf numFmtId="169" fontId="127" fillId="0" borderId="22" xfId="3637" applyNumberFormat="1" applyFont="1" applyBorder="1" applyAlignment="1">
      <alignment horizontal="right"/>
    </xf>
    <xf numFmtId="169" fontId="127" fillId="33" borderId="56" xfId="3626" applyNumberFormat="1" applyFont="1" applyFill="1" applyBorder="1" applyAlignment="1">
      <alignment horizontal="right"/>
    </xf>
    <xf numFmtId="169" fontId="127" fillId="33" borderId="45" xfId="3634" applyNumberFormat="1" applyFont="1" applyFill="1" applyBorder="1" applyAlignment="1">
      <alignment horizontal="right"/>
    </xf>
    <xf numFmtId="165" fontId="127" fillId="33" borderId="18" xfId="3629" applyNumberFormat="1" applyFont="1" applyFill="1" applyBorder="1" applyAlignment="1">
      <alignment horizontal="right"/>
    </xf>
    <xf numFmtId="169" fontId="127" fillId="33" borderId="45" xfId="3635" applyNumberFormat="1" applyFont="1" applyFill="1" applyBorder="1" applyAlignment="1">
      <alignment horizontal="right"/>
    </xf>
    <xf numFmtId="169" fontId="127" fillId="33" borderId="45" xfId="3626" applyNumberFormat="1" applyFont="1" applyFill="1" applyBorder="1" applyAlignment="1">
      <alignment horizontal="right"/>
    </xf>
    <xf numFmtId="169" fontId="127" fillId="33" borderId="27" xfId="3626" applyNumberFormat="1" applyFont="1" applyFill="1" applyBorder="1" applyAlignment="1">
      <alignment horizontal="right"/>
    </xf>
    <xf numFmtId="169" fontId="127" fillId="33" borderId="54" xfId="3626" applyNumberFormat="1" applyFont="1" applyFill="1" applyBorder="1" applyAlignment="1">
      <alignment horizontal="right"/>
    </xf>
    <xf numFmtId="169" fontId="127" fillId="33" borderId="22" xfId="3634" applyNumberFormat="1" applyFont="1" applyFill="1" applyBorder="1" applyAlignment="1">
      <alignment horizontal="right"/>
    </xf>
    <xf numFmtId="165" fontId="127" fillId="33" borderId="16" xfId="3629" applyNumberFormat="1" applyFont="1" applyFill="1" applyBorder="1" applyAlignment="1">
      <alignment horizontal="right"/>
    </xf>
    <xf numFmtId="169" fontId="127" fillId="33" borderId="22" xfId="3635" applyNumberFormat="1" applyFont="1" applyFill="1" applyBorder="1" applyAlignment="1">
      <alignment horizontal="right"/>
    </xf>
    <xf numFmtId="169" fontId="127" fillId="33" borderId="22" xfId="3626" applyNumberFormat="1" applyFont="1" applyFill="1" applyBorder="1" applyAlignment="1">
      <alignment horizontal="right"/>
    </xf>
    <xf numFmtId="169" fontId="127" fillId="33" borderId="8" xfId="3626" applyNumberFormat="1" applyFont="1" applyFill="1" applyBorder="1" applyAlignment="1">
      <alignment horizontal="right"/>
    </xf>
    <xf numFmtId="169" fontId="127" fillId="33" borderId="23" xfId="3638" applyNumberFormat="1" applyFont="1" applyFill="1" applyBorder="1" applyAlignment="1">
      <alignment horizontal="right"/>
    </xf>
    <xf numFmtId="165" fontId="127" fillId="33" borderId="14" xfId="3633" applyNumberFormat="1" applyFont="1" applyFill="1" applyBorder="1" applyAlignment="1">
      <alignment horizontal="right"/>
    </xf>
    <xf numFmtId="169" fontId="127" fillId="33" borderId="23" xfId="3639" applyNumberFormat="1" applyFont="1" applyFill="1" applyBorder="1" applyAlignment="1">
      <alignment horizontal="right"/>
    </xf>
    <xf numFmtId="0" fontId="128" fillId="0" borderId="0" xfId="0" applyFont="1" applyAlignment="1">
      <alignment wrapText="1"/>
    </xf>
    <xf numFmtId="0" fontId="124" fillId="0" borderId="0" xfId="0" applyNumberFormat="1" applyFont="1" applyBorder="1" applyAlignment="1" applyProtection="1"/>
    <xf numFmtId="1" fontId="117" fillId="0" borderId="8" xfId="0" applyNumberFormat="1" applyFont="1" applyBorder="1" applyAlignment="1" applyProtection="1">
      <alignment horizontal="right"/>
    </xf>
    <xf numFmtId="1" fontId="117" fillId="33" borderId="27" xfId="0" applyNumberFormat="1" applyFont="1" applyFill="1" applyBorder="1" applyAlignment="1" applyProtection="1">
      <alignment horizontal="right"/>
    </xf>
    <xf numFmtId="1" fontId="117" fillId="33" borderId="8" xfId="0" applyNumberFormat="1" applyFont="1" applyFill="1" applyBorder="1" applyAlignment="1" applyProtection="1">
      <alignment horizontal="right"/>
    </xf>
    <xf numFmtId="1" fontId="117" fillId="33" borderId="10" xfId="0" applyNumberFormat="1" applyFont="1" applyFill="1" applyBorder="1" applyAlignment="1" applyProtection="1">
      <alignment horizontal="right"/>
    </xf>
    <xf numFmtId="1" fontId="117" fillId="33" borderId="9" xfId="0" applyNumberFormat="1" applyFont="1" applyFill="1" applyBorder="1" applyAlignment="1" applyProtection="1">
      <alignment horizontal="right"/>
    </xf>
    <xf numFmtId="1" fontId="117" fillId="33" borderId="50" xfId="0" applyNumberFormat="1" applyFont="1" applyFill="1" applyBorder="1" applyAlignment="1" applyProtection="1">
      <alignment horizontal="right"/>
    </xf>
    <xf numFmtId="0" fontId="120" fillId="0" borderId="0" xfId="0" applyNumberFormat="1" applyFont="1" applyBorder="1" applyAlignment="1" applyProtection="1"/>
    <xf numFmtId="2" fontId="117" fillId="0" borderId="52" xfId="0" applyNumberFormat="1" applyFont="1" applyBorder="1" applyAlignment="1" applyProtection="1">
      <alignment horizontal="right"/>
    </xf>
    <xf numFmtId="1" fontId="117" fillId="0" borderId="22" xfId="0" applyNumberFormat="1" applyFont="1" applyBorder="1" applyAlignment="1" applyProtection="1">
      <alignment horizontal="right"/>
    </xf>
    <xf numFmtId="1" fontId="117" fillId="33" borderId="45" xfId="0" applyNumberFormat="1" applyFont="1" applyFill="1" applyBorder="1" applyAlignment="1" applyProtection="1"/>
    <xf numFmtId="2" fontId="117" fillId="33" borderId="53" xfId="0" applyNumberFormat="1" applyFont="1" applyFill="1" applyBorder="1" applyAlignment="1" applyProtection="1"/>
    <xf numFmtId="1" fontId="117" fillId="33" borderId="68" xfId="0" applyNumberFormat="1" applyFont="1" applyFill="1" applyBorder="1" applyAlignment="1" applyProtection="1"/>
    <xf numFmtId="2" fontId="117" fillId="33" borderId="70" xfId="0" applyNumberFormat="1" applyFont="1" applyFill="1" applyBorder="1" applyAlignment="1" applyProtection="1"/>
    <xf numFmtId="0" fontId="128" fillId="0" borderId="0" xfId="0" applyFont="1" applyBorder="1"/>
    <xf numFmtId="0" fontId="117" fillId="0" borderId="49" xfId="0" applyNumberFormat="1" applyFont="1" applyBorder="1" applyAlignment="1" applyProtection="1">
      <alignment horizontal="left"/>
    </xf>
    <xf numFmtId="2" fontId="118" fillId="0" borderId="11" xfId="0" applyNumberFormat="1" applyFont="1" applyBorder="1"/>
    <xf numFmtId="2" fontId="117" fillId="0" borderId="11" xfId="0" applyNumberFormat="1" applyFont="1" applyBorder="1" applyAlignment="1" applyProtection="1"/>
    <xf numFmtId="1" fontId="117" fillId="33" borderId="22" xfId="0" applyNumberFormat="1" applyFont="1" applyFill="1" applyBorder="1"/>
    <xf numFmtId="2" fontId="117" fillId="33" borderId="16" xfId="0" applyNumberFormat="1" applyFont="1" applyFill="1" applyBorder="1"/>
    <xf numFmtId="1" fontId="117" fillId="33" borderId="8" xfId="0" applyNumberFormat="1" applyFont="1" applyFill="1" applyBorder="1"/>
    <xf numFmtId="0" fontId="117" fillId="33" borderId="72" xfId="0" applyNumberFormat="1" applyFont="1" applyFill="1" applyBorder="1" applyAlignment="1" applyProtection="1">
      <alignment horizontal="left"/>
    </xf>
    <xf numFmtId="1" fontId="117" fillId="33" borderId="73" xfId="0" applyNumberFormat="1" applyFont="1" applyFill="1" applyBorder="1" applyAlignment="1" applyProtection="1"/>
    <xf numFmtId="2" fontId="117" fillId="33" borderId="74" xfId="0" applyNumberFormat="1" applyFont="1" applyFill="1" applyBorder="1" applyAlignment="1" applyProtection="1"/>
    <xf numFmtId="1" fontId="117" fillId="33" borderId="75" xfId="0" applyNumberFormat="1" applyFont="1" applyFill="1" applyBorder="1" applyAlignment="1" applyProtection="1"/>
    <xf numFmtId="0" fontId="131" fillId="0" borderId="0" xfId="0" applyFont="1" applyFill="1"/>
    <xf numFmtId="0" fontId="131" fillId="0" borderId="0" xfId="0" applyFont="1"/>
    <xf numFmtId="0" fontId="124" fillId="0" borderId="0" xfId="0" applyNumberFormat="1" applyFont="1" applyBorder="1" applyAlignment="1" applyProtection="1">
      <alignment horizontal="left"/>
    </xf>
    <xf numFmtId="0" fontId="119" fillId="0" borderId="0" xfId="0" applyNumberFormat="1" applyFont="1" applyFill="1" applyBorder="1" applyAlignment="1" applyProtection="1">
      <alignment horizontal="left"/>
    </xf>
    <xf numFmtId="0" fontId="123" fillId="0" borderId="0" xfId="0" applyFont="1" applyFill="1" applyAlignment="1"/>
    <xf numFmtId="0" fontId="117" fillId="0" borderId="22" xfId="0" applyFont="1" applyFill="1" applyBorder="1" applyAlignment="1">
      <alignment vertical="center" wrapText="1"/>
    </xf>
    <xf numFmtId="0" fontId="117" fillId="33" borderId="45" xfId="0" applyFont="1" applyFill="1" applyBorder="1" applyAlignment="1">
      <alignment vertical="center" wrapText="1"/>
    </xf>
    <xf numFmtId="0" fontId="117" fillId="33" borderId="22" xfId="0" applyFont="1" applyFill="1" applyBorder="1" applyAlignment="1">
      <alignment vertical="center" wrapText="1"/>
    </xf>
    <xf numFmtId="0" fontId="117" fillId="33" borderId="23" xfId="0" applyFont="1" applyFill="1" applyBorder="1" applyAlignment="1">
      <alignment vertical="center" wrapText="1"/>
    </xf>
    <xf numFmtId="186" fontId="117" fillId="0" borderId="8" xfId="0" applyNumberFormat="1" applyFont="1" applyFill="1" applyBorder="1" applyAlignment="1">
      <alignment horizontal="right" vertical="center" wrapText="1"/>
    </xf>
    <xf numFmtId="186" fontId="117" fillId="33" borderId="27" xfId="0" applyNumberFormat="1" applyFont="1" applyFill="1" applyBorder="1" applyAlignment="1">
      <alignment horizontal="right" vertical="center" wrapText="1"/>
    </xf>
    <xf numFmtId="186" fontId="117" fillId="33" borderId="8" xfId="0" applyNumberFormat="1" applyFont="1" applyFill="1" applyBorder="1" applyAlignment="1">
      <alignment horizontal="right" vertical="center" wrapText="1"/>
    </xf>
    <xf numFmtId="186" fontId="117" fillId="33" borderId="50" xfId="0" applyNumberFormat="1" applyFont="1" applyFill="1" applyBorder="1" applyAlignment="1">
      <alignment horizontal="right" vertical="center" wrapText="1"/>
    </xf>
    <xf numFmtId="169" fontId="127" fillId="0" borderId="8" xfId="3634" applyNumberFormat="1" applyFont="1" applyFill="1" applyBorder="1" applyAlignment="1">
      <alignment horizontal="right" vertical="top"/>
    </xf>
    <xf numFmtId="169" fontId="127" fillId="0" borderId="8" xfId="3636" applyNumberFormat="1" applyFont="1" applyFill="1" applyBorder="1" applyAlignment="1">
      <alignment horizontal="right" vertical="top"/>
    </xf>
    <xf numFmtId="169" fontId="127" fillId="33" borderId="27" xfId="3634" applyNumberFormat="1" applyFont="1" applyFill="1" applyBorder="1" applyAlignment="1">
      <alignment horizontal="right" vertical="top"/>
    </xf>
    <xf numFmtId="169" fontId="127" fillId="33" borderId="8" xfId="3634" applyNumberFormat="1" applyFont="1" applyFill="1" applyBorder="1" applyAlignment="1">
      <alignment horizontal="right" vertical="top"/>
    </xf>
    <xf numFmtId="169" fontId="127" fillId="33" borderId="50" xfId="3638" applyNumberFormat="1" applyFont="1" applyFill="1" applyBorder="1" applyAlignment="1">
      <alignment horizontal="right" vertical="top"/>
    </xf>
    <xf numFmtId="169" fontId="117" fillId="0" borderId="17" xfId="3626" applyNumberFormat="1" applyFont="1" applyFill="1" applyBorder="1" applyAlignment="1">
      <alignment horizontal="right" vertical="center"/>
    </xf>
    <xf numFmtId="169" fontId="117" fillId="0" borderId="17" xfId="3622" applyNumberFormat="1" applyFont="1" applyFill="1" applyBorder="1" applyAlignment="1">
      <alignment horizontal="right" vertical="center"/>
    </xf>
    <xf numFmtId="169" fontId="117" fillId="33" borderId="19" xfId="1368" applyNumberFormat="1" applyFont="1" applyFill="1" applyBorder="1" applyAlignment="1">
      <alignment horizontal="right" vertical="center"/>
    </xf>
    <xf numFmtId="169" fontId="117" fillId="33" borderId="17" xfId="1368" applyNumberFormat="1" applyFont="1" applyFill="1" applyBorder="1" applyAlignment="1">
      <alignment horizontal="right" vertical="center"/>
    </xf>
    <xf numFmtId="169" fontId="117" fillId="33" borderId="15" xfId="3630" applyNumberFormat="1" applyFont="1" applyFill="1" applyBorder="1" applyAlignment="1">
      <alignment horizontal="right" vertical="center"/>
    </xf>
    <xf numFmtId="0" fontId="125" fillId="63" borderId="66" xfId="198" applyFont="1" applyFill="1" applyBorder="1" applyAlignment="1">
      <alignment horizontal="center" vertical="center" wrapText="1"/>
    </xf>
    <xf numFmtId="169" fontId="117" fillId="0" borderId="19" xfId="3626" applyNumberFormat="1" applyFont="1" applyFill="1" applyBorder="1" applyAlignment="1">
      <alignment horizontal="right" vertical="center"/>
    </xf>
    <xf numFmtId="0" fontId="125" fillId="63" borderId="73" xfId="198" applyFont="1" applyFill="1" applyBorder="1" applyAlignment="1">
      <alignment horizontal="center" vertical="center" wrapText="1"/>
    </xf>
    <xf numFmtId="0" fontId="125" fillId="63" borderId="65" xfId="198" applyFont="1" applyFill="1" applyBorder="1" applyAlignment="1">
      <alignment horizontal="center" vertical="center" wrapText="1"/>
    </xf>
    <xf numFmtId="0" fontId="125" fillId="63" borderId="10" xfId="198" applyFont="1" applyFill="1" applyBorder="1" applyAlignment="1">
      <alignment horizontal="center" vertical="center" wrapText="1"/>
    </xf>
    <xf numFmtId="0" fontId="125" fillId="63" borderId="76" xfId="198" applyFont="1" applyFill="1" applyBorder="1" applyAlignment="1">
      <alignment horizontal="center" vertical="center" wrapText="1"/>
    </xf>
    <xf numFmtId="181" fontId="127" fillId="0" borderId="11" xfId="3626" applyNumberFormat="1" applyFont="1" applyBorder="1" applyAlignment="1">
      <alignment horizontal="right"/>
    </xf>
    <xf numFmtId="181" fontId="127" fillId="34" borderId="11" xfId="3626" applyNumberFormat="1" applyFont="1" applyFill="1" applyBorder="1" applyAlignment="1">
      <alignment horizontal="right"/>
    </xf>
    <xf numFmtId="181" fontId="127" fillId="0" borderId="11" xfId="3622" applyNumberFormat="1" applyFont="1" applyBorder="1" applyAlignment="1">
      <alignment horizontal="right"/>
    </xf>
    <xf numFmtId="181" fontId="127" fillId="33" borderId="28" xfId="3630" applyNumberFormat="1" applyFont="1" applyFill="1" applyBorder="1" applyAlignment="1">
      <alignment horizontal="right"/>
    </xf>
    <xf numFmtId="0" fontId="117" fillId="0" borderId="45" xfId="0" applyFont="1" applyFill="1" applyBorder="1" applyAlignment="1">
      <alignment vertical="center" wrapText="1"/>
    </xf>
    <xf numFmtId="3" fontId="117" fillId="0" borderId="26" xfId="0" applyNumberFormat="1" applyFont="1" applyFill="1" applyBorder="1" applyAlignment="1">
      <alignment horizontal="right" vertical="center" wrapText="1"/>
    </xf>
    <xf numFmtId="3" fontId="117" fillId="0" borderId="0" xfId="0" applyNumberFormat="1" applyFont="1" applyFill="1" applyBorder="1" applyAlignment="1">
      <alignment horizontal="right" vertical="center" wrapText="1"/>
    </xf>
    <xf numFmtId="3" fontId="117" fillId="33" borderId="46" xfId="0" applyNumberFormat="1" applyFont="1" applyFill="1" applyBorder="1" applyAlignment="1">
      <alignment horizontal="right" vertical="center" wrapText="1"/>
    </xf>
    <xf numFmtId="3" fontId="117" fillId="33" borderId="0" xfId="0" applyNumberFormat="1" applyFont="1" applyFill="1" applyBorder="1" applyAlignment="1">
      <alignment horizontal="right" vertical="center" wrapText="1"/>
    </xf>
    <xf numFmtId="3" fontId="117" fillId="33" borderId="57" xfId="0" applyNumberFormat="1" applyFont="1" applyFill="1" applyBorder="1" applyAlignment="1">
      <alignment horizontal="right" vertical="center" wrapText="1"/>
    </xf>
    <xf numFmtId="49" fontId="124" fillId="64" borderId="78" xfId="0" applyNumberFormat="1" applyFont="1" applyFill="1" applyBorder="1" applyAlignment="1">
      <alignment horizontal="center" vertical="center" wrapText="1"/>
    </xf>
    <xf numFmtId="0" fontId="117" fillId="0" borderId="22" xfId="0" applyFont="1" applyFill="1" applyBorder="1" applyAlignment="1">
      <alignment horizontal="left" vertical="center" wrapText="1"/>
    </xf>
    <xf numFmtId="49" fontId="124" fillId="64" borderId="75" xfId="0" applyNumberFormat="1" applyFont="1" applyFill="1" applyBorder="1" applyAlignment="1">
      <alignment horizontal="center" vertical="center" wrapText="1"/>
    </xf>
    <xf numFmtId="0" fontId="118" fillId="0" borderId="8" xfId="0" applyFont="1" applyBorder="1" applyAlignment="1">
      <alignment horizontal="center" vertical="center"/>
    </xf>
    <xf numFmtId="0" fontId="118" fillId="34" borderId="8" xfId="0" applyFont="1" applyFill="1" applyBorder="1" applyAlignment="1">
      <alignment horizontal="center" vertical="center"/>
    </xf>
    <xf numFmtId="0" fontId="118" fillId="0" borderId="11" xfId="0" applyFont="1" applyBorder="1" applyAlignment="1">
      <alignment horizontal="left" vertical="center" wrapText="1"/>
    </xf>
    <xf numFmtId="0" fontId="118" fillId="34" borderId="11" xfId="0" applyFont="1" applyFill="1" applyBorder="1" applyAlignment="1">
      <alignment horizontal="left" vertical="center"/>
    </xf>
    <xf numFmtId="0" fontId="118" fillId="0" borderId="11" xfId="0" applyFont="1" applyBorder="1" applyAlignment="1">
      <alignment horizontal="left" vertical="center"/>
    </xf>
    <xf numFmtId="0" fontId="118" fillId="34" borderId="11" xfId="0" applyFont="1" applyFill="1" applyBorder="1" applyAlignment="1">
      <alignment horizontal="left" vertical="center" wrapText="1"/>
    </xf>
    <xf numFmtId="0" fontId="117" fillId="0" borderId="69" xfId="0" applyFont="1" applyFill="1" applyBorder="1" applyAlignment="1">
      <alignment horizontal="left" vertical="center" wrapText="1"/>
    </xf>
    <xf numFmtId="0" fontId="118" fillId="34" borderId="12" xfId="0" applyFont="1" applyFill="1" applyBorder="1" applyAlignment="1">
      <alignment horizontal="center" vertical="center"/>
    </xf>
    <xf numFmtId="0" fontId="118" fillId="34" borderId="9" xfId="0" applyFont="1" applyFill="1" applyBorder="1" applyAlignment="1">
      <alignment horizontal="center" vertical="center"/>
    </xf>
    <xf numFmtId="0" fontId="118" fillId="34" borderId="12" xfId="0" applyFont="1" applyFill="1" applyBorder="1" applyAlignment="1">
      <alignment horizontal="left" vertical="center"/>
    </xf>
    <xf numFmtId="0" fontId="118" fillId="34" borderId="12" xfId="0" applyFont="1" applyFill="1" applyBorder="1" applyAlignment="1">
      <alignment horizontal="left" vertical="center" wrapText="1"/>
    </xf>
    <xf numFmtId="2" fontId="118" fillId="0" borderId="11" xfId="0" applyNumberFormat="1" applyFont="1" applyBorder="1" applyAlignment="1">
      <alignment horizontal="right"/>
    </xf>
    <xf numFmtId="2" fontId="118" fillId="33" borderId="26" xfId="0" applyNumberFormat="1" applyFont="1" applyFill="1" applyBorder="1"/>
    <xf numFmtId="2" fontId="117" fillId="33" borderId="11" xfId="0" applyNumberFormat="1" applyFont="1" applyFill="1" applyBorder="1" applyAlignment="1" applyProtection="1"/>
    <xf numFmtId="2" fontId="118" fillId="33" borderId="76" xfId="0" applyNumberFormat="1" applyFont="1" applyFill="1" applyBorder="1"/>
    <xf numFmtId="2" fontId="118" fillId="33" borderId="11" xfId="0" applyNumberFormat="1" applyFont="1" applyFill="1" applyBorder="1"/>
    <xf numFmtId="2" fontId="117" fillId="33" borderId="12" xfId="0" applyNumberFormat="1" applyFont="1" applyFill="1" applyBorder="1" applyAlignment="1" applyProtection="1"/>
    <xf numFmtId="2" fontId="117" fillId="33" borderId="28" xfId="0" applyNumberFormat="1" applyFont="1" applyFill="1" applyBorder="1" applyAlignment="1" applyProtection="1"/>
    <xf numFmtId="3" fontId="118" fillId="0" borderId="0" xfId="0" applyNumberFormat="1" applyFont="1" applyBorder="1" applyAlignment="1">
      <alignment horizontal="right"/>
    </xf>
    <xf numFmtId="0" fontId="126" fillId="0" borderId="17" xfId="1" applyFont="1" applyBorder="1" applyAlignment="1">
      <alignment vertical="center" wrapText="1"/>
    </xf>
    <xf numFmtId="182" fontId="118" fillId="0" borderId="11" xfId="0" applyNumberFormat="1" applyFont="1" applyBorder="1" applyAlignment="1">
      <alignment horizontal="right"/>
    </xf>
    <xf numFmtId="182" fontId="118" fillId="34" borderId="8" xfId="0" applyNumberFormat="1" applyFont="1" applyFill="1" applyBorder="1" applyAlignment="1">
      <alignment horizontal="right"/>
    </xf>
    <xf numFmtId="182" fontId="118" fillId="0" borderId="8" xfId="0" applyNumberFormat="1" applyFont="1" applyBorder="1" applyAlignment="1">
      <alignment horizontal="right"/>
    </xf>
    <xf numFmtId="182" fontId="118" fillId="34" borderId="50" xfId="0" applyNumberFormat="1" applyFont="1" applyFill="1" applyBorder="1" applyAlignment="1">
      <alignment horizontal="right"/>
    </xf>
    <xf numFmtId="182" fontId="118" fillId="33" borderId="8" xfId="0" applyNumberFormat="1" applyFont="1" applyFill="1" applyBorder="1" applyAlignment="1">
      <alignment horizontal="right"/>
    </xf>
    <xf numFmtId="182" fontId="118" fillId="33" borderId="50" xfId="0" applyNumberFormat="1" applyFont="1" applyFill="1" applyBorder="1" applyAlignment="1">
      <alignment horizontal="right"/>
    </xf>
    <xf numFmtId="181" fontId="127" fillId="34" borderId="28" xfId="3626" applyNumberFormat="1" applyFont="1" applyFill="1" applyBorder="1" applyAlignment="1">
      <alignment horizontal="right"/>
    </xf>
    <xf numFmtId="181" fontId="127" fillId="0" borderId="11" xfId="3626" applyNumberFormat="1" applyFont="1" applyBorder="1" applyAlignment="1">
      <alignment horizontal="center"/>
    </xf>
    <xf numFmtId="181" fontId="127" fillId="34" borderId="11" xfId="3626" applyNumberFormat="1" applyFont="1" applyFill="1" applyBorder="1" applyAlignment="1">
      <alignment horizontal="center"/>
    </xf>
    <xf numFmtId="2" fontId="118" fillId="0" borderId="8" xfId="0" applyNumberFormat="1" applyFont="1" applyBorder="1"/>
    <xf numFmtId="2" fontId="118" fillId="0" borderId="8" xfId="0" applyNumberFormat="1" applyFont="1" applyBorder="1" applyAlignment="1">
      <alignment horizontal="right"/>
    </xf>
    <xf numFmtId="2" fontId="118" fillId="33" borderId="28" xfId="0" applyNumberFormat="1" applyFont="1" applyFill="1" applyBorder="1"/>
    <xf numFmtId="2" fontId="118" fillId="0" borderId="8" xfId="0" applyNumberFormat="1" applyFont="1" applyFill="1" applyBorder="1"/>
    <xf numFmtId="2" fontId="118" fillId="0" borderId="11" xfId="0" applyNumberFormat="1" applyFont="1" applyFill="1" applyBorder="1" applyAlignment="1">
      <alignment horizontal="right"/>
    </xf>
    <xf numFmtId="2" fontId="117" fillId="0" borderId="50" xfId="0" applyNumberFormat="1" applyFont="1" applyFill="1" applyBorder="1" applyAlignment="1" applyProtection="1"/>
    <xf numFmtId="184" fontId="118" fillId="0" borderId="0" xfId="0" applyNumberFormat="1" applyFont="1" applyBorder="1"/>
    <xf numFmtId="0" fontId="125" fillId="63" borderId="75" xfId="0" applyNumberFormat="1" applyFont="1" applyFill="1" applyBorder="1" applyAlignment="1" applyProtection="1">
      <alignment horizontal="center"/>
    </xf>
    <xf numFmtId="0" fontId="125" fillId="63" borderId="74" xfId="0" applyNumberFormat="1" applyFont="1" applyFill="1" applyBorder="1" applyAlignment="1" applyProtection="1">
      <alignment horizontal="center"/>
    </xf>
    <xf numFmtId="0" fontId="125" fillId="63" borderId="78" xfId="0" applyNumberFormat="1" applyFont="1" applyFill="1" applyBorder="1" applyAlignment="1" applyProtection="1">
      <alignment horizontal="center"/>
    </xf>
    <xf numFmtId="1" fontId="118" fillId="0" borderId="8" xfId="0" applyNumberFormat="1" applyFont="1" applyFill="1" applyBorder="1" applyAlignment="1">
      <alignment horizontal="right"/>
    </xf>
    <xf numFmtId="0" fontId="117" fillId="0" borderId="22" xfId="0" applyNumberFormat="1" applyFont="1" applyFill="1" applyBorder="1" applyAlignment="1" applyProtection="1">
      <alignment horizontal="left"/>
    </xf>
    <xf numFmtId="0" fontId="117" fillId="0" borderId="23" xfId="0" applyNumberFormat="1" applyFont="1" applyFill="1" applyBorder="1" applyAlignment="1" applyProtection="1">
      <alignment horizontal="left"/>
    </xf>
    <xf numFmtId="0" fontId="117" fillId="33" borderId="45" xfId="0" applyNumberFormat="1" applyFont="1" applyFill="1" applyBorder="1" applyAlignment="1" applyProtection="1">
      <alignment horizontal="left"/>
    </xf>
    <xf numFmtId="0" fontId="117" fillId="33" borderId="22" xfId="0" applyNumberFormat="1" applyFont="1" applyFill="1" applyBorder="1" applyAlignment="1" applyProtection="1">
      <alignment horizontal="left"/>
    </xf>
    <xf numFmtId="0" fontId="117" fillId="33" borderId="23" xfId="0" applyNumberFormat="1" applyFont="1" applyFill="1" applyBorder="1" applyAlignment="1" applyProtection="1">
      <alignment horizontal="left"/>
    </xf>
    <xf numFmtId="2" fontId="118" fillId="0" borderId="11" xfId="0" applyNumberFormat="1" applyFont="1" applyFill="1" applyBorder="1"/>
    <xf numFmtId="2" fontId="117" fillId="0" borderId="28" xfId="0" applyNumberFormat="1" applyFont="1" applyFill="1" applyBorder="1" applyAlignment="1" applyProtection="1"/>
    <xf numFmtId="184" fontId="118" fillId="0" borderId="8" xfId="0" applyNumberFormat="1" applyFont="1" applyBorder="1" applyAlignment="1">
      <alignment horizontal="right"/>
    </xf>
    <xf numFmtId="165" fontId="118" fillId="0" borderId="0" xfId="0" applyNumberFormat="1" applyFont="1" applyBorder="1" applyAlignment="1">
      <alignment wrapText="1"/>
    </xf>
    <xf numFmtId="2" fontId="118" fillId="0" borderId="26" xfId="0" applyNumberFormat="1" applyFont="1" applyBorder="1"/>
    <xf numFmtId="2" fontId="118" fillId="0" borderId="11" xfId="0" applyNumberFormat="1" applyFont="1" applyBorder="1" applyAlignment="1">
      <alignment wrapText="1"/>
    </xf>
    <xf numFmtId="0" fontId="117" fillId="0" borderId="22" xfId="0" applyNumberFormat="1" applyFont="1" applyBorder="1" applyAlignment="1" applyProtection="1">
      <alignment horizontal="left"/>
    </xf>
    <xf numFmtId="1" fontId="118" fillId="0" borderId="11" xfId="0" applyNumberFormat="1" applyFont="1" applyBorder="1"/>
    <xf numFmtId="1" fontId="118" fillId="0" borderId="11" xfId="0" applyNumberFormat="1" applyFont="1" applyBorder="1" applyAlignment="1">
      <alignment horizontal="right"/>
    </xf>
    <xf numFmtId="1" fontId="117" fillId="0" borderId="11" xfId="0" applyNumberFormat="1" applyFont="1" applyBorder="1" applyAlignment="1" applyProtection="1"/>
    <xf numFmtId="1" fontId="118" fillId="33" borderId="26" xfId="0" applyNumberFormat="1" applyFont="1" applyFill="1" applyBorder="1"/>
    <xf numFmtId="1" fontId="117" fillId="33" borderId="11" xfId="0" applyNumberFormat="1" applyFont="1" applyFill="1" applyBorder="1" applyAlignment="1" applyProtection="1"/>
    <xf numFmtId="1" fontId="117" fillId="33" borderId="28" xfId="0" applyNumberFormat="1" applyFont="1" applyFill="1" applyBorder="1" applyAlignment="1" applyProtection="1"/>
    <xf numFmtId="0" fontId="117" fillId="33" borderId="68" xfId="0" applyNumberFormat="1" applyFont="1" applyFill="1" applyBorder="1" applyAlignment="1" applyProtection="1">
      <alignment horizontal="left"/>
    </xf>
    <xf numFmtId="0" fontId="117" fillId="33" borderId="69" xfId="0" applyNumberFormat="1" applyFont="1" applyFill="1" applyBorder="1" applyAlignment="1" applyProtection="1">
      <alignment horizontal="left"/>
    </xf>
    <xf numFmtId="1" fontId="118" fillId="33" borderId="76" xfId="0" applyNumberFormat="1" applyFont="1" applyFill="1" applyBorder="1"/>
    <xf numFmtId="1" fontId="117" fillId="33" borderId="12" xfId="0" applyNumberFormat="1" applyFont="1" applyFill="1" applyBorder="1" applyAlignment="1" applyProtection="1"/>
    <xf numFmtId="1" fontId="118" fillId="33" borderId="11" xfId="0" applyNumberFormat="1" applyFont="1" applyFill="1" applyBorder="1"/>
    <xf numFmtId="0" fontId="125" fillId="63" borderId="78" xfId="0" applyNumberFormat="1" applyFont="1" applyFill="1" applyBorder="1" applyAlignment="1" applyProtection="1">
      <alignment horizontal="left"/>
    </xf>
    <xf numFmtId="1" fontId="117" fillId="33" borderId="10" xfId="0" applyNumberFormat="1" applyFont="1" applyFill="1" applyBorder="1"/>
    <xf numFmtId="2" fontId="117" fillId="33" borderId="76" xfId="0" applyNumberFormat="1" applyFont="1" applyFill="1" applyBorder="1"/>
    <xf numFmtId="1" fontId="117" fillId="33" borderId="76" xfId="0" applyNumberFormat="1" applyFont="1" applyFill="1" applyBorder="1"/>
    <xf numFmtId="165" fontId="127" fillId="0" borderId="11" xfId="3629" applyNumberFormat="1" applyFont="1" applyBorder="1" applyAlignment="1">
      <alignment horizontal="right"/>
    </xf>
    <xf numFmtId="165" fontId="127" fillId="34" borderId="11" xfId="3629" applyNumberFormat="1" applyFont="1" applyFill="1" applyBorder="1" applyAlignment="1">
      <alignment horizontal="right"/>
    </xf>
    <xf numFmtId="165" fontId="127" fillId="34" borderId="11" xfId="3626" applyNumberFormat="1" applyFont="1" applyFill="1" applyBorder="1" applyAlignment="1">
      <alignment horizontal="right"/>
    </xf>
    <xf numFmtId="165" fontId="127" fillId="0" borderId="11" xfId="3625" applyNumberFormat="1" applyFont="1" applyBorder="1" applyAlignment="1">
      <alignment horizontal="right"/>
    </xf>
    <xf numFmtId="165" fontId="127" fillId="33" borderId="26" xfId="3629" applyNumberFormat="1" applyFont="1" applyFill="1" applyBorder="1" applyAlignment="1">
      <alignment horizontal="right"/>
    </xf>
    <xf numFmtId="165" fontId="127" fillId="33" borderId="11" xfId="3629" applyNumberFormat="1" applyFont="1" applyFill="1" applyBorder="1" applyAlignment="1">
      <alignment horizontal="right"/>
    </xf>
    <xf numFmtId="165" fontId="127" fillId="33" borderId="28" xfId="3633" applyNumberFormat="1" applyFont="1" applyFill="1" applyBorder="1" applyAlignment="1">
      <alignment horizontal="right"/>
    </xf>
    <xf numFmtId="169" fontId="127" fillId="0" borderId="0" xfId="3626" applyNumberFormat="1" applyFont="1" applyBorder="1" applyAlignment="1">
      <alignment horizontal="right"/>
    </xf>
    <xf numFmtId="0" fontId="125" fillId="63" borderId="75" xfId="3288" applyFont="1" applyFill="1" applyBorder="1" applyAlignment="1">
      <alignment horizontal="center" vertical="center" wrapText="1"/>
    </xf>
    <xf numFmtId="169" fontId="127" fillId="0" borderId="8" xfId="3634" applyNumberFormat="1" applyFont="1" applyBorder="1" applyAlignment="1">
      <alignment horizontal="right"/>
    </xf>
    <xf numFmtId="0" fontId="125" fillId="63" borderId="44" xfId="3275" applyFont="1" applyFill="1" applyBorder="1" applyAlignment="1">
      <alignment horizontal="center" vertical="center" wrapText="1"/>
    </xf>
    <xf numFmtId="0" fontId="125" fillId="63" borderId="75" xfId="3274" applyFont="1" applyFill="1" applyBorder="1" applyAlignment="1">
      <alignment horizontal="center" vertical="center" wrapText="1"/>
    </xf>
    <xf numFmtId="169" fontId="127" fillId="0" borderId="8" xfId="3635" applyNumberFormat="1" applyFont="1" applyBorder="1" applyAlignment="1">
      <alignment horizontal="right"/>
    </xf>
    <xf numFmtId="0" fontId="125" fillId="63" borderId="74" xfId="198" applyFont="1" applyFill="1" applyBorder="1" applyAlignment="1">
      <alignment horizontal="center" vertical="center" wrapText="1"/>
    </xf>
    <xf numFmtId="2" fontId="117" fillId="0" borderId="11" xfId="0" applyNumberFormat="1" applyFont="1" applyBorder="1" applyAlignment="1" applyProtection="1">
      <alignment horizontal="right"/>
    </xf>
    <xf numFmtId="2" fontId="117" fillId="33" borderId="26" xfId="0" applyNumberFormat="1" applyFont="1" applyFill="1" applyBorder="1" applyAlignment="1" applyProtection="1">
      <alignment horizontal="right"/>
    </xf>
    <xf numFmtId="2" fontId="117" fillId="33" borderId="11" xfId="0" applyNumberFormat="1" applyFont="1" applyFill="1" applyBorder="1" applyAlignment="1" applyProtection="1">
      <alignment horizontal="right"/>
    </xf>
    <xf numFmtId="2" fontId="117" fillId="33" borderId="76" xfId="0" applyNumberFormat="1" applyFont="1" applyFill="1" applyBorder="1" applyAlignment="1" applyProtection="1">
      <alignment horizontal="right"/>
    </xf>
    <xf numFmtId="2" fontId="117" fillId="33" borderId="12" xfId="0" applyNumberFormat="1" applyFont="1" applyFill="1" applyBorder="1" applyAlignment="1" applyProtection="1">
      <alignment horizontal="right"/>
    </xf>
    <xf numFmtId="2" fontId="117" fillId="33" borderId="28" xfId="0" applyNumberFormat="1" applyFont="1" applyFill="1" applyBorder="1" applyAlignment="1" applyProtection="1">
      <alignment horizontal="right"/>
    </xf>
    <xf numFmtId="2" fontId="117" fillId="0" borderId="28" xfId="0" applyNumberFormat="1" applyFont="1" applyBorder="1" applyAlignment="1" applyProtection="1">
      <alignment horizontal="right"/>
    </xf>
    <xf numFmtId="2" fontId="118" fillId="33" borderId="27" xfId="0" applyNumberFormat="1" applyFont="1" applyFill="1" applyBorder="1" applyAlignment="1">
      <alignment horizontal="right"/>
    </xf>
    <xf numFmtId="2" fontId="117" fillId="33" borderId="8" xfId="0" applyNumberFormat="1" applyFont="1" applyFill="1" applyBorder="1" applyAlignment="1" applyProtection="1">
      <alignment horizontal="right"/>
    </xf>
    <xf numFmtId="2" fontId="117" fillId="33" borderId="10" xfId="0" applyNumberFormat="1" applyFont="1" applyFill="1" applyBorder="1" applyAlignment="1" applyProtection="1">
      <alignment horizontal="right"/>
    </xf>
    <xf numFmtId="2" fontId="117" fillId="33" borderId="9" xfId="0" applyNumberFormat="1" applyFont="1" applyFill="1" applyBorder="1" applyAlignment="1" applyProtection="1">
      <alignment horizontal="right"/>
    </xf>
    <xf numFmtId="2" fontId="117" fillId="33" borderId="50" xfId="0" applyNumberFormat="1" applyFont="1" applyFill="1" applyBorder="1" applyAlignment="1" applyProtection="1">
      <alignment horizontal="right"/>
    </xf>
    <xf numFmtId="1" fontId="118" fillId="0" borderId="50" xfId="0" applyNumberFormat="1" applyFont="1" applyBorder="1" applyAlignment="1">
      <alignment horizontal="right"/>
    </xf>
    <xf numFmtId="1" fontId="118" fillId="33" borderId="27" xfId="0" applyNumberFormat="1" applyFont="1" applyFill="1" applyBorder="1" applyAlignment="1">
      <alignment horizontal="right"/>
    </xf>
    <xf numFmtId="1" fontId="118" fillId="33" borderId="10" xfId="0" applyNumberFormat="1" applyFont="1" applyFill="1" applyBorder="1" applyAlignment="1">
      <alignment horizontal="right"/>
    </xf>
    <xf numFmtId="1" fontId="118" fillId="33" borderId="9" xfId="0" applyNumberFormat="1" applyFont="1" applyFill="1" applyBorder="1" applyAlignment="1">
      <alignment horizontal="right"/>
    </xf>
    <xf numFmtId="1" fontId="118" fillId="33" borderId="50" xfId="0" applyNumberFormat="1" applyFont="1" applyFill="1" applyBorder="1" applyAlignment="1">
      <alignment horizontal="right"/>
    </xf>
    <xf numFmtId="2" fontId="118" fillId="33" borderId="26" xfId="0" applyNumberFormat="1" applyFont="1" applyFill="1" applyBorder="1" applyAlignment="1">
      <alignment horizontal="right"/>
    </xf>
    <xf numFmtId="0" fontId="125" fillId="63" borderId="75" xfId="0" applyFont="1" applyFill="1" applyBorder="1" applyAlignment="1">
      <alignment horizontal="center"/>
    </xf>
    <xf numFmtId="0" fontId="125" fillId="63" borderId="78" xfId="0" applyFont="1" applyFill="1" applyBorder="1" applyAlignment="1">
      <alignment horizontal="center"/>
    </xf>
    <xf numFmtId="2" fontId="118" fillId="33" borderId="28" xfId="0" applyNumberFormat="1" applyFont="1" applyFill="1" applyBorder="1" applyAlignment="1">
      <alignment horizontal="right"/>
    </xf>
    <xf numFmtId="165" fontId="118" fillId="33" borderId="27" xfId="0" applyNumberFormat="1" applyFont="1" applyFill="1" applyBorder="1" applyAlignment="1">
      <alignment horizontal="right"/>
    </xf>
    <xf numFmtId="165" fontId="117" fillId="33" borderId="8" xfId="0" applyNumberFormat="1" applyFont="1" applyFill="1" applyBorder="1" applyAlignment="1" applyProtection="1">
      <alignment horizontal="right"/>
    </xf>
    <xf numFmtId="165" fontId="118" fillId="33" borderId="50" xfId="0" applyNumberFormat="1" applyFont="1" applyFill="1" applyBorder="1" applyAlignment="1">
      <alignment horizontal="right"/>
    </xf>
    <xf numFmtId="2" fontId="117" fillId="0" borderId="8" xfId="0" applyNumberFormat="1" applyFont="1" applyBorder="1" applyAlignment="1" applyProtection="1">
      <alignment horizontal="right"/>
    </xf>
    <xf numFmtId="2" fontId="118" fillId="33" borderId="50" xfId="0" applyNumberFormat="1" applyFont="1" applyFill="1" applyBorder="1" applyAlignment="1">
      <alignment horizontal="right"/>
    </xf>
    <xf numFmtId="1" fontId="117" fillId="0" borderId="11" xfId="0" applyNumberFormat="1" applyFont="1" applyBorder="1" applyAlignment="1" applyProtection="1">
      <alignment horizontal="right"/>
    </xf>
    <xf numFmtId="1" fontId="117" fillId="0" borderId="28" xfId="0" applyNumberFormat="1" applyFont="1" applyBorder="1" applyAlignment="1" applyProtection="1">
      <alignment horizontal="right"/>
    </xf>
    <xf numFmtId="1" fontId="117" fillId="33" borderId="26" xfId="0" applyNumberFormat="1" applyFont="1" applyFill="1" applyBorder="1" applyAlignment="1" applyProtection="1">
      <alignment horizontal="right"/>
    </xf>
    <xf numFmtId="2" fontId="117" fillId="33" borderId="27" xfId="0" applyNumberFormat="1" applyFont="1" applyFill="1" applyBorder="1" applyAlignment="1" applyProtection="1">
      <alignment horizontal="right"/>
    </xf>
    <xf numFmtId="1" fontId="117" fillId="33" borderId="11" xfId="0" applyNumberFormat="1" applyFont="1" applyFill="1" applyBorder="1" applyAlignment="1" applyProtection="1">
      <alignment horizontal="right"/>
    </xf>
    <xf numFmtId="1" fontId="117" fillId="33" borderId="76" xfId="0" applyNumberFormat="1" applyFont="1" applyFill="1" applyBorder="1" applyAlignment="1" applyProtection="1">
      <alignment horizontal="right"/>
    </xf>
    <xf numFmtId="1" fontId="117" fillId="33" borderId="12" xfId="0" applyNumberFormat="1" applyFont="1" applyFill="1" applyBorder="1" applyAlignment="1" applyProtection="1">
      <alignment horizontal="right"/>
    </xf>
    <xf numFmtId="1" fontId="117" fillId="33" borderId="78" xfId="0" applyNumberFormat="1" applyFont="1" applyFill="1" applyBorder="1" applyAlignment="1" applyProtection="1">
      <alignment horizontal="right"/>
    </xf>
    <xf numFmtId="2" fontId="117" fillId="33" borderId="75" xfId="0" applyNumberFormat="1" applyFont="1" applyFill="1" applyBorder="1" applyAlignment="1" applyProtection="1">
      <alignment horizontal="right"/>
    </xf>
    <xf numFmtId="0" fontId="125" fillId="63" borderId="80" xfId="0" applyNumberFormat="1" applyFont="1" applyFill="1" applyBorder="1" applyAlignment="1" applyProtection="1">
      <alignment horizontal="left"/>
    </xf>
    <xf numFmtId="2" fontId="117" fillId="0" borderId="8" xfId="0" applyNumberFormat="1" applyFont="1" applyBorder="1" applyAlignment="1" applyProtection="1"/>
    <xf numFmtId="2" fontId="117" fillId="33" borderId="27" xfId="0" applyNumberFormat="1" applyFont="1" applyFill="1" applyBorder="1" applyAlignment="1" applyProtection="1"/>
    <xf numFmtId="2" fontId="117" fillId="33" borderId="8" xfId="0" applyNumberFormat="1" applyFont="1" applyFill="1" applyBorder="1" applyAlignment="1" applyProtection="1"/>
    <xf numFmtId="2" fontId="117" fillId="33" borderId="10" xfId="0" applyNumberFormat="1" applyFont="1" applyFill="1" applyBorder="1" applyAlignment="1" applyProtection="1"/>
    <xf numFmtId="2" fontId="117" fillId="33" borderId="9" xfId="0" applyNumberFormat="1" applyFont="1" applyFill="1" applyBorder="1" applyAlignment="1" applyProtection="1"/>
    <xf numFmtId="2" fontId="117" fillId="33" borderId="50" xfId="0" applyNumberFormat="1" applyFont="1" applyFill="1" applyBorder="1" applyAlignment="1" applyProtection="1"/>
    <xf numFmtId="2" fontId="117" fillId="33" borderId="11" xfId="0" applyNumberFormat="1" applyFont="1" applyFill="1" applyBorder="1"/>
    <xf numFmtId="2" fontId="117" fillId="33" borderId="78" xfId="0" applyNumberFormat="1" applyFont="1" applyFill="1" applyBorder="1" applyAlignment="1" applyProtection="1"/>
    <xf numFmtId="10" fontId="125" fillId="63" borderId="78" xfId="0" applyNumberFormat="1" applyFont="1" applyFill="1" applyBorder="1" applyAlignment="1">
      <alignment horizontal="center" vertical="center" wrapText="1"/>
    </xf>
    <xf numFmtId="0" fontId="125" fillId="63" borderId="78" xfId="3274" applyFont="1" applyFill="1" applyBorder="1" applyAlignment="1">
      <alignment horizontal="center" vertical="center" wrapText="1"/>
    </xf>
    <xf numFmtId="183" fontId="125" fillId="63" borderId="78" xfId="3671" applyNumberFormat="1" applyFont="1" applyFill="1" applyBorder="1" applyAlignment="1">
      <alignment horizontal="center" vertical="center" wrapText="1"/>
    </xf>
    <xf numFmtId="0" fontId="125" fillId="63" borderId="44" xfId="198" applyFont="1" applyFill="1" applyBorder="1" applyAlignment="1">
      <alignment horizontal="center" vertical="center" wrapText="1"/>
    </xf>
    <xf numFmtId="169" fontId="127" fillId="0" borderId="19" xfId="3626" applyNumberFormat="1" applyFont="1" applyFill="1" applyBorder="1" applyAlignment="1">
      <alignment horizontal="right" vertical="top"/>
    </xf>
    <xf numFmtId="169" fontId="127" fillId="0" borderId="17" xfId="3626" applyNumberFormat="1" applyFont="1" applyFill="1" applyBorder="1" applyAlignment="1">
      <alignment horizontal="right" vertical="top"/>
    </xf>
    <xf numFmtId="169" fontId="127" fillId="0" borderId="17" xfId="3622" applyNumberFormat="1" applyFont="1" applyFill="1" applyBorder="1" applyAlignment="1">
      <alignment horizontal="right" vertical="top"/>
    </xf>
    <xf numFmtId="169" fontId="127" fillId="33" borderId="19" xfId="3626" applyNumberFormat="1" applyFont="1" applyFill="1" applyBorder="1" applyAlignment="1">
      <alignment horizontal="right" vertical="top"/>
    </xf>
    <xf numFmtId="169" fontId="127" fillId="33" borderId="17" xfId="3626" applyNumberFormat="1" applyFont="1" applyFill="1" applyBorder="1" applyAlignment="1">
      <alignment horizontal="right" vertical="top"/>
    </xf>
    <xf numFmtId="169" fontId="127" fillId="33" borderId="15" xfId="3630" applyNumberFormat="1" applyFont="1" applyFill="1" applyBorder="1" applyAlignment="1">
      <alignment horizontal="right" vertical="top"/>
    </xf>
    <xf numFmtId="0" fontId="117" fillId="34" borderId="45" xfId="0" applyFont="1" applyFill="1" applyBorder="1" applyAlignment="1">
      <alignment vertical="center" wrapText="1"/>
    </xf>
    <xf numFmtId="3" fontId="117" fillId="34" borderId="0" xfId="0" applyNumberFormat="1" applyFont="1" applyFill="1" applyBorder="1" applyAlignment="1">
      <alignment horizontal="right" vertical="center" wrapText="1"/>
    </xf>
    <xf numFmtId="0" fontId="117" fillId="34" borderId="17" xfId="2258" applyFont="1" applyFill="1" applyBorder="1" applyAlignment="1">
      <alignment horizontal="left" vertical="center" wrapText="1"/>
    </xf>
    <xf numFmtId="169" fontId="117" fillId="34" borderId="17" xfId="3626" applyNumberFormat="1" applyFont="1" applyFill="1" applyBorder="1" applyAlignment="1">
      <alignment horizontal="right" vertical="center"/>
    </xf>
    <xf numFmtId="169" fontId="117" fillId="34" borderId="8" xfId="3626" applyNumberFormat="1" applyFont="1" applyFill="1" applyBorder="1" applyAlignment="1">
      <alignment horizontal="right" vertical="center"/>
    </xf>
    <xf numFmtId="181" fontId="117" fillId="34" borderId="16" xfId="3626" applyNumberFormat="1" applyFont="1" applyFill="1" applyBorder="1" applyAlignment="1">
      <alignment horizontal="right" vertical="center"/>
    </xf>
    <xf numFmtId="181" fontId="117" fillId="34" borderId="11" xfId="3626" applyNumberFormat="1" applyFont="1" applyFill="1" applyBorder="1" applyAlignment="1">
      <alignment horizontal="right" vertical="center"/>
    </xf>
    <xf numFmtId="169" fontId="117" fillId="34" borderId="50" xfId="3626" applyNumberFormat="1" applyFont="1" applyFill="1" applyBorder="1" applyAlignment="1">
      <alignment horizontal="right" vertical="center"/>
    </xf>
    <xf numFmtId="181" fontId="117" fillId="34" borderId="14" xfId="3626" applyNumberFormat="1" applyFont="1" applyFill="1" applyBorder="1" applyAlignment="1">
      <alignment horizontal="right" vertical="center"/>
    </xf>
    <xf numFmtId="181" fontId="117" fillId="34" borderId="28" xfId="3626" applyNumberFormat="1" applyFont="1" applyFill="1" applyBorder="1" applyAlignment="1">
      <alignment horizontal="right" vertical="center"/>
    </xf>
    <xf numFmtId="0" fontId="129" fillId="0" borderId="0" xfId="0" applyFont="1" applyFill="1"/>
    <xf numFmtId="0" fontId="29" fillId="0" borderId="0" xfId="0" applyFont="1"/>
    <xf numFmtId="0" fontId="6" fillId="0" borderId="0" xfId="0" applyFont="1"/>
    <xf numFmtId="0" fontId="124" fillId="0" borderId="0" xfId="0" applyNumberFormat="1" applyFont="1" applyBorder="1" applyAlignment="1" applyProtection="1">
      <alignment vertical="top" wrapText="1"/>
    </xf>
    <xf numFmtId="0" fontId="5" fillId="0" borderId="0" xfId="0" applyFont="1"/>
    <xf numFmtId="0" fontId="137" fillId="0" borderId="0" xfId="0" applyFont="1"/>
    <xf numFmtId="0" fontId="138" fillId="0" borderId="0" xfId="3680" applyFont="1" applyFill="1" applyAlignment="1"/>
    <xf numFmtId="0" fontId="138" fillId="0" borderId="0" xfId="3680" applyFont="1" applyFill="1" applyBorder="1" applyAlignment="1">
      <alignment vertical="center"/>
    </xf>
    <xf numFmtId="0" fontId="138" fillId="0" borderId="0" xfId="3680" applyFont="1" applyAlignment="1">
      <alignment vertical="center"/>
    </xf>
    <xf numFmtId="0" fontId="138" fillId="0" borderId="0" xfId="3680" applyFont="1" applyFill="1"/>
    <xf numFmtId="0" fontId="138" fillId="0" borderId="0" xfId="3680" applyFont="1"/>
    <xf numFmtId="0" fontId="138" fillId="0" borderId="0" xfId="3680" applyNumberFormat="1" applyFont="1" applyBorder="1" applyAlignment="1" applyProtection="1">
      <alignment horizontal="left"/>
    </xf>
    <xf numFmtId="0" fontId="138" fillId="0" borderId="0" xfId="3680" applyNumberFormat="1" applyFont="1" applyFill="1" applyBorder="1" applyAlignment="1" applyProtection="1">
      <alignment horizontal="left"/>
    </xf>
    <xf numFmtId="0" fontId="138" fillId="0" borderId="0" xfId="3680" applyFont="1" applyFill="1" applyBorder="1" applyAlignment="1">
      <alignment horizontal="left"/>
    </xf>
    <xf numFmtId="0" fontId="128" fillId="0" borderId="0" xfId="3652" applyFont="1" applyAlignment="1">
      <alignment wrapText="1"/>
    </xf>
    <xf numFmtId="0" fontId="125" fillId="63" borderId="78" xfId="0" applyFont="1" applyFill="1" applyBorder="1" applyAlignment="1">
      <alignment horizontal="center" vertical="center" wrapText="1"/>
    </xf>
    <xf numFmtId="0" fontId="125" fillId="63" borderId="78" xfId="3275" applyFont="1" applyFill="1" applyBorder="1" applyAlignment="1">
      <alignment horizontal="center" vertical="center" wrapText="1"/>
    </xf>
    <xf numFmtId="0" fontId="125" fillId="63" borderId="78" xfId="198" applyFont="1" applyFill="1" applyBorder="1" applyAlignment="1">
      <alignment horizontal="center" vertical="center" wrapText="1"/>
    </xf>
    <xf numFmtId="0" fontId="128" fillId="0" borderId="0" xfId="0" applyNumberFormat="1" applyFont="1" applyBorder="1" applyAlignment="1" applyProtection="1">
      <alignment horizontal="left"/>
    </xf>
    <xf numFmtId="0" fontId="125" fillId="0" borderId="0" xfId="0" applyFont="1"/>
    <xf numFmtId="0" fontId="4" fillId="0" borderId="0" xfId="0" applyFont="1"/>
    <xf numFmtId="0" fontId="125" fillId="0" borderId="0" xfId="2045" applyFont="1" applyFill="1" applyBorder="1" applyAlignment="1">
      <alignment vertical="center"/>
    </xf>
    <xf numFmtId="0" fontId="139" fillId="0" borderId="0" xfId="1647" applyFont="1" applyFill="1" applyBorder="1" applyAlignment="1">
      <alignment vertical="center"/>
    </xf>
    <xf numFmtId="0" fontId="139" fillId="0" borderId="0" xfId="2045" applyFont="1" applyFill="1" applyBorder="1" applyAlignment="1">
      <alignment vertical="center"/>
    </xf>
    <xf numFmtId="0" fontId="139" fillId="0" borderId="0" xfId="0" applyFont="1" applyAlignment="1">
      <alignment horizontal="left" vertical="center" indent="4"/>
    </xf>
    <xf numFmtId="0" fontId="133" fillId="0" borderId="0" xfId="198" applyFont="1" applyBorder="1" applyAlignment="1">
      <alignment vertical="center"/>
    </xf>
    <xf numFmtId="0" fontId="124" fillId="0" borderId="0" xfId="0" applyNumberFormat="1" applyFont="1" applyBorder="1" applyAlignment="1" applyProtection="1">
      <alignment wrapText="1"/>
    </xf>
    <xf numFmtId="0" fontId="124" fillId="0" borderId="0" xfId="0" applyNumberFormat="1" applyFont="1" applyFill="1" applyBorder="1" applyAlignment="1" applyProtection="1">
      <alignment wrapText="1"/>
    </xf>
    <xf numFmtId="0" fontId="125" fillId="63" borderId="75" xfId="3275" applyFont="1" applyFill="1" applyBorder="1" applyAlignment="1">
      <alignment horizontal="center" vertical="center" wrapText="1"/>
    </xf>
    <xf numFmtId="0" fontId="125" fillId="63" borderId="78" xfId="0" applyFont="1" applyFill="1" applyBorder="1" applyAlignment="1">
      <alignment horizontal="center" vertical="center" wrapText="1"/>
    </xf>
    <xf numFmtId="0" fontId="125" fillId="63" borderId="75" xfId="198" applyFont="1" applyFill="1" applyBorder="1" applyAlignment="1">
      <alignment horizontal="center" vertical="center" wrapText="1"/>
    </xf>
    <xf numFmtId="0" fontId="125" fillId="63" borderId="78" xfId="198" applyFont="1" applyFill="1" applyBorder="1" applyAlignment="1">
      <alignment horizontal="center" vertical="center" wrapText="1"/>
    </xf>
    <xf numFmtId="0" fontId="136" fillId="0" borderId="0" xfId="3680" applyFont="1" applyFill="1" applyAlignment="1">
      <alignment vertical="center"/>
    </xf>
    <xf numFmtId="0" fontId="3" fillId="0" borderId="0" xfId="0" applyFont="1"/>
    <xf numFmtId="0" fontId="125" fillId="63" borderId="44" xfId="2922" applyFont="1" applyFill="1" applyBorder="1" applyAlignment="1">
      <alignment horizontal="center" wrapText="1"/>
    </xf>
    <xf numFmtId="0" fontId="125" fillId="63" borderId="75" xfId="2924" applyFont="1" applyFill="1" applyBorder="1" applyAlignment="1">
      <alignment horizontal="center" wrapText="1"/>
    </xf>
    <xf numFmtId="0" fontId="125" fillId="63" borderId="78" xfId="2924" applyFont="1" applyFill="1" applyBorder="1" applyAlignment="1">
      <alignment horizontal="center" wrapText="1"/>
    </xf>
    <xf numFmtId="169" fontId="127" fillId="0" borderId="0" xfId="3647" applyNumberFormat="1" applyFont="1" applyBorder="1" applyAlignment="1">
      <alignment horizontal="right"/>
    </xf>
    <xf numFmtId="169" fontId="127" fillId="0" borderId="22" xfId="3646" applyNumberFormat="1" applyFont="1" applyBorder="1" applyAlignment="1">
      <alignment horizontal="right"/>
    </xf>
    <xf numFmtId="165" fontId="126" fillId="0" borderId="16" xfId="1368" applyNumberFormat="1" applyFont="1" applyFill="1" applyBorder="1" applyAlignment="1">
      <alignment horizontal="right"/>
    </xf>
    <xf numFmtId="169" fontId="127" fillId="0" borderId="22" xfId="3647" applyNumberFormat="1" applyFont="1" applyBorder="1" applyAlignment="1">
      <alignment horizontal="right"/>
    </xf>
    <xf numFmtId="169" fontId="127" fillId="0" borderId="8" xfId="3647" applyNumberFormat="1" applyFont="1" applyBorder="1" applyAlignment="1">
      <alignment horizontal="right"/>
    </xf>
    <xf numFmtId="165" fontId="126" fillId="0" borderId="11" xfId="1368" applyNumberFormat="1" applyFont="1" applyFill="1" applyBorder="1" applyAlignment="1">
      <alignment horizontal="right"/>
    </xf>
    <xf numFmtId="181" fontId="127" fillId="0" borderId="49" xfId="3647" applyNumberFormat="1" applyFont="1" applyFill="1" applyBorder="1" applyAlignment="1">
      <alignment horizontal="right"/>
    </xf>
    <xf numFmtId="169" fontId="127" fillId="34" borderId="54" xfId="3647" applyNumberFormat="1" applyFont="1" applyFill="1" applyBorder="1" applyAlignment="1">
      <alignment horizontal="right"/>
    </xf>
    <xf numFmtId="169" fontId="127" fillId="34" borderId="22" xfId="3646" applyNumberFormat="1" applyFont="1" applyFill="1" applyBorder="1" applyAlignment="1">
      <alignment horizontal="right"/>
    </xf>
    <xf numFmtId="165" fontId="126" fillId="34" borderId="16" xfId="1368" applyNumberFormat="1" applyFont="1" applyFill="1" applyBorder="1" applyAlignment="1">
      <alignment horizontal="right"/>
    </xf>
    <xf numFmtId="169" fontId="127" fillId="34" borderId="22" xfId="3647" applyNumberFormat="1" applyFont="1" applyFill="1" applyBorder="1" applyAlignment="1">
      <alignment horizontal="right"/>
    </xf>
    <xf numFmtId="169" fontId="127" fillId="34" borderId="8" xfId="3647" applyNumberFormat="1" applyFont="1" applyFill="1" applyBorder="1" applyAlignment="1">
      <alignment horizontal="right"/>
    </xf>
    <xf numFmtId="165" fontId="126" fillId="34" borderId="11" xfId="1368" applyNumberFormat="1" applyFont="1" applyFill="1" applyBorder="1" applyAlignment="1">
      <alignment horizontal="right"/>
    </xf>
    <xf numFmtId="169" fontId="127" fillId="0" borderId="54" xfId="3647" applyNumberFormat="1" applyFont="1" applyBorder="1" applyAlignment="1">
      <alignment horizontal="right"/>
    </xf>
    <xf numFmtId="169" fontId="127" fillId="0" borderId="54" xfId="3649" applyNumberFormat="1" applyFont="1" applyBorder="1" applyAlignment="1">
      <alignment horizontal="right"/>
    </xf>
    <xf numFmtId="169" fontId="127" fillId="0" borderId="22" xfId="3648" applyNumberFormat="1" applyFont="1" applyBorder="1" applyAlignment="1">
      <alignment horizontal="right"/>
    </xf>
    <xf numFmtId="169" fontId="127" fillId="0" borderId="22" xfId="3649" applyNumberFormat="1" applyFont="1" applyBorder="1" applyAlignment="1">
      <alignment horizontal="right"/>
    </xf>
    <xf numFmtId="169" fontId="127" fillId="0" borderId="8" xfId="3649" applyNumberFormat="1" applyFont="1" applyBorder="1" applyAlignment="1">
      <alignment horizontal="right"/>
    </xf>
    <xf numFmtId="0" fontId="126" fillId="34" borderId="15" xfId="2258" applyFont="1" applyFill="1" applyBorder="1" applyAlignment="1">
      <alignment vertical="center" wrapText="1"/>
    </xf>
    <xf numFmtId="169" fontId="127" fillId="34" borderId="55" xfId="3647" applyNumberFormat="1" applyFont="1" applyFill="1" applyBorder="1" applyAlignment="1">
      <alignment horizontal="right"/>
    </xf>
    <xf numFmtId="169" fontId="127" fillId="34" borderId="23" xfId="3646" applyNumberFormat="1" applyFont="1" applyFill="1" applyBorder="1" applyAlignment="1">
      <alignment horizontal="right"/>
    </xf>
    <xf numFmtId="169" fontId="127" fillId="34" borderId="23" xfId="3647" applyNumberFormat="1" applyFont="1" applyFill="1" applyBorder="1" applyAlignment="1">
      <alignment horizontal="right"/>
    </xf>
    <xf numFmtId="169" fontId="127" fillId="34" borderId="50" xfId="3647" applyNumberFormat="1" applyFont="1" applyFill="1" applyBorder="1" applyAlignment="1">
      <alignment horizontal="right"/>
    </xf>
    <xf numFmtId="0" fontId="126" fillId="33" borderId="19" xfId="2259" applyFont="1" applyFill="1" applyBorder="1" applyAlignment="1">
      <alignment vertical="center" wrapText="1"/>
    </xf>
    <xf numFmtId="169" fontId="126" fillId="33" borderId="56" xfId="1368" applyNumberFormat="1" applyFont="1" applyFill="1" applyBorder="1" applyAlignment="1">
      <alignment horizontal="right" indent="1"/>
    </xf>
    <xf numFmtId="169" fontId="126" fillId="33" borderId="45" xfId="1368" applyNumberFormat="1" applyFont="1" applyFill="1" applyBorder="1" applyAlignment="1">
      <alignment horizontal="right" indent="1"/>
    </xf>
    <xf numFmtId="165" fontId="126" fillId="33" borderId="18" xfId="1368" applyNumberFormat="1" applyFont="1" applyFill="1" applyBorder="1" applyAlignment="1">
      <alignment horizontal="right"/>
    </xf>
    <xf numFmtId="169" fontId="126" fillId="33" borderId="27" xfId="1368" applyNumberFormat="1" applyFont="1" applyFill="1" applyBorder="1" applyAlignment="1">
      <alignment horizontal="right" indent="1"/>
    </xf>
    <xf numFmtId="165" fontId="126" fillId="33" borderId="26" xfId="1368" applyNumberFormat="1" applyFont="1" applyFill="1" applyBorder="1" applyAlignment="1">
      <alignment horizontal="right"/>
    </xf>
    <xf numFmtId="0" fontId="126" fillId="33" borderId="17" xfId="2259" applyFont="1" applyFill="1" applyBorder="1" applyAlignment="1">
      <alignment vertical="center" wrapText="1"/>
    </xf>
    <xf numFmtId="169" fontId="126" fillId="33" borderId="54" xfId="1368" applyNumberFormat="1" applyFont="1" applyFill="1" applyBorder="1" applyAlignment="1">
      <alignment horizontal="right" indent="1"/>
    </xf>
    <xf numFmtId="169" fontId="126" fillId="33" borderId="22" xfId="1368" applyNumberFormat="1" applyFont="1" applyFill="1" applyBorder="1" applyAlignment="1">
      <alignment horizontal="right" indent="1"/>
    </xf>
    <xf numFmtId="165" fontId="126" fillId="33" borderId="16" xfId="1368" applyNumberFormat="1" applyFont="1" applyFill="1" applyBorder="1" applyAlignment="1">
      <alignment horizontal="right"/>
    </xf>
    <xf numFmtId="169" fontId="126" fillId="33" borderId="8" xfId="1368" applyNumberFormat="1" applyFont="1" applyFill="1" applyBorder="1" applyAlignment="1">
      <alignment horizontal="right" indent="1"/>
    </xf>
    <xf numFmtId="165" fontId="126" fillId="33" borderId="11" xfId="1368" applyNumberFormat="1" applyFont="1" applyFill="1" applyBorder="1" applyAlignment="1">
      <alignment horizontal="right"/>
    </xf>
    <xf numFmtId="169" fontId="127" fillId="33" borderId="55" xfId="3651" applyNumberFormat="1" applyFont="1" applyFill="1" applyBorder="1" applyAlignment="1">
      <alignment horizontal="right"/>
    </xf>
    <xf numFmtId="169" fontId="127" fillId="33" borderId="23" xfId="3650" applyNumberFormat="1" applyFont="1" applyFill="1" applyBorder="1" applyAlignment="1">
      <alignment horizontal="right"/>
    </xf>
    <xf numFmtId="165" fontId="126" fillId="33" borderId="14" xfId="1368" applyNumberFormat="1" applyFont="1" applyFill="1" applyBorder="1" applyAlignment="1">
      <alignment horizontal="right"/>
    </xf>
    <xf numFmtId="169" fontId="127" fillId="33" borderId="23" xfId="3651" applyNumberFormat="1" applyFont="1" applyFill="1" applyBorder="1" applyAlignment="1">
      <alignment horizontal="right"/>
    </xf>
    <xf numFmtId="169" fontId="127" fillId="33" borderId="50" xfId="3651" applyNumberFormat="1" applyFont="1" applyFill="1" applyBorder="1" applyAlignment="1">
      <alignment horizontal="right"/>
    </xf>
    <xf numFmtId="165" fontId="126" fillId="33" borderId="28" xfId="1368" applyNumberFormat="1" applyFont="1" applyFill="1" applyBorder="1" applyAlignment="1">
      <alignment horizontal="right"/>
    </xf>
    <xf numFmtId="0" fontId="3" fillId="0" borderId="0" xfId="3652" applyFont="1"/>
    <xf numFmtId="0" fontId="125" fillId="63" borderId="20" xfId="3660" applyFont="1" applyFill="1" applyBorder="1" applyAlignment="1">
      <alignment horizontal="center" vertical="center" wrapText="1"/>
    </xf>
    <xf numFmtId="0" fontId="125" fillId="63" borderId="44" xfId="3660" applyFont="1" applyFill="1" applyBorder="1" applyAlignment="1">
      <alignment horizontal="center" vertical="center" wrapText="1"/>
    </xf>
    <xf numFmtId="0" fontId="125" fillId="63" borderId="75" xfId="3660" applyFont="1" applyFill="1" applyBorder="1" applyAlignment="1">
      <alignment horizontal="center" vertical="center" wrapText="1"/>
    </xf>
    <xf numFmtId="0" fontId="125" fillId="63" borderId="78" xfId="3660" applyFont="1" applyFill="1" applyBorder="1" applyAlignment="1">
      <alignment horizontal="center" vertical="center" wrapText="1"/>
    </xf>
    <xf numFmtId="0" fontId="125" fillId="63" borderId="74" xfId="3660" applyFont="1" applyFill="1" applyBorder="1" applyAlignment="1">
      <alignment horizontal="center" vertical="center" wrapText="1"/>
    </xf>
    <xf numFmtId="0" fontId="126" fillId="0" borderId="17" xfId="3658" applyFont="1" applyBorder="1" applyAlignment="1">
      <alignment vertical="center" wrapText="1"/>
    </xf>
    <xf numFmtId="3" fontId="126" fillId="0" borderId="0" xfId="1368" applyNumberFormat="1" applyFont="1" applyFill="1" applyBorder="1" applyAlignment="1">
      <alignment horizontal="right"/>
    </xf>
    <xf numFmtId="3" fontId="127" fillId="0" borderId="17" xfId="3655" applyNumberFormat="1" applyFont="1" applyBorder="1" applyAlignment="1">
      <alignment horizontal="right"/>
    </xf>
    <xf numFmtId="3" fontId="127" fillId="0" borderId="8" xfId="3655" applyNumberFormat="1" applyFont="1" applyBorder="1" applyAlignment="1">
      <alignment horizontal="right"/>
    </xf>
    <xf numFmtId="182" fontId="127" fillId="0" borderId="11" xfId="3655" applyNumberFormat="1" applyFont="1" applyBorder="1" applyAlignment="1">
      <alignment horizontal="right"/>
    </xf>
    <xf numFmtId="3" fontId="127" fillId="0" borderId="11" xfId="3655" applyNumberFormat="1" applyFont="1" applyBorder="1" applyAlignment="1">
      <alignment horizontal="right"/>
    </xf>
    <xf numFmtId="182" fontId="127" fillId="0" borderId="16" xfId="3655" applyNumberFormat="1" applyFont="1" applyBorder="1" applyAlignment="1">
      <alignment horizontal="right"/>
    </xf>
    <xf numFmtId="182" fontId="127" fillId="0" borderId="49" xfId="3655" applyNumberFormat="1" applyFont="1" applyBorder="1" applyAlignment="1">
      <alignment horizontal="right"/>
    </xf>
    <xf numFmtId="0" fontId="126" fillId="34" borderId="17" xfId="3658" applyFont="1" applyFill="1" applyBorder="1" applyAlignment="1">
      <alignment vertical="center" wrapText="1"/>
    </xf>
    <xf numFmtId="3" fontId="126" fillId="34" borderId="17" xfId="1368" applyNumberFormat="1" applyFont="1" applyFill="1" applyBorder="1" applyAlignment="1">
      <alignment horizontal="right"/>
    </xf>
    <xf numFmtId="3" fontId="127" fillId="34" borderId="17" xfId="3655" applyNumberFormat="1" applyFont="1" applyFill="1" applyBorder="1" applyAlignment="1">
      <alignment horizontal="right"/>
    </xf>
    <xf numFmtId="3" fontId="127" fillId="34" borderId="8" xfId="3655" applyNumberFormat="1" applyFont="1" applyFill="1" applyBorder="1" applyAlignment="1">
      <alignment horizontal="right"/>
    </xf>
    <xf numFmtId="182" fontId="127" fillId="34" borderId="11" xfId="3655" applyNumberFormat="1" applyFont="1" applyFill="1" applyBorder="1" applyAlignment="1">
      <alignment horizontal="right"/>
    </xf>
    <xf numFmtId="3" fontId="127" fillId="34" borderId="11" xfId="3655" applyNumberFormat="1" applyFont="1" applyFill="1" applyBorder="1" applyAlignment="1">
      <alignment horizontal="right"/>
    </xf>
    <xf numFmtId="182" fontId="127" fillId="34" borderId="49" xfId="3655" applyNumberFormat="1" applyFont="1" applyFill="1" applyBorder="1" applyAlignment="1">
      <alignment horizontal="right"/>
    </xf>
    <xf numFmtId="3" fontId="126" fillId="0" borderId="17" xfId="1368" applyNumberFormat="1" applyFont="1" applyFill="1" applyBorder="1" applyAlignment="1">
      <alignment horizontal="right"/>
    </xf>
    <xf numFmtId="0" fontId="126" fillId="0" borderId="17" xfId="3657" applyFont="1" applyBorder="1" applyAlignment="1">
      <alignment vertical="center" wrapText="1"/>
    </xf>
    <xf numFmtId="3" fontId="127" fillId="0" borderId="17" xfId="3659" applyNumberFormat="1" applyFont="1" applyBorder="1" applyAlignment="1">
      <alignment horizontal="right"/>
    </xf>
    <xf numFmtId="3" fontId="127" fillId="0" borderId="8" xfId="3659" applyNumberFormat="1" applyFont="1" applyBorder="1" applyAlignment="1">
      <alignment horizontal="right"/>
    </xf>
    <xf numFmtId="3" fontId="127" fillId="0" borderId="11" xfId="3659" applyNumberFormat="1" applyFont="1" applyBorder="1" applyAlignment="1">
      <alignment horizontal="right"/>
    </xf>
    <xf numFmtId="182" fontId="127" fillId="0" borderId="11" xfId="3659" applyNumberFormat="1" applyFont="1" applyBorder="1" applyAlignment="1">
      <alignment horizontal="right"/>
    </xf>
    <xf numFmtId="182" fontId="127" fillId="0" borderId="49" xfId="3659" applyNumberFormat="1" applyFont="1" applyBorder="1" applyAlignment="1">
      <alignment horizontal="right"/>
    </xf>
    <xf numFmtId="0" fontId="126" fillId="33" borderId="19" xfId="3658" applyFont="1" applyFill="1" applyBorder="1" applyAlignment="1">
      <alignment vertical="center" wrapText="1"/>
    </xf>
    <xf numFmtId="3" fontId="126" fillId="33" borderId="19" xfId="1368" applyNumberFormat="1" applyFont="1" applyFill="1" applyBorder="1" applyAlignment="1">
      <alignment horizontal="right"/>
    </xf>
    <xf numFmtId="3" fontId="126" fillId="33" borderId="27" xfId="1368" applyNumberFormat="1" applyFont="1" applyFill="1" applyBorder="1" applyAlignment="1">
      <alignment horizontal="right"/>
    </xf>
    <xf numFmtId="182" fontId="127" fillId="33" borderId="26" xfId="3655" applyNumberFormat="1" applyFont="1" applyFill="1" applyBorder="1" applyAlignment="1">
      <alignment horizontal="right"/>
    </xf>
    <xf numFmtId="3" fontId="126" fillId="33" borderId="26" xfId="1368" applyNumberFormat="1" applyFont="1" applyFill="1" applyBorder="1" applyAlignment="1">
      <alignment horizontal="right"/>
    </xf>
    <xf numFmtId="182" fontId="127" fillId="33" borderId="47" xfId="3655" applyNumberFormat="1" applyFont="1" applyFill="1" applyBorder="1" applyAlignment="1">
      <alignment horizontal="right"/>
    </xf>
    <xf numFmtId="3" fontId="127" fillId="33" borderId="27" xfId="3655" applyNumberFormat="1" applyFont="1" applyFill="1" applyBorder="1" applyAlignment="1">
      <alignment horizontal="right"/>
    </xf>
    <xf numFmtId="182" fontId="126" fillId="33" borderId="26" xfId="1368" applyNumberFormat="1" applyFont="1" applyFill="1" applyBorder="1" applyAlignment="1">
      <alignment horizontal="right"/>
    </xf>
    <xf numFmtId="3" fontId="127" fillId="33" borderId="26" xfId="3655" applyNumberFormat="1" applyFont="1" applyFill="1" applyBorder="1" applyAlignment="1">
      <alignment horizontal="right"/>
    </xf>
    <xf numFmtId="182" fontId="126" fillId="33" borderId="47" xfId="1368" applyNumberFormat="1" applyFont="1" applyFill="1" applyBorder="1" applyAlignment="1">
      <alignment horizontal="right"/>
    </xf>
    <xf numFmtId="3" fontId="127" fillId="33" borderId="19" xfId="3655" applyNumberFormat="1" applyFont="1" applyFill="1" applyBorder="1" applyAlignment="1">
      <alignment horizontal="right"/>
    </xf>
    <xf numFmtId="0" fontId="126" fillId="33" borderId="17" xfId="3658" applyFont="1" applyFill="1" applyBorder="1" applyAlignment="1">
      <alignment vertical="center" wrapText="1"/>
    </xf>
    <xf numFmtId="3" fontId="126" fillId="33" borderId="17" xfId="1368" applyNumberFormat="1" applyFont="1" applyFill="1" applyBorder="1" applyAlignment="1">
      <alignment horizontal="right"/>
    </xf>
    <xf numFmtId="3" fontId="126" fillId="33" borderId="8" xfId="1368" applyNumberFormat="1" applyFont="1" applyFill="1" applyBorder="1" applyAlignment="1">
      <alignment horizontal="right"/>
    </xf>
    <xf numFmtId="182" fontId="127" fillId="33" borderId="11" xfId="3655" applyNumberFormat="1" applyFont="1" applyFill="1" applyBorder="1" applyAlignment="1">
      <alignment horizontal="right"/>
    </xf>
    <xf numFmtId="3" fontId="126" fillId="33" borderId="11" xfId="1368" applyNumberFormat="1" applyFont="1" applyFill="1" applyBorder="1" applyAlignment="1">
      <alignment horizontal="right"/>
    </xf>
    <xf numFmtId="182" fontId="127" fillId="33" borderId="49" xfId="3655" applyNumberFormat="1" applyFont="1" applyFill="1" applyBorder="1" applyAlignment="1">
      <alignment horizontal="right"/>
    </xf>
    <xf numFmtId="3" fontId="127" fillId="33" borderId="8" xfId="3655" applyNumberFormat="1" applyFont="1" applyFill="1" applyBorder="1" applyAlignment="1">
      <alignment horizontal="right"/>
    </xf>
    <xf numFmtId="182" fontId="126" fillId="33" borderId="11" xfId="1368" applyNumberFormat="1" applyFont="1" applyFill="1" applyBorder="1" applyAlignment="1">
      <alignment horizontal="right"/>
    </xf>
    <xf numFmtId="3" fontId="127" fillId="33" borderId="11" xfId="3655" applyNumberFormat="1" applyFont="1" applyFill="1" applyBorder="1" applyAlignment="1">
      <alignment horizontal="right"/>
    </xf>
    <xf numFmtId="182" fontId="126" fillId="33" borderId="49" xfId="1368" applyNumberFormat="1" applyFont="1" applyFill="1" applyBorder="1" applyAlignment="1">
      <alignment horizontal="right"/>
    </xf>
    <xf numFmtId="3" fontId="127" fillId="33" borderId="17" xfId="3655" applyNumberFormat="1" applyFont="1" applyFill="1" applyBorder="1" applyAlignment="1">
      <alignment horizontal="right"/>
    </xf>
    <xf numFmtId="0" fontId="126" fillId="33" borderId="15" xfId="3657" applyFont="1" applyFill="1" applyBorder="1" applyAlignment="1">
      <alignment vertical="center" wrapText="1"/>
    </xf>
    <xf numFmtId="3" fontId="126" fillId="33" borderId="15" xfId="1368" applyNumberFormat="1" applyFont="1" applyFill="1" applyBorder="1" applyAlignment="1">
      <alignment horizontal="right"/>
    </xf>
    <xf numFmtId="3" fontId="127" fillId="33" borderId="15" xfId="3656" applyNumberFormat="1" applyFont="1" applyFill="1" applyBorder="1" applyAlignment="1">
      <alignment horizontal="right"/>
    </xf>
    <xf numFmtId="3" fontId="127" fillId="33" borderId="50" xfId="3656" applyNumberFormat="1" applyFont="1" applyFill="1" applyBorder="1" applyAlignment="1">
      <alignment horizontal="right"/>
    </xf>
    <xf numFmtId="182" fontId="127" fillId="33" borderId="28" xfId="3655" applyNumberFormat="1" applyFont="1" applyFill="1" applyBorder="1" applyAlignment="1">
      <alignment horizontal="right"/>
    </xf>
    <xf numFmtId="3" fontId="127" fillId="33" borderId="28" xfId="3656" applyNumberFormat="1" applyFont="1" applyFill="1" applyBorder="1" applyAlignment="1">
      <alignment horizontal="right"/>
    </xf>
    <xf numFmtId="182" fontId="127" fillId="33" borderId="48" xfId="3655" applyNumberFormat="1" applyFont="1" applyFill="1" applyBorder="1" applyAlignment="1">
      <alignment horizontal="right"/>
    </xf>
    <xf numFmtId="3" fontId="127" fillId="33" borderId="50" xfId="3655" applyNumberFormat="1" applyFont="1" applyFill="1" applyBorder="1" applyAlignment="1">
      <alignment horizontal="right"/>
    </xf>
    <xf numFmtId="182" fontId="127" fillId="33" borderId="28" xfId="3656" applyNumberFormat="1" applyFont="1" applyFill="1" applyBorder="1" applyAlignment="1">
      <alignment horizontal="right"/>
    </xf>
    <xf numFmtId="3" fontId="127" fillId="33" borderId="28" xfId="3655" applyNumberFormat="1" applyFont="1" applyFill="1" applyBorder="1" applyAlignment="1">
      <alignment horizontal="right"/>
    </xf>
    <xf numFmtId="182" fontId="127" fillId="33" borderId="48" xfId="3656" applyNumberFormat="1" applyFont="1" applyFill="1" applyBorder="1" applyAlignment="1">
      <alignment horizontal="right"/>
    </xf>
    <xf numFmtId="3" fontId="127" fillId="33" borderId="15" xfId="3655" applyNumberFormat="1" applyFont="1" applyFill="1" applyBorder="1" applyAlignment="1">
      <alignment horizontal="right"/>
    </xf>
    <xf numFmtId="0" fontId="124" fillId="0" borderId="0" xfId="0" applyNumberFormat="1" applyFont="1" applyFill="1" applyBorder="1" applyAlignment="1" applyProtection="1"/>
    <xf numFmtId="0" fontId="3" fillId="0" borderId="0" xfId="0" applyFont="1" applyFill="1"/>
    <xf numFmtId="0" fontId="3" fillId="0" borderId="0" xfId="0" applyFont="1" applyAlignment="1">
      <alignment wrapText="1"/>
    </xf>
    <xf numFmtId="0" fontId="3" fillId="0" borderId="0" xfId="0" applyFont="1" applyBorder="1"/>
    <xf numFmtId="183" fontId="3" fillId="0" borderId="0" xfId="3671" applyNumberFormat="1" applyFont="1"/>
    <xf numFmtId="10" fontId="3" fillId="0" borderId="0" xfId="0" applyNumberFormat="1" applyFont="1"/>
    <xf numFmtId="165" fontId="3" fillId="0" borderId="0" xfId="0" applyNumberFormat="1" applyFont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63" borderId="7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9" fontId="2" fillId="0" borderId="0" xfId="0" applyNumberFormat="1" applyFont="1"/>
    <xf numFmtId="0" fontId="138" fillId="0" borderId="0" xfId="3680" applyFont="1" applyFill="1" applyBorder="1" applyAlignment="1">
      <alignment horizontal="left"/>
    </xf>
    <xf numFmtId="2" fontId="125" fillId="0" borderId="0" xfId="2045" applyNumberFormat="1" applyFont="1" applyFill="1" applyBorder="1" applyAlignment="1">
      <alignment horizontal="left" vertical="center" wrapText="1"/>
    </xf>
    <xf numFmtId="0" fontId="138" fillId="0" borderId="0" xfId="3680" applyNumberFormat="1" applyFont="1" applyBorder="1" applyAlignment="1" applyProtection="1">
      <alignment horizontal="left" wrapText="1"/>
    </xf>
    <xf numFmtId="0" fontId="138" fillId="0" borderId="0" xfId="3680" applyNumberFormat="1" applyFont="1" applyBorder="1" applyAlignment="1" applyProtection="1">
      <alignment vertical="top"/>
    </xf>
    <xf numFmtId="0" fontId="138" fillId="0" borderId="0" xfId="3680" applyNumberFormat="1" applyFont="1" applyBorder="1" applyAlignment="1" applyProtection="1">
      <alignment horizontal="left"/>
    </xf>
    <xf numFmtId="0" fontId="138" fillId="0" borderId="0" xfId="3680" applyNumberFormat="1" applyFont="1" applyFill="1" applyBorder="1" applyAlignment="1" applyProtection="1">
      <alignment horizontal="left"/>
    </xf>
    <xf numFmtId="0" fontId="138" fillId="0" borderId="0" xfId="3680" applyFont="1" applyFill="1" applyAlignment="1">
      <alignment horizontal="left" vertical="center"/>
    </xf>
    <xf numFmtId="0" fontId="138" fillId="0" borderId="0" xfId="3680" applyFont="1" applyAlignment="1">
      <alignment horizontal="left" vertical="center" wrapText="1"/>
    </xf>
    <xf numFmtId="0" fontId="138" fillId="0" borderId="0" xfId="3680" applyFont="1" applyFill="1" applyAlignment="1">
      <alignment horizontal="left" wrapText="1"/>
    </xf>
    <xf numFmtId="0" fontId="138" fillId="0" borderId="0" xfId="3680" applyFont="1" applyAlignment="1">
      <alignment horizontal="left" wrapText="1"/>
    </xf>
    <xf numFmtId="0" fontId="138" fillId="0" borderId="0" xfId="3680" applyFont="1" applyBorder="1" applyAlignment="1">
      <alignment horizontal="left"/>
    </xf>
    <xf numFmtId="0" fontId="138" fillId="0" borderId="0" xfId="3680" applyFont="1" applyBorder="1" applyAlignment="1">
      <alignment horizontal="left" vertical="center"/>
    </xf>
    <xf numFmtId="0" fontId="138" fillId="0" borderId="0" xfId="3680" applyFont="1" applyFill="1" applyAlignment="1">
      <alignment horizontal="left"/>
    </xf>
    <xf numFmtId="0" fontId="138" fillId="0" borderId="0" xfId="368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65" borderId="0" xfId="3682" applyNumberFormat="1" applyFont="1" applyFill="1" applyAlignment="1">
      <alignment horizontal="left" vertical="center" wrapText="1"/>
    </xf>
    <xf numFmtId="0" fontId="122" fillId="63" borderId="0" xfId="0" applyFont="1" applyFill="1" applyAlignment="1">
      <alignment horizontal="center"/>
    </xf>
    <xf numFmtId="0" fontId="119" fillId="0" borderId="46" xfId="0" applyFont="1" applyFill="1" applyBorder="1" applyAlignment="1">
      <alignment horizontal="left" vertical="center" wrapText="1"/>
    </xf>
    <xf numFmtId="0" fontId="119" fillId="0" borderId="0" xfId="0" applyFont="1" applyFill="1" applyBorder="1" applyAlignment="1">
      <alignment horizontal="left" vertical="center" wrapText="1"/>
    </xf>
    <xf numFmtId="0" fontId="131" fillId="64" borderId="13" xfId="0" applyFont="1" applyFill="1" applyBorder="1" applyAlignment="1">
      <alignment horizontal="center" vertical="center" wrapText="1"/>
    </xf>
    <xf numFmtId="0" fontId="131" fillId="64" borderId="78" xfId="0" applyFont="1" applyFill="1" applyBorder="1" applyAlignment="1">
      <alignment horizontal="center" vertical="center" wrapText="1"/>
    </xf>
    <xf numFmtId="0" fontId="131" fillId="64" borderId="61" xfId="0" applyFont="1" applyFill="1" applyBorder="1" applyAlignment="1">
      <alignment horizontal="center" vertical="center" wrapText="1"/>
    </xf>
    <xf numFmtId="0" fontId="2" fillId="63" borderId="78" xfId="0" applyFont="1" applyFill="1" applyBorder="1" applyAlignment="1">
      <alignment horizontal="center" vertical="center" wrapText="1"/>
    </xf>
    <xf numFmtId="0" fontId="131" fillId="0" borderId="0" xfId="0" applyFont="1" applyFill="1" applyAlignment="1">
      <alignment horizontal="left" wrapText="1"/>
    </xf>
    <xf numFmtId="0" fontId="124" fillId="64" borderId="77" xfId="3282" applyFont="1" applyFill="1" applyBorder="1" applyAlignment="1">
      <alignment horizontal="center" vertical="center" wrapText="1"/>
    </xf>
    <xf numFmtId="0" fontId="124" fillId="64" borderId="74" xfId="3282" applyFont="1" applyFill="1" applyBorder="1" applyAlignment="1">
      <alignment horizontal="center" vertical="center" wrapText="1"/>
    </xf>
    <xf numFmtId="0" fontId="124" fillId="64" borderId="43" xfId="3271" applyFont="1" applyFill="1" applyBorder="1" applyAlignment="1">
      <alignment horizontal="center" vertical="center" wrapText="1"/>
    </xf>
    <xf numFmtId="0" fontId="124" fillId="64" borderId="61" xfId="3286" applyFont="1" applyFill="1" applyBorder="1" applyAlignment="1">
      <alignment horizontal="center" vertical="center" wrapText="1"/>
    </xf>
    <xf numFmtId="0" fontId="124" fillId="64" borderId="13" xfId="3286" applyFont="1" applyFill="1" applyBorder="1" applyAlignment="1">
      <alignment horizontal="center" vertical="center" wrapText="1"/>
    </xf>
    <xf numFmtId="0" fontId="124" fillId="64" borderId="61" xfId="3270" applyFont="1" applyFill="1" applyBorder="1" applyAlignment="1">
      <alignment horizontal="center" vertical="center" wrapText="1"/>
    </xf>
    <xf numFmtId="0" fontId="124" fillId="64" borderId="13" xfId="3271" applyFont="1" applyFill="1" applyBorder="1" applyAlignment="1">
      <alignment horizontal="center" vertical="center" wrapText="1"/>
    </xf>
    <xf numFmtId="0" fontId="124" fillId="64" borderId="13" xfId="3269" applyFont="1" applyFill="1" applyBorder="1" applyAlignment="1">
      <alignment horizontal="center" vertical="center" wrapText="1"/>
    </xf>
    <xf numFmtId="0" fontId="125" fillId="63" borderId="75" xfId="3275" applyFont="1" applyFill="1" applyBorder="1" applyAlignment="1">
      <alignment horizontal="center" vertical="center" wrapText="1"/>
    </xf>
    <xf numFmtId="0" fontId="125" fillId="63" borderId="78" xfId="3275" applyFont="1" applyFill="1" applyBorder="1" applyAlignment="1">
      <alignment horizontal="center" vertical="center" wrapText="1"/>
    </xf>
    <xf numFmtId="0" fontId="120" fillId="0" borderId="0" xfId="0" applyFont="1" applyFill="1" applyAlignment="1">
      <alignment vertical="center" wrapText="1"/>
    </xf>
    <xf numFmtId="0" fontId="124" fillId="0" borderId="0" xfId="198" applyFont="1" applyFill="1" applyAlignment="1">
      <alignment horizontal="left" wrapText="1"/>
    </xf>
    <xf numFmtId="0" fontId="124" fillId="64" borderId="43" xfId="198" applyFont="1" applyFill="1" applyBorder="1" applyAlignment="1">
      <alignment horizontal="center" vertical="center"/>
    </xf>
    <xf numFmtId="0" fontId="124" fillId="64" borderId="44" xfId="198" applyFont="1" applyFill="1" applyBorder="1" applyAlignment="1">
      <alignment horizontal="center" vertical="center"/>
    </xf>
    <xf numFmtId="0" fontId="124" fillId="64" borderId="79" xfId="198" applyFont="1" applyFill="1" applyBorder="1" applyAlignment="1">
      <alignment horizontal="center" vertical="center" wrapText="1"/>
    </xf>
    <xf numFmtId="0" fontId="124" fillId="64" borderId="13" xfId="198" applyFont="1" applyFill="1" applyBorder="1" applyAlignment="1">
      <alignment horizontal="center" vertical="center" wrapText="1"/>
    </xf>
    <xf numFmtId="0" fontId="124" fillId="64" borderId="43" xfId="198" applyFont="1" applyFill="1" applyBorder="1" applyAlignment="1">
      <alignment horizontal="center" vertical="center" wrapText="1"/>
    </xf>
    <xf numFmtId="0" fontId="124" fillId="64" borderId="61" xfId="198" applyFont="1" applyFill="1" applyBorder="1" applyAlignment="1">
      <alignment horizontal="center" vertical="center" wrapText="1"/>
    </xf>
    <xf numFmtId="0" fontId="124" fillId="64" borderId="61" xfId="198" applyFont="1" applyFill="1" applyBorder="1" applyAlignment="1">
      <alignment horizontal="center" vertical="center"/>
    </xf>
    <xf numFmtId="0" fontId="124" fillId="64" borderId="77" xfId="198" applyFont="1" applyFill="1" applyBorder="1" applyAlignment="1">
      <alignment horizontal="center" vertical="center"/>
    </xf>
    <xf numFmtId="0" fontId="124" fillId="64" borderId="61" xfId="198" applyFont="1" applyFill="1" applyBorder="1" applyAlignment="1">
      <alignment horizontal="center"/>
    </xf>
    <xf numFmtId="0" fontId="124" fillId="64" borderId="13" xfId="198" applyFont="1" applyFill="1" applyBorder="1" applyAlignment="1">
      <alignment horizontal="center"/>
    </xf>
    <xf numFmtId="0" fontId="124" fillId="64" borderId="77" xfId="198" applyFont="1" applyFill="1" applyBorder="1" applyAlignment="1">
      <alignment horizontal="center" vertical="center" wrapText="1"/>
    </xf>
    <xf numFmtId="0" fontId="124" fillId="64" borderId="13" xfId="198" applyFont="1" applyFill="1" applyBorder="1" applyAlignment="1">
      <alignment horizontal="center" vertical="center"/>
    </xf>
    <xf numFmtId="0" fontId="124" fillId="64" borderId="13" xfId="0" applyFont="1" applyFill="1" applyBorder="1" applyAlignment="1">
      <alignment horizontal="center" vertical="center" wrapText="1"/>
    </xf>
    <xf numFmtId="0" fontId="125" fillId="63" borderId="78" xfId="0" applyFont="1" applyFill="1" applyBorder="1" applyAlignment="1">
      <alignment horizontal="center" vertical="center" wrapText="1"/>
    </xf>
    <xf numFmtId="0" fontId="120" fillId="0" borderId="46" xfId="0" applyFont="1" applyFill="1" applyBorder="1" applyAlignment="1">
      <alignment horizontal="left" vertical="center" wrapText="1"/>
    </xf>
    <xf numFmtId="0" fontId="125" fillId="0" borderId="0" xfId="0" applyFont="1" applyFill="1" applyAlignment="1">
      <alignment horizontal="left" wrapText="1"/>
    </xf>
    <xf numFmtId="0" fontId="131" fillId="64" borderId="77" xfId="198" applyFont="1" applyFill="1" applyBorder="1" applyAlignment="1">
      <alignment horizontal="center" vertical="center"/>
    </xf>
    <xf numFmtId="0" fontId="131" fillId="64" borderId="74" xfId="198" applyFont="1" applyFill="1" applyBorder="1" applyAlignment="1">
      <alignment horizontal="center" vertical="center"/>
    </xf>
    <xf numFmtId="0" fontId="131" fillId="64" borderId="61" xfId="198" applyFont="1" applyFill="1" applyBorder="1" applyAlignment="1">
      <alignment horizontal="center" vertical="center" wrapText="1"/>
    </xf>
    <xf numFmtId="0" fontId="131" fillId="64" borderId="13" xfId="198" applyFont="1" applyFill="1" applyBorder="1" applyAlignment="1">
      <alignment horizontal="center" vertical="center" wrapText="1"/>
    </xf>
    <xf numFmtId="0" fontId="120" fillId="0" borderId="0" xfId="0" applyFont="1" applyFill="1" applyBorder="1" applyAlignment="1">
      <alignment horizontal="left" vertical="center" wrapText="1"/>
    </xf>
    <xf numFmtId="0" fontId="124" fillId="64" borderId="78" xfId="0" applyFont="1" applyFill="1" applyBorder="1" applyAlignment="1">
      <alignment horizontal="center" vertical="center" wrapText="1"/>
    </xf>
    <xf numFmtId="0" fontId="133" fillId="0" borderId="0" xfId="198" applyFont="1" applyBorder="1" applyAlignment="1">
      <alignment horizontal="left"/>
    </xf>
    <xf numFmtId="0" fontId="124" fillId="64" borderId="74" xfId="198" applyFont="1" applyFill="1" applyBorder="1" applyAlignment="1">
      <alignment horizontal="center" vertical="center"/>
    </xf>
    <xf numFmtId="0" fontId="140" fillId="0" borderId="46" xfId="2259" applyFont="1" applyFill="1" applyBorder="1" applyAlignment="1">
      <alignment horizontal="left" vertical="center"/>
    </xf>
    <xf numFmtId="0" fontId="133" fillId="0" borderId="0" xfId="198" applyFont="1" applyFill="1" applyBorder="1" applyAlignment="1">
      <alignment horizontal="left"/>
    </xf>
    <xf numFmtId="0" fontId="140" fillId="0" borderId="46" xfId="2259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2" fillId="63" borderId="0" xfId="0" applyFont="1" applyFill="1" applyAlignment="1">
      <alignment horizontal="center" vertical="center"/>
    </xf>
    <xf numFmtId="0" fontId="124" fillId="64" borderId="13" xfId="0" applyFont="1" applyFill="1" applyBorder="1" applyAlignment="1">
      <alignment horizontal="center" vertical="center"/>
    </xf>
    <xf numFmtId="0" fontId="124" fillId="64" borderId="78" xfId="0" applyFont="1" applyFill="1" applyBorder="1" applyAlignment="1">
      <alignment horizontal="center" vertical="center"/>
    </xf>
    <xf numFmtId="0" fontId="124" fillId="64" borderId="61" xfId="0" applyFont="1" applyFill="1" applyBorder="1" applyAlignment="1">
      <alignment horizontal="center" vertical="center" wrapText="1"/>
    </xf>
    <xf numFmtId="49" fontId="124" fillId="64" borderId="13" xfId="0" applyNumberFormat="1" applyFont="1" applyFill="1" applyBorder="1" applyAlignment="1">
      <alignment horizontal="center" vertical="center" wrapText="1"/>
    </xf>
    <xf numFmtId="49" fontId="124" fillId="64" borderId="7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3" fillId="0" borderId="6" xfId="198" applyFont="1" applyBorder="1" applyAlignment="1">
      <alignment horizontal="left" vertical="center" wrapText="1"/>
    </xf>
    <xf numFmtId="0" fontId="142" fillId="0" borderId="6" xfId="3663" applyFont="1" applyBorder="1" applyAlignment="1">
      <alignment horizontal="left" vertical="center"/>
    </xf>
    <xf numFmtId="0" fontId="143" fillId="0" borderId="46" xfId="3000" applyFont="1" applyFill="1" applyBorder="1" applyAlignment="1">
      <alignment horizontal="left" vertical="center" wrapText="1"/>
    </xf>
    <xf numFmtId="0" fontId="119" fillId="0" borderId="0" xfId="3652" applyFont="1" applyAlignment="1">
      <alignment horizontal="left" vertical="center" wrapText="1"/>
    </xf>
    <xf numFmtId="0" fontId="124" fillId="64" borderId="77" xfId="2912" applyFont="1" applyFill="1" applyBorder="1" applyAlignment="1">
      <alignment horizontal="center" vertical="center" wrapText="1"/>
    </xf>
    <xf numFmtId="0" fontId="124" fillId="64" borderId="77" xfId="2914" applyFont="1" applyFill="1" applyBorder="1" applyAlignment="1">
      <alignment horizontal="center" vertical="center" wrapText="1"/>
    </xf>
    <xf numFmtId="0" fontId="124" fillId="64" borderId="74" xfId="2916" applyFont="1" applyFill="1" applyBorder="1" applyAlignment="1">
      <alignment horizontal="center" vertical="center" wrapText="1"/>
    </xf>
    <xf numFmtId="0" fontId="143" fillId="0" borderId="0" xfId="3000" applyFont="1" applyFill="1" applyBorder="1" applyAlignment="1">
      <alignment horizontal="left" vertical="center" wrapText="1"/>
    </xf>
    <xf numFmtId="0" fontId="143" fillId="0" borderId="0" xfId="2998" applyFont="1" applyFill="1" applyBorder="1" applyAlignment="1">
      <alignment horizontal="left" vertical="center" wrapText="1"/>
    </xf>
    <xf numFmtId="0" fontId="124" fillId="64" borderId="43" xfId="2912" applyFont="1" applyFill="1" applyBorder="1" applyAlignment="1">
      <alignment horizontal="center" vertical="center" wrapText="1"/>
    </xf>
    <xf numFmtId="0" fontId="124" fillId="64" borderId="43" xfId="0" applyFont="1" applyFill="1" applyBorder="1" applyAlignment="1">
      <alignment horizontal="center" vertical="center" wrapText="1"/>
    </xf>
    <xf numFmtId="0" fontId="124" fillId="64" borderId="61" xfId="2917" applyFont="1" applyFill="1" applyBorder="1" applyAlignment="1">
      <alignment horizontal="center" wrapText="1"/>
    </xf>
    <xf numFmtId="0" fontId="124" fillId="64" borderId="13" xfId="2917" applyFont="1" applyFill="1" applyBorder="1" applyAlignment="1">
      <alignment horizontal="center" wrapText="1"/>
    </xf>
    <xf numFmtId="0" fontId="124" fillId="64" borderId="13" xfId="2918" applyFont="1" applyFill="1" applyBorder="1" applyAlignment="1">
      <alignment horizontal="center" wrapText="1"/>
    </xf>
    <xf numFmtId="0" fontId="124" fillId="64" borderId="61" xfId="3662" applyFont="1" applyFill="1" applyBorder="1" applyAlignment="1">
      <alignment horizontal="center" vertical="center" wrapText="1"/>
    </xf>
    <xf numFmtId="0" fontId="124" fillId="64" borderId="13" xfId="3662" applyFont="1" applyFill="1" applyBorder="1" applyAlignment="1">
      <alignment horizontal="center" vertical="center" wrapText="1"/>
    </xf>
    <xf numFmtId="0" fontId="124" fillId="64" borderId="13" xfId="3661" applyFont="1" applyFill="1" applyBorder="1" applyAlignment="1">
      <alignment horizontal="center" vertical="center" wrapText="1"/>
    </xf>
    <xf numFmtId="0" fontId="142" fillId="0" borderId="6" xfId="2899" applyFont="1" applyFill="1" applyBorder="1" applyAlignment="1">
      <alignment horizontal="left" vertical="center"/>
    </xf>
    <xf numFmtId="0" fontId="122" fillId="63" borderId="0" xfId="3652" applyFont="1" applyFill="1" applyAlignment="1">
      <alignment horizontal="center" vertical="center"/>
    </xf>
    <xf numFmtId="0" fontId="131" fillId="63" borderId="0" xfId="3652" applyFont="1" applyFill="1" applyAlignment="1">
      <alignment horizontal="center" vertical="center"/>
    </xf>
    <xf numFmtId="0" fontId="124" fillId="64" borderId="77" xfId="3660" applyFont="1" applyFill="1" applyBorder="1" applyAlignment="1">
      <alignment horizontal="center" vertical="center"/>
    </xf>
    <xf numFmtId="0" fontId="124" fillId="64" borderId="74" xfId="3660" applyFont="1" applyFill="1" applyBorder="1" applyAlignment="1">
      <alignment horizontal="center" vertical="center"/>
    </xf>
    <xf numFmtId="0" fontId="124" fillId="64" borderId="61" xfId="3660" applyFont="1" applyFill="1" applyBorder="1" applyAlignment="1">
      <alignment horizontal="center" vertical="center" wrapText="1"/>
    </xf>
    <xf numFmtId="0" fontId="124" fillId="64" borderId="13" xfId="3660" applyFont="1" applyFill="1" applyBorder="1" applyAlignment="1">
      <alignment horizontal="center" vertical="center" wrapText="1"/>
    </xf>
    <xf numFmtId="0" fontId="124" fillId="64" borderId="79" xfId="3660" applyFont="1" applyFill="1" applyBorder="1" applyAlignment="1">
      <alignment horizontal="center" vertical="center" wrapText="1"/>
    </xf>
    <xf numFmtId="0" fontId="124" fillId="64" borderId="77" xfId="3660" applyFont="1" applyFill="1" applyBorder="1" applyAlignment="1">
      <alignment horizontal="center" vertical="center" wrapText="1"/>
    </xf>
    <xf numFmtId="0" fontId="124" fillId="64" borderId="77" xfId="3661" applyFont="1" applyFill="1" applyBorder="1" applyAlignment="1">
      <alignment horizontal="center" vertical="center" wrapText="1"/>
    </xf>
    <xf numFmtId="0" fontId="124" fillId="64" borderId="43" xfId="3660" applyFont="1" applyFill="1" applyBorder="1" applyAlignment="1">
      <alignment horizontal="center" vertical="center" wrapText="1"/>
    </xf>
    <xf numFmtId="0" fontId="124" fillId="64" borderId="7" xfId="3652" applyFont="1" applyFill="1" applyBorder="1" applyAlignment="1">
      <alignment horizontal="center" vertical="center" wrapText="1"/>
    </xf>
    <xf numFmtId="0" fontId="124" fillId="64" borderId="13" xfId="0" applyNumberFormat="1" applyFont="1" applyFill="1" applyBorder="1" applyAlignment="1" applyProtection="1">
      <alignment horizontal="center" vertical="center" wrapText="1"/>
    </xf>
    <xf numFmtId="0" fontId="124" fillId="0" borderId="0" xfId="0" applyNumberFormat="1" applyFont="1" applyBorder="1" applyAlignment="1" applyProtection="1">
      <alignment horizontal="left" wrapText="1"/>
    </xf>
    <xf numFmtId="0" fontId="125" fillId="64" borderId="13" xfId="0" applyNumberFormat="1" applyFont="1" applyFill="1" applyBorder="1" applyAlignment="1" applyProtection="1">
      <alignment horizontal="center" wrapText="1"/>
    </xf>
    <xf numFmtId="0" fontId="125" fillId="64" borderId="78" xfId="0" applyNumberFormat="1" applyFont="1" applyFill="1" applyBorder="1" applyAlignment="1" applyProtection="1">
      <alignment horizontal="center" wrapText="1"/>
    </xf>
    <xf numFmtId="0" fontId="116" fillId="64" borderId="13" xfId="0" applyNumberFormat="1" applyFont="1" applyFill="1" applyBorder="1" applyAlignment="1" applyProtection="1">
      <alignment horizontal="center" wrapText="1"/>
    </xf>
    <xf numFmtId="0" fontId="116" fillId="64" borderId="78" xfId="0" applyNumberFormat="1" applyFont="1" applyFill="1" applyBorder="1" applyAlignment="1" applyProtection="1">
      <alignment horizontal="center" wrapText="1"/>
    </xf>
    <xf numFmtId="0" fontId="124" fillId="0" borderId="6" xfId="0" applyNumberFormat="1" applyFont="1" applyFill="1" applyBorder="1" applyAlignment="1" applyProtection="1">
      <alignment horizontal="left" vertical="center"/>
    </xf>
    <xf numFmtId="0" fontId="120" fillId="0" borderId="46" xfId="0" applyNumberFormat="1" applyFont="1" applyBorder="1" applyAlignment="1" applyProtection="1">
      <alignment horizontal="left" vertical="center"/>
    </xf>
    <xf numFmtId="0" fontId="120" fillId="0" borderId="0" xfId="0" applyNumberFormat="1" applyFont="1" applyBorder="1" applyAlignment="1" applyProtection="1">
      <alignment horizontal="left" vertical="center" wrapText="1"/>
    </xf>
    <xf numFmtId="0" fontId="120" fillId="0" borderId="46" xfId="0" applyNumberFormat="1" applyFont="1" applyBorder="1" applyAlignment="1" applyProtection="1">
      <alignment horizontal="left" vertical="center" wrapText="1"/>
    </xf>
    <xf numFmtId="0" fontId="120" fillId="0" borderId="0" xfId="0" applyNumberFormat="1" applyFont="1" applyBorder="1" applyAlignment="1" applyProtection="1">
      <alignment horizontal="left" vertical="center"/>
    </xf>
    <xf numFmtId="0" fontId="120" fillId="0" borderId="59" xfId="0" applyFont="1" applyBorder="1" applyAlignment="1">
      <alignment horizontal="left" vertical="center" wrapText="1"/>
    </xf>
    <xf numFmtId="0" fontId="120" fillId="0" borderId="0" xfId="0" applyFont="1" applyAlignment="1">
      <alignment horizontal="left" vertical="center" wrapText="1"/>
    </xf>
    <xf numFmtId="0" fontId="124" fillId="64" borderId="13" xfId="3270" applyFont="1" applyFill="1" applyBorder="1" applyAlignment="1">
      <alignment horizontal="center" vertical="center" wrapText="1"/>
    </xf>
    <xf numFmtId="0" fontId="124" fillId="0" borderId="0" xfId="0" applyFont="1" applyFill="1" applyAlignment="1">
      <alignment horizontal="left" vertical="center" wrapText="1"/>
    </xf>
    <xf numFmtId="0" fontId="120" fillId="0" borderId="58" xfId="0" applyFont="1" applyFill="1" applyBorder="1" applyAlignment="1">
      <alignment horizontal="left" vertical="center" wrapText="1"/>
    </xf>
    <xf numFmtId="0" fontId="124" fillId="0" borderId="0" xfId="0" applyFont="1" applyAlignment="1">
      <alignment horizontal="left" vertical="center" wrapText="1"/>
    </xf>
    <xf numFmtId="0" fontId="124" fillId="64" borderId="77" xfId="0" applyFont="1" applyFill="1" applyBorder="1" applyAlignment="1">
      <alignment horizontal="center" vertical="center"/>
    </xf>
    <xf numFmtId="0" fontId="124" fillId="64" borderId="74" xfId="0" applyFont="1" applyFill="1" applyBorder="1" applyAlignment="1">
      <alignment horizontal="center" vertical="center"/>
    </xf>
    <xf numFmtId="0" fontId="124" fillId="64" borderId="43" xfId="0" applyFont="1" applyFill="1" applyBorder="1" applyAlignment="1">
      <alignment horizontal="center" vertical="center"/>
    </xf>
    <xf numFmtId="0" fontId="125" fillId="63" borderId="75" xfId="0" applyFont="1" applyFill="1" applyBorder="1" applyAlignment="1">
      <alignment horizontal="center" vertical="center" wrapText="1"/>
    </xf>
    <xf numFmtId="0" fontId="119" fillId="0" borderId="0" xfId="0" applyFont="1" applyAlignment="1">
      <alignment horizontal="left" wrapText="1"/>
    </xf>
    <xf numFmtId="0" fontId="124" fillId="64" borderId="77" xfId="0" applyFont="1" applyFill="1" applyBorder="1" applyAlignment="1">
      <alignment horizontal="center" vertical="center" wrapText="1"/>
    </xf>
    <xf numFmtId="0" fontId="124" fillId="64" borderId="74" xfId="0" applyFont="1" applyFill="1" applyBorder="1" applyAlignment="1">
      <alignment horizontal="center" vertical="center" wrapText="1"/>
    </xf>
    <xf numFmtId="0" fontId="124" fillId="0" borderId="6" xfId="0" applyFont="1" applyFill="1" applyBorder="1" applyAlignment="1">
      <alignment horizontal="left" vertical="center" wrapText="1"/>
    </xf>
    <xf numFmtId="0" fontId="120" fillId="0" borderId="0" xfId="0" applyFont="1" applyFill="1" applyBorder="1" applyAlignment="1">
      <alignment horizontal="left" wrapText="1"/>
    </xf>
    <xf numFmtId="0" fontId="124" fillId="0" borderId="0" xfId="0" applyFont="1" applyAlignment="1">
      <alignment horizontal="left" wrapText="1"/>
    </xf>
    <xf numFmtId="0" fontId="120" fillId="0" borderId="0" xfId="0" applyFont="1" applyBorder="1" applyAlignment="1">
      <alignment horizontal="left" vertical="center" wrapText="1"/>
    </xf>
    <xf numFmtId="0" fontId="125" fillId="63" borderId="75" xfId="198" applyFont="1" applyFill="1" applyBorder="1" applyAlignment="1">
      <alignment horizontal="center" vertical="center" wrapText="1"/>
    </xf>
    <xf numFmtId="0" fontId="125" fillId="63" borderId="78" xfId="198" applyFont="1" applyFill="1" applyBorder="1" applyAlignment="1">
      <alignment horizontal="center" vertical="center" wrapText="1"/>
    </xf>
    <xf numFmtId="0" fontId="124" fillId="64" borderId="43" xfId="3269" applyFont="1" applyFill="1" applyBorder="1" applyAlignment="1">
      <alignment horizontal="center" vertical="center" wrapText="1"/>
    </xf>
    <xf numFmtId="0" fontId="124" fillId="0" borderId="6" xfId="0" applyNumberFormat="1" applyFont="1" applyBorder="1" applyAlignment="1" applyProtection="1">
      <alignment horizontal="left" vertical="center" wrapText="1"/>
    </xf>
    <xf numFmtId="0" fontId="125" fillId="64" borderId="77" xfId="0" applyNumberFormat="1" applyFont="1" applyFill="1" applyBorder="1" applyAlignment="1" applyProtection="1">
      <alignment horizontal="center" vertical="center" wrapText="1"/>
    </xf>
    <xf numFmtId="0" fontId="125" fillId="64" borderId="74" xfId="0" applyNumberFormat="1" applyFont="1" applyFill="1" applyBorder="1" applyAlignment="1" applyProtection="1">
      <alignment horizontal="center" vertical="center" wrapText="1"/>
    </xf>
    <xf numFmtId="0" fontId="119" fillId="0" borderId="46" xfId="0" applyNumberFormat="1" applyFont="1" applyBorder="1" applyAlignment="1" applyProtection="1">
      <alignment horizontal="left"/>
    </xf>
    <xf numFmtId="0" fontId="119" fillId="0" borderId="0" xfId="0" applyNumberFormat="1" applyFont="1" applyFill="1" applyBorder="1" applyAlignment="1" applyProtection="1">
      <alignment horizontal="left"/>
    </xf>
    <xf numFmtId="0" fontId="124" fillId="64" borderId="61" xfId="0" applyNumberFormat="1" applyFont="1" applyFill="1" applyBorder="1" applyAlignment="1" applyProtection="1">
      <alignment horizontal="center" vertical="center"/>
    </xf>
    <xf numFmtId="0" fontId="124" fillId="64" borderId="13" xfId="0" applyNumberFormat="1" applyFont="1" applyFill="1" applyBorder="1" applyAlignment="1" applyProtection="1">
      <alignment horizontal="center" vertical="center"/>
    </xf>
    <xf numFmtId="0" fontId="124" fillId="64" borderId="77" xfId="0" applyNumberFormat="1" applyFont="1" applyFill="1" applyBorder="1" applyAlignment="1" applyProtection="1">
      <alignment horizontal="center" vertical="center"/>
    </xf>
    <xf numFmtId="0" fontId="125" fillId="64" borderId="77" xfId="0" applyNumberFormat="1" applyFont="1" applyFill="1" applyBorder="1" applyAlignment="1" applyProtection="1">
      <alignment horizontal="center" vertical="center"/>
    </xf>
    <xf numFmtId="0" fontId="125" fillId="64" borderId="74" xfId="0" applyNumberFormat="1" applyFont="1" applyFill="1" applyBorder="1" applyAlignment="1" applyProtection="1">
      <alignment horizontal="center" vertical="center"/>
    </xf>
    <xf numFmtId="0" fontId="119" fillId="0" borderId="0" xfId="0" applyNumberFormat="1" applyFont="1" applyBorder="1" applyAlignment="1" applyProtection="1">
      <alignment horizontal="left"/>
    </xf>
    <xf numFmtId="0" fontId="124" fillId="64" borderId="61" xfId="0" applyNumberFormat="1" applyFont="1" applyFill="1" applyBorder="1" applyAlignment="1" applyProtection="1">
      <alignment horizontal="center" wrapText="1"/>
    </xf>
    <xf numFmtId="0" fontId="124" fillId="64" borderId="77" xfId="0" applyNumberFormat="1" applyFont="1" applyFill="1" applyBorder="1" applyAlignment="1" applyProtection="1">
      <alignment horizontal="center" wrapText="1"/>
    </xf>
    <xf numFmtId="0" fontId="124" fillId="64" borderId="13" xfId="0" applyNumberFormat="1" applyFont="1" applyFill="1" applyBorder="1" applyAlignment="1" applyProtection="1">
      <alignment horizontal="center" wrapText="1"/>
    </xf>
    <xf numFmtId="0" fontId="119" fillId="0" borderId="46" xfId="0" applyNumberFormat="1" applyFont="1" applyBorder="1" applyAlignment="1" applyProtection="1">
      <alignment horizontal="left" vertical="center"/>
    </xf>
    <xf numFmtId="0" fontId="119" fillId="0" borderId="0" xfId="0" applyNumberFormat="1" applyFont="1" applyBorder="1" applyAlignment="1" applyProtection="1">
      <alignment horizontal="left" vertical="center" wrapText="1"/>
    </xf>
    <xf numFmtId="0" fontId="124" fillId="64" borderId="61" xfId="0" applyNumberFormat="1" applyFont="1" applyFill="1" applyBorder="1" applyAlignment="1" applyProtection="1">
      <alignment horizontal="center" vertical="center" wrapText="1"/>
    </xf>
    <xf numFmtId="0" fontId="120" fillId="0" borderId="0" xfId="0" applyNumberFormat="1" applyFont="1" applyBorder="1" applyAlignment="1" applyProtection="1">
      <alignment horizontal="left"/>
    </xf>
    <xf numFmtId="0" fontId="119" fillId="0" borderId="0" xfId="0" applyNumberFormat="1" applyFont="1" applyBorder="1" applyAlignment="1" applyProtection="1">
      <alignment horizontal="left" wrapText="1"/>
    </xf>
    <xf numFmtId="0" fontId="119" fillId="0" borderId="0" xfId="0" applyNumberFormat="1" applyFont="1" applyBorder="1" applyAlignment="1" applyProtection="1">
      <alignment horizontal="left" vertical="center"/>
    </xf>
    <xf numFmtId="0" fontId="124" fillId="64" borderId="78" xfId="0" applyNumberFormat="1" applyFont="1" applyFill="1" applyBorder="1" applyAlignment="1" applyProtection="1">
      <alignment horizontal="center" wrapText="1"/>
    </xf>
    <xf numFmtId="0" fontId="124" fillId="0" borderId="6" xfId="0" applyNumberFormat="1" applyFont="1" applyBorder="1" applyAlignment="1" applyProtection="1">
      <alignment horizontal="left" vertical="center"/>
    </xf>
    <xf numFmtId="0" fontId="120" fillId="0" borderId="46" xfId="0" applyNumberFormat="1" applyFont="1" applyBorder="1" applyAlignment="1" applyProtection="1">
      <alignment horizontal="left"/>
    </xf>
    <xf numFmtId="0" fontId="120" fillId="0" borderId="0" xfId="0" applyNumberFormat="1" applyFont="1" applyBorder="1" applyAlignment="1" applyProtection="1">
      <alignment horizontal="left" wrapText="1"/>
    </xf>
    <xf numFmtId="0" fontId="119" fillId="0" borderId="46" xfId="0" applyNumberFormat="1" applyFont="1" applyBorder="1" applyAlignment="1" applyProtection="1">
      <alignment horizontal="left" wrapText="1"/>
    </xf>
    <xf numFmtId="0" fontId="131" fillId="0" borderId="6" xfId="0" applyNumberFormat="1" applyFont="1" applyBorder="1" applyAlignment="1" applyProtection="1">
      <alignment horizontal="left" vertical="center"/>
    </xf>
    <xf numFmtId="0" fontId="117" fillId="64" borderId="13" xfId="0" applyNumberFormat="1" applyFont="1" applyFill="1" applyBorder="1" applyAlignment="1" applyProtection="1">
      <alignment horizontal="center" wrapText="1"/>
    </xf>
    <xf numFmtId="0" fontId="117" fillId="64" borderId="78" xfId="0" applyNumberFormat="1" applyFont="1" applyFill="1" applyBorder="1" applyAlignment="1" applyProtection="1">
      <alignment horizontal="center" wrapText="1"/>
    </xf>
    <xf numFmtId="0" fontId="124" fillId="64" borderId="77" xfId="3271" applyFont="1" applyFill="1" applyBorder="1" applyAlignment="1">
      <alignment horizontal="center" vertical="center" wrapText="1"/>
    </xf>
    <xf numFmtId="0" fontId="124" fillId="64" borderId="61" xfId="3269" applyFont="1" applyFill="1" applyBorder="1" applyAlignment="1">
      <alignment horizontal="center" vertical="center" wrapText="1"/>
    </xf>
    <xf numFmtId="0" fontId="131" fillId="0" borderId="6" xfId="0" applyFont="1" applyBorder="1" applyAlignment="1">
      <alignment horizontal="left" vertical="center"/>
    </xf>
    <xf numFmtId="1" fontId="120" fillId="0" borderId="0" xfId="1" applyNumberFormat="1" applyFont="1" applyBorder="1" applyAlignment="1">
      <alignment horizontal="left" vertical="center" wrapText="1"/>
    </xf>
    <xf numFmtId="0" fontId="119" fillId="0" borderId="0" xfId="0" applyFont="1" applyAlignment="1">
      <alignment horizontal="left" vertical="center" wrapText="1"/>
    </xf>
    <xf numFmtId="0" fontId="120" fillId="0" borderId="0" xfId="0" applyFont="1" applyFill="1" applyBorder="1" applyAlignment="1">
      <alignment vertical="center" wrapText="1"/>
    </xf>
    <xf numFmtId="0" fontId="124" fillId="64" borderId="61" xfId="3271" applyFont="1" applyFill="1" applyBorder="1" applyAlignment="1">
      <alignment horizontal="center" vertical="center" wrapText="1"/>
    </xf>
    <xf numFmtId="0" fontId="120" fillId="0" borderId="60" xfId="0" applyFont="1" applyBorder="1" applyAlignment="1">
      <alignment horizontal="left" vertical="center" wrapText="1"/>
    </xf>
    <xf numFmtId="0" fontId="119" fillId="0" borderId="0" xfId="0" applyFont="1" applyAlignment="1">
      <alignment horizontal="left" vertical="center"/>
    </xf>
    <xf numFmtId="1" fontId="119" fillId="0" borderId="0" xfId="1" applyNumberFormat="1" applyFont="1" applyBorder="1" applyAlignment="1">
      <alignment horizontal="left" vertical="center" wrapText="1"/>
    </xf>
    <xf numFmtId="0" fontId="125" fillId="64" borderId="13" xfId="0" applyNumberFormat="1" applyFont="1" applyFill="1" applyBorder="1" applyAlignment="1" applyProtection="1">
      <alignment horizontal="center"/>
    </xf>
    <xf numFmtId="0" fontId="125" fillId="64" borderId="78" xfId="0" applyNumberFormat="1" applyFont="1" applyFill="1" applyBorder="1" applyAlignment="1" applyProtection="1">
      <alignment horizontal="center"/>
    </xf>
    <xf numFmtId="0" fontId="124" fillId="0" borderId="6" xfId="0" applyNumberFormat="1" applyFont="1" applyFill="1" applyBorder="1" applyAlignment="1" applyProtection="1">
      <alignment horizontal="left" vertical="center" wrapText="1"/>
    </xf>
    <xf numFmtId="0" fontId="121" fillId="64" borderId="13" xfId="0" applyNumberFormat="1" applyFont="1" applyFill="1" applyBorder="1" applyAlignment="1" applyProtection="1">
      <alignment horizontal="center" wrapText="1"/>
    </xf>
    <xf numFmtId="0" fontId="121" fillId="64" borderId="78" xfId="0" applyNumberFormat="1" applyFont="1" applyFill="1" applyBorder="1" applyAlignment="1" applyProtection="1">
      <alignment horizontal="center" wrapText="1"/>
    </xf>
    <xf numFmtId="0" fontId="120" fillId="0" borderId="46" xfId="0" applyNumberFormat="1" applyFont="1" applyBorder="1" applyAlignment="1" applyProtection="1">
      <alignment horizontal="left" wrapText="1"/>
    </xf>
    <xf numFmtId="0" fontId="124" fillId="0" borderId="6" xfId="0" applyNumberFormat="1" applyFont="1" applyBorder="1" applyAlignment="1" applyProtection="1">
      <alignment horizontal="left" vertical="top" wrapText="1"/>
    </xf>
    <xf numFmtId="0" fontId="1" fillId="0" borderId="0" xfId="3683"/>
    <xf numFmtId="0" fontId="145" fillId="0" borderId="0" xfId="0" applyFont="1" applyFill="1" applyAlignment="1">
      <alignment horizontal="center"/>
    </xf>
    <xf numFmtId="0" fontId="129" fillId="0" borderId="0" xfId="3683" applyFont="1" applyFill="1"/>
    <xf numFmtId="0" fontId="133" fillId="0" borderId="0" xfId="3683" applyFont="1" applyFill="1" applyAlignment="1">
      <alignment horizontal="left"/>
    </xf>
    <xf numFmtId="0" fontId="1" fillId="0" borderId="0" xfId="3683" applyFill="1"/>
    <xf numFmtId="0" fontId="124" fillId="64" borderId="77" xfId="3683" applyFont="1" applyFill="1" applyBorder="1" applyAlignment="1">
      <alignment horizontal="center" vertical="center"/>
    </xf>
    <xf numFmtId="0" fontId="124" fillId="64" borderId="61" xfId="3683" applyFont="1" applyFill="1" applyBorder="1" applyAlignment="1">
      <alignment horizontal="center" vertical="center" wrapText="1"/>
    </xf>
    <xf numFmtId="0" fontId="124" fillId="64" borderId="13" xfId="3683" applyFont="1" applyFill="1" applyBorder="1" applyAlignment="1">
      <alignment horizontal="center" vertical="center" wrapText="1"/>
    </xf>
    <xf numFmtId="0" fontId="124" fillId="64" borderId="43" xfId="3683" applyFont="1" applyFill="1" applyBorder="1" applyAlignment="1">
      <alignment horizontal="center" vertical="center" wrapText="1"/>
    </xf>
    <xf numFmtId="0" fontId="124" fillId="64" borderId="77" xfId="3683" applyFont="1" applyFill="1" applyBorder="1" applyAlignment="1">
      <alignment horizontal="center" vertical="center" wrapText="1"/>
    </xf>
    <xf numFmtId="0" fontId="124" fillId="64" borderId="61" xfId="3683" applyFont="1" applyFill="1" applyBorder="1" applyAlignment="1">
      <alignment horizontal="center" vertical="center"/>
    </xf>
    <xf numFmtId="0" fontId="124" fillId="64" borderId="13" xfId="3683" applyFont="1" applyFill="1" applyBorder="1" applyAlignment="1">
      <alignment horizontal="center" vertical="center"/>
    </xf>
    <xf numFmtId="0" fontId="124" fillId="64" borderId="43" xfId="3683" applyFont="1" applyFill="1" applyBorder="1" applyAlignment="1">
      <alignment horizontal="center" vertical="center" wrapText="1"/>
    </xf>
    <xf numFmtId="0" fontId="124" fillId="64" borderId="74" xfId="3683" applyFont="1" applyFill="1" applyBorder="1" applyAlignment="1">
      <alignment horizontal="center" vertical="center"/>
    </xf>
    <xf numFmtId="0" fontId="125" fillId="63" borderId="44" xfId="3683" applyFont="1" applyFill="1" applyBorder="1" applyAlignment="1">
      <alignment horizontal="center" vertical="center" wrapText="1"/>
    </xf>
    <xf numFmtId="0" fontId="125" fillId="63" borderId="75" xfId="3683" applyFont="1" applyFill="1" applyBorder="1" applyAlignment="1">
      <alignment horizontal="center" vertical="center" wrapText="1"/>
    </xf>
    <xf numFmtId="0" fontId="125" fillId="63" borderId="78" xfId="3683" applyFont="1" applyFill="1" applyBorder="1" applyAlignment="1">
      <alignment horizontal="center" vertical="center" wrapText="1"/>
    </xf>
    <xf numFmtId="0" fontId="125" fillId="63" borderId="74" xfId="3683" applyFont="1" applyFill="1" applyBorder="1" applyAlignment="1">
      <alignment horizontal="center" vertical="center" wrapText="1"/>
    </xf>
    <xf numFmtId="0" fontId="126" fillId="0" borderId="17" xfId="3684" applyFont="1" applyBorder="1" applyAlignment="1">
      <alignment vertical="center" wrapText="1"/>
    </xf>
    <xf numFmtId="169" fontId="127" fillId="0" borderId="17" xfId="3685" applyNumberFormat="1" applyFont="1" applyBorder="1" applyAlignment="1">
      <alignment horizontal="right"/>
    </xf>
    <xf numFmtId="169" fontId="127" fillId="0" borderId="22" xfId="3685" applyNumberFormat="1" applyFont="1" applyBorder="1" applyAlignment="1">
      <alignment horizontal="right"/>
    </xf>
    <xf numFmtId="181" fontId="127" fillId="0" borderId="11" xfId="3685" applyNumberFormat="1" applyFont="1" applyBorder="1" applyAlignment="1">
      <alignment horizontal="right"/>
    </xf>
    <xf numFmtId="169" fontId="127" fillId="0" borderId="11" xfId="3685" applyNumberFormat="1" applyFont="1" applyBorder="1" applyAlignment="1">
      <alignment horizontal="right"/>
    </xf>
    <xf numFmtId="181" fontId="127" fillId="0" borderId="16" xfId="3685" applyNumberFormat="1" applyFont="1" applyBorder="1" applyAlignment="1">
      <alignment horizontal="right"/>
    </xf>
    <xf numFmtId="169" fontId="127" fillId="0" borderId="8" xfId="3685" applyNumberFormat="1" applyFont="1" applyBorder="1" applyAlignment="1">
      <alignment horizontal="right"/>
    </xf>
    <xf numFmtId="169" fontId="127" fillId="0" borderId="52" xfId="3685" applyNumberFormat="1" applyFont="1" applyBorder="1" applyAlignment="1">
      <alignment horizontal="right"/>
    </xf>
    <xf numFmtId="0" fontId="126" fillId="34" borderId="17" xfId="3684" applyFont="1" applyFill="1" applyBorder="1" applyAlignment="1">
      <alignment vertical="center" wrapText="1"/>
    </xf>
    <xf numFmtId="169" fontId="127" fillId="34" borderId="17" xfId="3685" applyNumberFormat="1" applyFont="1" applyFill="1" applyBorder="1" applyAlignment="1">
      <alignment horizontal="right"/>
    </xf>
    <xf numFmtId="169" fontId="127" fillId="34" borderId="22" xfId="3685" applyNumberFormat="1" applyFont="1" applyFill="1" applyBorder="1" applyAlignment="1">
      <alignment horizontal="right"/>
    </xf>
    <xf numFmtId="181" fontId="127" fillId="34" borderId="11" xfId="3685" applyNumberFormat="1" applyFont="1" applyFill="1" applyBorder="1" applyAlignment="1">
      <alignment horizontal="right"/>
    </xf>
    <xf numFmtId="169" fontId="127" fillId="34" borderId="11" xfId="3685" applyNumberFormat="1" applyFont="1" applyFill="1" applyBorder="1" applyAlignment="1">
      <alignment horizontal="right"/>
    </xf>
    <xf numFmtId="181" fontId="127" fillId="34" borderId="16" xfId="3685" applyNumberFormat="1" applyFont="1" applyFill="1" applyBorder="1" applyAlignment="1">
      <alignment horizontal="right"/>
    </xf>
    <xf numFmtId="169" fontId="127" fillId="34" borderId="8" xfId="3685" applyNumberFormat="1" applyFont="1" applyFill="1" applyBorder="1" applyAlignment="1">
      <alignment horizontal="right"/>
    </xf>
    <xf numFmtId="169" fontId="127" fillId="34" borderId="52" xfId="3685" applyNumberFormat="1" applyFont="1" applyFill="1" applyBorder="1" applyAlignment="1">
      <alignment horizontal="right"/>
    </xf>
    <xf numFmtId="181" fontId="127" fillId="0" borderId="49" xfId="3685" applyNumberFormat="1" applyFont="1" applyBorder="1" applyAlignment="1">
      <alignment horizontal="right"/>
    </xf>
    <xf numFmtId="181" fontId="127" fillId="34" borderId="49" xfId="3685" applyNumberFormat="1" applyFont="1" applyFill="1" applyBorder="1" applyAlignment="1">
      <alignment horizontal="right"/>
    </xf>
    <xf numFmtId="0" fontId="126" fillId="0" borderId="17" xfId="3686" applyFont="1" applyBorder="1" applyAlignment="1">
      <alignment vertical="center" wrapText="1"/>
    </xf>
    <xf numFmtId="169" fontId="127" fillId="0" borderId="22" xfId="3687" applyNumberFormat="1" applyFont="1" applyBorder="1" applyAlignment="1">
      <alignment horizontal="right"/>
    </xf>
    <xf numFmtId="169" fontId="127" fillId="0" borderId="11" xfId="3687" applyNumberFormat="1" applyFont="1" applyBorder="1" applyAlignment="1">
      <alignment horizontal="right"/>
    </xf>
    <xf numFmtId="169" fontId="127" fillId="0" borderId="17" xfId="3687" applyNumberFormat="1" applyFont="1" applyBorder="1" applyAlignment="1">
      <alignment horizontal="right"/>
    </xf>
    <xf numFmtId="181" fontId="127" fillId="0" borderId="11" xfId="3687" applyNumberFormat="1" applyFont="1" applyBorder="1" applyAlignment="1">
      <alignment horizontal="right"/>
    </xf>
    <xf numFmtId="181" fontId="127" fillId="0" borderId="49" xfId="3687" applyNumberFormat="1" applyFont="1" applyBorder="1" applyAlignment="1">
      <alignment horizontal="right"/>
    </xf>
    <xf numFmtId="169" fontId="127" fillId="0" borderId="8" xfId="3687" applyNumberFormat="1" applyFont="1" applyBorder="1" applyAlignment="1">
      <alignment horizontal="right"/>
    </xf>
    <xf numFmtId="0" fontId="126" fillId="33" borderId="19" xfId="3684" applyFont="1" applyFill="1" applyBorder="1" applyAlignment="1">
      <alignment vertical="center" wrapText="1"/>
    </xf>
    <xf numFmtId="169" fontId="127" fillId="33" borderId="19" xfId="3685" applyNumberFormat="1" applyFont="1" applyFill="1" applyBorder="1" applyAlignment="1">
      <alignment horizontal="right"/>
    </xf>
    <xf numFmtId="181" fontId="127" fillId="33" borderId="26" xfId="3685" applyNumberFormat="1" applyFont="1" applyFill="1" applyBorder="1" applyAlignment="1">
      <alignment horizontal="right"/>
    </xf>
    <xf numFmtId="181" fontId="127" fillId="33" borderId="18" xfId="3685" applyNumberFormat="1" applyFont="1" applyFill="1" applyBorder="1" applyAlignment="1">
      <alignment horizontal="right"/>
    </xf>
    <xf numFmtId="169" fontId="127" fillId="33" borderId="27" xfId="3685" applyNumberFormat="1" applyFont="1" applyFill="1" applyBorder="1" applyAlignment="1">
      <alignment horizontal="right"/>
    </xf>
    <xf numFmtId="169" fontId="127" fillId="33" borderId="26" xfId="3685" applyNumberFormat="1" applyFont="1" applyFill="1" applyBorder="1" applyAlignment="1">
      <alignment horizontal="right"/>
    </xf>
    <xf numFmtId="0" fontId="126" fillId="33" borderId="17" xfId="3684" applyFont="1" applyFill="1" applyBorder="1" applyAlignment="1">
      <alignment vertical="center" wrapText="1"/>
    </xf>
    <xf numFmtId="169" fontId="127" fillId="33" borderId="17" xfId="3685" applyNumberFormat="1" applyFont="1" applyFill="1" applyBorder="1" applyAlignment="1">
      <alignment horizontal="right"/>
    </xf>
    <xf numFmtId="181" fontId="127" fillId="33" borderId="11" xfId="3685" applyNumberFormat="1" applyFont="1" applyFill="1" applyBorder="1" applyAlignment="1">
      <alignment horizontal="right"/>
    </xf>
    <xf numFmtId="181" fontId="127" fillId="33" borderId="16" xfId="3685" applyNumberFormat="1" applyFont="1" applyFill="1" applyBorder="1" applyAlignment="1">
      <alignment horizontal="right"/>
    </xf>
    <xf numFmtId="169" fontId="127" fillId="33" borderId="8" xfId="3685" applyNumberFormat="1" applyFont="1" applyFill="1" applyBorder="1" applyAlignment="1">
      <alignment horizontal="right"/>
    </xf>
    <xf numFmtId="169" fontId="127" fillId="33" borderId="11" xfId="3685" applyNumberFormat="1" applyFont="1" applyFill="1" applyBorder="1" applyAlignment="1">
      <alignment horizontal="right"/>
    </xf>
    <xf numFmtId="0" fontId="126" fillId="33" borderId="15" xfId="3686" applyFont="1" applyFill="1" applyBorder="1" applyAlignment="1">
      <alignment vertical="center" wrapText="1"/>
    </xf>
    <xf numFmtId="169" fontId="127" fillId="33" borderId="15" xfId="3685" applyNumberFormat="1" applyFont="1" applyFill="1" applyBorder="1" applyAlignment="1">
      <alignment horizontal="right"/>
    </xf>
    <xf numFmtId="169" fontId="127" fillId="33" borderId="23" xfId="3688" applyNumberFormat="1" applyFont="1" applyFill="1" applyBorder="1" applyAlignment="1">
      <alignment horizontal="right"/>
    </xf>
    <xf numFmtId="181" fontId="127" fillId="33" borderId="28" xfId="3685" applyNumberFormat="1" applyFont="1" applyFill="1" applyBorder="1" applyAlignment="1">
      <alignment horizontal="right"/>
    </xf>
    <xf numFmtId="169" fontId="127" fillId="33" borderId="28" xfId="3688" applyNumberFormat="1" applyFont="1" applyFill="1" applyBorder="1" applyAlignment="1">
      <alignment horizontal="right"/>
    </xf>
    <xf numFmtId="181" fontId="127" fillId="33" borderId="14" xfId="3685" applyNumberFormat="1" applyFont="1" applyFill="1" applyBorder="1" applyAlignment="1">
      <alignment horizontal="right"/>
    </xf>
    <xf numFmtId="169" fontId="127" fillId="33" borderId="15" xfId="3688" applyNumberFormat="1" applyFont="1" applyFill="1" applyBorder="1" applyAlignment="1">
      <alignment horizontal="right"/>
    </xf>
    <xf numFmtId="169" fontId="127" fillId="33" borderId="50" xfId="3685" applyNumberFormat="1" applyFont="1" applyFill="1" applyBorder="1" applyAlignment="1">
      <alignment horizontal="right"/>
    </xf>
    <xf numFmtId="181" fontId="127" fillId="33" borderId="28" xfId="3688" applyNumberFormat="1" applyFont="1" applyFill="1" applyBorder="1" applyAlignment="1">
      <alignment horizontal="right"/>
    </xf>
    <xf numFmtId="169" fontId="127" fillId="33" borderId="28" xfId="3685" applyNumberFormat="1" applyFont="1" applyFill="1" applyBorder="1" applyAlignment="1">
      <alignment horizontal="right"/>
    </xf>
    <xf numFmtId="181" fontId="127" fillId="33" borderId="48" xfId="3688" applyNumberFormat="1" applyFont="1" applyFill="1" applyBorder="1" applyAlignment="1">
      <alignment horizontal="right"/>
    </xf>
    <xf numFmtId="169" fontId="127" fillId="33" borderId="50" xfId="3688" applyNumberFormat="1" applyFont="1" applyFill="1" applyBorder="1" applyAlignment="1">
      <alignment horizontal="right"/>
    </xf>
    <xf numFmtId="0" fontId="146" fillId="0" borderId="46" xfId="3689" applyFont="1" applyFill="1" applyBorder="1" applyAlignment="1">
      <alignment horizontal="left" vertical="center"/>
    </xf>
    <xf numFmtId="0" fontId="128" fillId="0" borderId="0" xfId="3683" applyFont="1"/>
    <xf numFmtId="0" fontId="1" fillId="0" borderId="0" xfId="3683" applyFont="1"/>
    <xf numFmtId="0" fontId="148" fillId="0" borderId="0" xfId="0" applyFont="1" applyFill="1" applyBorder="1" applyAlignment="1"/>
    <xf numFmtId="0" fontId="133" fillId="0" borderId="0" xfId="3683" applyFont="1" applyAlignment="1">
      <alignment horizontal="left"/>
    </xf>
  </cellXfs>
  <cellStyles count="3690">
    <cellStyle name="20 % - Akzent1 2" xfId="197"/>
    <cellStyle name="20 % - Akzent1 2 2" xfId="196"/>
    <cellStyle name="20 % - Akzent1 3" xfId="193"/>
    <cellStyle name="20 % - Akzent1 3 2" xfId="192"/>
    <cellStyle name="20 % - Akzent1 3 3" xfId="191"/>
    <cellStyle name="20 % - Akzent1 4" xfId="188"/>
    <cellStyle name="20 % - Akzent1 4 2" xfId="187"/>
    <cellStyle name="20 % - Akzent1 5" xfId="186"/>
    <cellStyle name="20 % - Akzent2 2" xfId="185"/>
    <cellStyle name="20 % - Akzent2 2 2" xfId="184"/>
    <cellStyle name="20 % - Akzent2 3" xfId="181"/>
    <cellStyle name="20 % - Akzent2 3 2" xfId="176"/>
    <cellStyle name="20 % - Akzent2 3 3" xfId="180"/>
    <cellStyle name="20 % - Akzent2 4" xfId="179"/>
    <cellStyle name="20 % - Akzent2 4 2" xfId="175"/>
    <cellStyle name="20 % - Akzent2 5" xfId="174"/>
    <cellStyle name="20 % - Akzent3 2" xfId="173"/>
    <cellStyle name="20 % - Akzent3 2 2" xfId="183"/>
    <cellStyle name="20 % - Akzent3 3" xfId="182"/>
    <cellStyle name="20 % - Akzent3 3 2" xfId="178"/>
    <cellStyle name="20 % - Akzent3 3 3" xfId="177"/>
    <cellStyle name="20 % - Akzent3 4" xfId="195"/>
    <cellStyle name="20 % - Akzent3 4 2" xfId="194"/>
    <cellStyle name="20 % - Akzent3 5" xfId="190"/>
    <cellStyle name="20 % - Akzent4 2" xfId="189"/>
    <cellStyle name="20 % - Akzent4 2 2" xfId="170"/>
    <cellStyle name="20 % - Akzent4 3" xfId="172"/>
    <cellStyle name="20 % - Akzent4 3 2" xfId="171"/>
    <cellStyle name="20 % - Akzent4 3 3" xfId="228"/>
    <cellStyle name="20 % - Akzent4 4" xfId="227"/>
    <cellStyle name="20 % - Akzent4 4 2" xfId="226"/>
    <cellStyle name="20 % - Akzent4 5" xfId="225"/>
    <cellStyle name="20 % - Akzent5 2" xfId="222"/>
    <cellStyle name="20 % - Akzent5 2 2" xfId="221"/>
    <cellStyle name="20 % - Akzent5 3" xfId="220"/>
    <cellStyle name="20 % - Akzent5 3 2" xfId="219"/>
    <cellStyle name="20 % - Akzent5 3 3" xfId="216"/>
    <cellStyle name="20 % - Akzent5 4" xfId="215"/>
    <cellStyle name="20 % - Akzent5 4 2" xfId="214"/>
    <cellStyle name="20 % - Akzent5 5" xfId="213"/>
    <cellStyle name="20 % - Akzent6 2" xfId="212"/>
    <cellStyle name="20 % - Akzent6 2 2" xfId="211"/>
    <cellStyle name="20 % - Akzent6 3" xfId="207"/>
    <cellStyle name="20 % - Akzent6 3 2" xfId="203"/>
    <cellStyle name="20 % - Akzent6 3 3" xfId="201"/>
    <cellStyle name="20 % - Akzent6 4" xfId="206"/>
    <cellStyle name="20 % - Akzent6 4 2" xfId="205"/>
    <cellStyle name="20 % - Akzent6 5" xfId="200"/>
    <cellStyle name="20% - Akzent1" xfId="199"/>
    <cellStyle name="20% - Akzent1 2" xfId="210"/>
    <cellStyle name="20% - Akzent2" xfId="208"/>
    <cellStyle name="20% - Akzent2 2" xfId="209"/>
    <cellStyle name="20% - Akzent3" xfId="204"/>
    <cellStyle name="20% - Akzent3 2" xfId="202"/>
    <cellStyle name="20% - Akzent4" xfId="224"/>
    <cellStyle name="20% - Akzent4 2" xfId="223"/>
    <cellStyle name="20% - Akzent5" xfId="218"/>
    <cellStyle name="20% - Akzent5 2" xfId="217"/>
    <cellStyle name="20% - Akzent6" xfId="163"/>
    <cellStyle name="20% - Akzent6 2" xfId="162"/>
    <cellStyle name="4" xfId="161"/>
    <cellStyle name="4 2" xfId="160"/>
    <cellStyle name="4 2 2" xfId="159"/>
    <cellStyle name="4 2 2 2" xfId="158"/>
    <cellStyle name="4 2 2 2 2" xfId="157"/>
    <cellStyle name="4 2 2 2 3" xfId="156"/>
    <cellStyle name="4 2 2 2 4" xfId="155"/>
    <cellStyle name="4 2 2 2 5" xfId="154"/>
    <cellStyle name="4 2 2 3" xfId="153"/>
    <cellStyle name="4 2 2 4" xfId="152"/>
    <cellStyle name="4 2 2 5" xfId="151"/>
    <cellStyle name="4 2 2 6" xfId="150"/>
    <cellStyle name="4 2 3" xfId="149"/>
    <cellStyle name="4 2 3 2" xfId="148"/>
    <cellStyle name="4 2 3 2 2" xfId="147"/>
    <cellStyle name="4 2 3 2 3" xfId="146"/>
    <cellStyle name="4 2 3 2 4" xfId="145"/>
    <cellStyle name="4 2 3 2 5" xfId="144"/>
    <cellStyle name="4 2 3 3" xfId="143"/>
    <cellStyle name="4 2 3 4" xfId="142"/>
    <cellStyle name="4 2 3 5" xfId="141"/>
    <cellStyle name="4 2 3 6" xfId="140"/>
    <cellStyle name="4 3" xfId="139"/>
    <cellStyle name="4 3 2" xfId="138"/>
    <cellStyle name="4 3 3" xfId="137"/>
    <cellStyle name="4 3 4" xfId="136"/>
    <cellStyle name="4 3 5" xfId="135"/>
    <cellStyle name="4_5225402107005(1)" xfId="134"/>
    <cellStyle name="4_5225402107005(1) 2" xfId="133"/>
    <cellStyle name="4_DeckblattNeu" xfId="132"/>
    <cellStyle name="4_DeckblattNeu 2" xfId="165"/>
    <cellStyle name="4_DeckblattNeu 2 2" xfId="131"/>
    <cellStyle name="4_DeckblattNeu 2 2 2" xfId="164"/>
    <cellStyle name="4_DeckblattNeu 2 2 3" xfId="130"/>
    <cellStyle name="4_DeckblattNeu 2 2 4" xfId="129"/>
    <cellStyle name="4_DeckblattNeu 2 2 5" xfId="128"/>
    <cellStyle name="4_DeckblattNeu 2 3" xfId="116"/>
    <cellStyle name="4_DeckblattNeu 2 4" xfId="115"/>
    <cellStyle name="4_DeckblattNeu 2 5" xfId="127"/>
    <cellStyle name="4_DeckblattNeu 2 6" xfId="117"/>
    <cellStyle name="4_DeckblattNeu 3" xfId="114"/>
    <cellStyle name="4_DeckblattNeu 3 2" xfId="168"/>
    <cellStyle name="4_DeckblattNeu 3 3" xfId="126"/>
    <cellStyle name="4_DeckblattNeu 3 4" xfId="166"/>
    <cellStyle name="4_DeckblattNeu 3 5" xfId="167"/>
    <cellStyle name="4_DeckblattNeu 4" xfId="125"/>
    <cellStyle name="4_DeckblattNeu 4 2" xfId="124"/>
    <cellStyle name="4_DeckblattNeu 4 3" xfId="123"/>
    <cellStyle name="4_DeckblattNeu 4 4" xfId="122"/>
    <cellStyle name="4_DeckblattNeu 4 5" xfId="169"/>
    <cellStyle name="4_DeckblattNeu 5" xfId="121"/>
    <cellStyle name="4_DeckblattNeu 6" xfId="113"/>
    <cellStyle name="4_DeckblattNeu 7" xfId="120"/>
    <cellStyle name="4_DeckblattNeu 8" xfId="119"/>
    <cellStyle name="4_III_Tagesbetreuung_2010_Rev1" xfId="118"/>
    <cellStyle name="4_III_Tagesbetreuung_2010_Rev1 2" xfId="229"/>
    <cellStyle name="4_III_Tagesbetreuung_2010_Rev1 2 2" xfId="230"/>
    <cellStyle name="4_III_Tagesbetreuung_2010_Rev1 2 2 2" xfId="231"/>
    <cellStyle name="4_III_Tagesbetreuung_2010_Rev1 2 2 3" xfId="232"/>
    <cellStyle name="4_III_Tagesbetreuung_2010_Rev1 2 2 4" xfId="233"/>
    <cellStyle name="4_III_Tagesbetreuung_2010_Rev1 2 2 5" xfId="234"/>
    <cellStyle name="4_III_Tagesbetreuung_2010_Rev1 2 3" xfId="235"/>
    <cellStyle name="4_III_Tagesbetreuung_2010_Rev1 2 4" xfId="236"/>
    <cellStyle name="4_III_Tagesbetreuung_2010_Rev1 2 5" xfId="237"/>
    <cellStyle name="4_III_Tagesbetreuung_2010_Rev1 2 6" xfId="238"/>
    <cellStyle name="4_III_Tagesbetreuung_2010_Rev1 3" xfId="239"/>
    <cellStyle name="4_III_Tagesbetreuung_2010_Rev1 3 2" xfId="240"/>
    <cellStyle name="4_III_Tagesbetreuung_2010_Rev1 3 2 2" xfId="241"/>
    <cellStyle name="4_III_Tagesbetreuung_2010_Rev1 3 2 3" xfId="242"/>
    <cellStyle name="4_III_Tagesbetreuung_2010_Rev1 3 2 4" xfId="243"/>
    <cellStyle name="4_III_Tagesbetreuung_2010_Rev1 3 2 5" xfId="244"/>
    <cellStyle name="4_III_Tagesbetreuung_2010_Rev1 3 3" xfId="245"/>
    <cellStyle name="4_III_Tagesbetreuung_2010_Rev1 3 4" xfId="246"/>
    <cellStyle name="4_III_Tagesbetreuung_2010_Rev1 3 5" xfId="247"/>
    <cellStyle name="4_III_Tagesbetreuung_2010_Rev1 3 6" xfId="248"/>
    <cellStyle name="4_III_Tagesbetreuung_2010_Rev1 4" xfId="249"/>
    <cellStyle name="4_III_Tagesbetreuung_2010_Rev1 4 2" xfId="250"/>
    <cellStyle name="4_III_Tagesbetreuung_2010_Rev1 4 3" xfId="251"/>
    <cellStyle name="4_III_Tagesbetreuung_2010_Rev1 4 4" xfId="252"/>
    <cellStyle name="4_III_Tagesbetreuung_2010_Rev1 4 5" xfId="253"/>
    <cellStyle name="4_III_Tagesbetreuung_2010_Rev1 5" xfId="254"/>
    <cellStyle name="4_III_Tagesbetreuung_2010_Rev1 6" xfId="255"/>
    <cellStyle name="4_III_Tagesbetreuung_2010_Rev1 7" xfId="256"/>
    <cellStyle name="4_III_Tagesbetreuung_2010_Rev1 8" xfId="257"/>
    <cellStyle name="4_leertabellen_teil_iii" xfId="258"/>
    <cellStyle name="4_leertabellen_teil_iii 2" xfId="259"/>
    <cellStyle name="4_leertabellen_teil_iii 2 2" xfId="260"/>
    <cellStyle name="4_leertabellen_teil_iii 2 2 2" xfId="261"/>
    <cellStyle name="4_leertabellen_teil_iii 2 2 3" xfId="262"/>
    <cellStyle name="4_leertabellen_teil_iii 2 2 4" xfId="263"/>
    <cellStyle name="4_leertabellen_teil_iii 2 2 5" xfId="264"/>
    <cellStyle name="4_leertabellen_teil_iii 2 3" xfId="265"/>
    <cellStyle name="4_leertabellen_teil_iii 2 4" xfId="266"/>
    <cellStyle name="4_leertabellen_teil_iii 2 5" xfId="267"/>
    <cellStyle name="4_leertabellen_teil_iii 2 6" xfId="268"/>
    <cellStyle name="4_leertabellen_teil_iii 3" xfId="269"/>
    <cellStyle name="4_leertabellen_teil_iii 3 2" xfId="270"/>
    <cellStyle name="4_leertabellen_teil_iii 3 2 2" xfId="271"/>
    <cellStyle name="4_leertabellen_teil_iii 3 2 3" xfId="272"/>
    <cellStyle name="4_leertabellen_teil_iii 3 2 4" xfId="273"/>
    <cellStyle name="4_leertabellen_teil_iii 3 2 5" xfId="274"/>
    <cellStyle name="4_leertabellen_teil_iii 3 3" xfId="275"/>
    <cellStyle name="4_leertabellen_teil_iii 3 4" xfId="276"/>
    <cellStyle name="4_leertabellen_teil_iii 3 5" xfId="277"/>
    <cellStyle name="4_leertabellen_teil_iii 3 6" xfId="278"/>
    <cellStyle name="4_leertabellen_teil_iii 4" xfId="279"/>
    <cellStyle name="4_leertabellen_teil_iii 4 2" xfId="280"/>
    <cellStyle name="4_leertabellen_teil_iii 4 3" xfId="281"/>
    <cellStyle name="4_leertabellen_teil_iii 4 4" xfId="282"/>
    <cellStyle name="4_leertabellen_teil_iii 4 5" xfId="283"/>
    <cellStyle name="4_leertabellen_teil_iii 5" xfId="284"/>
    <cellStyle name="4_leertabellen_teil_iii 6" xfId="285"/>
    <cellStyle name="4_leertabellen_teil_iii 7" xfId="286"/>
    <cellStyle name="4_leertabellen_teil_iii 8" xfId="287"/>
    <cellStyle name="4_Merkmalsuebersicht_neu" xfId="288"/>
    <cellStyle name="4_Merkmalsuebersicht_neu 2" xfId="289"/>
    <cellStyle name="4_Merkmalsuebersicht_neu 2 2" xfId="290"/>
    <cellStyle name="4_Merkmalsuebersicht_neu 2 2 2" xfId="291"/>
    <cellStyle name="4_Merkmalsuebersicht_neu 2 2 3" xfId="292"/>
    <cellStyle name="4_Merkmalsuebersicht_neu 2 2 4" xfId="293"/>
    <cellStyle name="4_Merkmalsuebersicht_neu 2 2 5" xfId="294"/>
    <cellStyle name="4_Merkmalsuebersicht_neu 2 3" xfId="295"/>
    <cellStyle name="4_Merkmalsuebersicht_neu 2 4" xfId="296"/>
    <cellStyle name="4_Merkmalsuebersicht_neu 2 5" xfId="297"/>
    <cellStyle name="4_Merkmalsuebersicht_neu 2 6" xfId="298"/>
    <cellStyle name="4_Merkmalsuebersicht_neu 3" xfId="299"/>
    <cellStyle name="4_Merkmalsuebersicht_neu 3 2" xfId="300"/>
    <cellStyle name="4_Merkmalsuebersicht_neu 3 3" xfId="301"/>
    <cellStyle name="4_Merkmalsuebersicht_neu 3 4" xfId="302"/>
    <cellStyle name="4_Merkmalsuebersicht_neu 3 5" xfId="303"/>
    <cellStyle name="4_Merkmalsuebersicht_neu 4" xfId="304"/>
    <cellStyle name="4_Merkmalsuebersicht_neu 4 2" xfId="305"/>
    <cellStyle name="4_Merkmalsuebersicht_neu 4 3" xfId="306"/>
    <cellStyle name="4_Merkmalsuebersicht_neu 4 4" xfId="307"/>
    <cellStyle name="4_Merkmalsuebersicht_neu 4 5" xfId="308"/>
    <cellStyle name="4_Merkmalsuebersicht_neu 5" xfId="309"/>
    <cellStyle name="4_Merkmalsuebersicht_neu 6" xfId="310"/>
    <cellStyle name="4_Merkmalsuebersicht_neu 7" xfId="311"/>
    <cellStyle name="4_Merkmalsuebersicht_neu 8" xfId="312"/>
    <cellStyle name="4_Tab_III_1_1-10_neu_Endgueltig" xfId="313"/>
    <cellStyle name="4_Tab_III_1_1-10_neu_Endgueltig 2" xfId="314"/>
    <cellStyle name="4_tabellen_teil_iii_2011_l12" xfId="315"/>
    <cellStyle name="4_tabellen_teil_iii_2011_l12 2" xfId="316"/>
    <cellStyle name="4_tabellen_teil_iii_2011_l12 2 2" xfId="317"/>
    <cellStyle name="4_tabellen_teil_iii_2011_l12 2 2 2" xfId="318"/>
    <cellStyle name="4_tabellen_teil_iii_2011_l12 2 2 3" xfId="319"/>
    <cellStyle name="4_tabellen_teil_iii_2011_l12 2 2 4" xfId="320"/>
    <cellStyle name="4_tabellen_teil_iii_2011_l12 2 2 5" xfId="321"/>
    <cellStyle name="4_tabellen_teil_iii_2011_l12 2 3" xfId="322"/>
    <cellStyle name="4_tabellen_teil_iii_2011_l12 2 4" xfId="323"/>
    <cellStyle name="4_tabellen_teil_iii_2011_l12 2 5" xfId="324"/>
    <cellStyle name="4_tabellen_teil_iii_2011_l12 2 6" xfId="325"/>
    <cellStyle name="4_tabellen_teil_iii_2011_l12 3" xfId="326"/>
    <cellStyle name="4_tabellen_teil_iii_2011_l12 3 2" xfId="327"/>
    <cellStyle name="4_tabellen_teil_iii_2011_l12 3 3" xfId="328"/>
    <cellStyle name="4_tabellen_teil_iii_2011_l12 3 4" xfId="329"/>
    <cellStyle name="4_tabellen_teil_iii_2011_l12 3 5" xfId="330"/>
    <cellStyle name="4_tabellen_teil_iii_2011_l12 4" xfId="331"/>
    <cellStyle name="4_tabellen_teil_iii_2011_l12 4 2" xfId="332"/>
    <cellStyle name="4_tabellen_teil_iii_2011_l12 4 3" xfId="333"/>
    <cellStyle name="4_tabellen_teil_iii_2011_l12 4 4" xfId="334"/>
    <cellStyle name="4_tabellen_teil_iii_2011_l12 4 5" xfId="335"/>
    <cellStyle name="4_tabellen_teil_iii_2011_l12 5" xfId="336"/>
    <cellStyle name="4_tabellen_teil_iii_2011_l12 6" xfId="337"/>
    <cellStyle name="4_tabellen_teil_iii_2011_l12 7" xfId="338"/>
    <cellStyle name="4_tabellen_teil_iii_2011_l12 8" xfId="339"/>
    <cellStyle name="40 % - Akzent1 2" xfId="340"/>
    <cellStyle name="40 % - Akzent1 2 2" xfId="341"/>
    <cellStyle name="40 % - Akzent1 3" xfId="342"/>
    <cellStyle name="40 % - Akzent1 3 2" xfId="343"/>
    <cellStyle name="40 % - Akzent1 3 3" xfId="344"/>
    <cellStyle name="40 % - Akzent1 4" xfId="345"/>
    <cellStyle name="40 % - Akzent1 4 2" xfId="346"/>
    <cellStyle name="40 % - Akzent1 5" xfId="347"/>
    <cellStyle name="40 % - Akzent2 2" xfId="348"/>
    <cellStyle name="40 % - Akzent2 2 2" xfId="349"/>
    <cellStyle name="40 % - Akzent2 3" xfId="350"/>
    <cellStyle name="40 % - Akzent2 3 2" xfId="351"/>
    <cellStyle name="40 % - Akzent2 3 3" xfId="352"/>
    <cellStyle name="40 % - Akzent2 4" xfId="353"/>
    <cellStyle name="40 % - Akzent2 4 2" xfId="354"/>
    <cellStyle name="40 % - Akzent2 5" xfId="355"/>
    <cellStyle name="40 % - Akzent3 2" xfId="356"/>
    <cellStyle name="40 % - Akzent3 2 2" xfId="357"/>
    <cellStyle name="40 % - Akzent3 3" xfId="358"/>
    <cellStyle name="40 % - Akzent3 3 2" xfId="359"/>
    <cellStyle name="40 % - Akzent3 3 3" xfId="360"/>
    <cellStyle name="40 % - Akzent3 4" xfId="361"/>
    <cellStyle name="40 % - Akzent3 4 2" xfId="362"/>
    <cellStyle name="40 % - Akzent3 5" xfId="363"/>
    <cellStyle name="40 % - Akzent4 2" xfId="364"/>
    <cellStyle name="40 % - Akzent4 2 2" xfId="365"/>
    <cellStyle name="40 % - Akzent4 3" xfId="366"/>
    <cellStyle name="40 % - Akzent4 3 2" xfId="367"/>
    <cellStyle name="40 % - Akzent4 3 3" xfId="368"/>
    <cellStyle name="40 % - Akzent4 4" xfId="369"/>
    <cellStyle name="40 % - Akzent4 4 2" xfId="370"/>
    <cellStyle name="40 % - Akzent4 5" xfId="371"/>
    <cellStyle name="40 % - Akzent5 2" xfId="372"/>
    <cellStyle name="40 % - Akzent5 2 2" xfId="373"/>
    <cellStyle name="40 % - Akzent5 3" xfId="374"/>
    <cellStyle name="40 % - Akzent5 3 2" xfId="375"/>
    <cellStyle name="40 % - Akzent5 3 3" xfId="376"/>
    <cellStyle name="40 % - Akzent5 4" xfId="377"/>
    <cellStyle name="40 % - Akzent5 4 2" xfId="378"/>
    <cellStyle name="40 % - Akzent5 5" xfId="379"/>
    <cellStyle name="40 % - Akzent6 2" xfId="380"/>
    <cellStyle name="40 % - Akzent6 2 2" xfId="381"/>
    <cellStyle name="40 % - Akzent6 3" xfId="382"/>
    <cellStyle name="40 % - Akzent6 3 2" xfId="383"/>
    <cellStyle name="40 % - Akzent6 3 3" xfId="384"/>
    <cellStyle name="40 % - Akzent6 4" xfId="385"/>
    <cellStyle name="40 % - Akzent6 4 2" xfId="386"/>
    <cellStyle name="40 % - Akzent6 5" xfId="387"/>
    <cellStyle name="40% - Akzent1" xfId="388"/>
    <cellStyle name="40% - Akzent1 2" xfId="389"/>
    <cellStyle name="40% - Akzent2" xfId="390"/>
    <cellStyle name="40% - Akzent2 2" xfId="391"/>
    <cellStyle name="40% - Akzent3" xfId="392"/>
    <cellStyle name="40% - Akzent3 2" xfId="393"/>
    <cellStyle name="40% - Akzent4" xfId="394"/>
    <cellStyle name="40% - Akzent4 2" xfId="395"/>
    <cellStyle name="40% - Akzent5" xfId="396"/>
    <cellStyle name="40% - Akzent5 2" xfId="397"/>
    <cellStyle name="40% - Akzent6" xfId="398"/>
    <cellStyle name="40% - Akzent6 2" xfId="399"/>
    <cellStyle name="5" xfId="400"/>
    <cellStyle name="5 2" xfId="401"/>
    <cellStyle name="5 2 2" xfId="402"/>
    <cellStyle name="5 2 2 2" xfId="403"/>
    <cellStyle name="5 2 2 2 2" xfId="404"/>
    <cellStyle name="5 2 2 2 3" xfId="405"/>
    <cellStyle name="5 2 2 2 4" xfId="406"/>
    <cellStyle name="5 2 2 2 5" xfId="407"/>
    <cellStyle name="5 2 2 3" xfId="408"/>
    <cellStyle name="5 2 2 4" xfId="409"/>
    <cellStyle name="5 2 2 5" xfId="410"/>
    <cellStyle name="5 2 2 6" xfId="411"/>
    <cellStyle name="5 2 3" xfId="412"/>
    <cellStyle name="5 2 3 2" xfId="413"/>
    <cellStyle name="5 2 3 2 2" xfId="414"/>
    <cellStyle name="5 2 3 2 3" xfId="415"/>
    <cellStyle name="5 2 3 2 4" xfId="416"/>
    <cellStyle name="5 2 3 2 5" xfId="417"/>
    <cellStyle name="5 2 3 3" xfId="418"/>
    <cellStyle name="5 2 3 4" xfId="419"/>
    <cellStyle name="5 2 3 5" xfId="420"/>
    <cellStyle name="5 2 3 6" xfId="421"/>
    <cellStyle name="5 3" xfId="422"/>
    <cellStyle name="5 3 2" xfId="423"/>
    <cellStyle name="5 3 3" xfId="424"/>
    <cellStyle name="5 3 4" xfId="425"/>
    <cellStyle name="5 3 5" xfId="426"/>
    <cellStyle name="5_5225402107005(1)" xfId="427"/>
    <cellStyle name="5_5225402107005(1) 2" xfId="428"/>
    <cellStyle name="5_DeckblattNeu" xfId="429"/>
    <cellStyle name="5_DeckblattNeu 2" xfId="430"/>
    <cellStyle name="5_DeckblattNeu 2 2" xfId="431"/>
    <cellStyle name="5_DeckblattNeu 2 2 2" xfId="432"/>
    <cellStyle name="5_DeckblattNeu 2 2 3" xfId="433"/>
    <cellStyle name="5_DeckblattNeu 2 2 4" xfId="434"/>
    <cellStyle name="5_DeckblattNeu 2 2 5" xfId="435"/>
    <cellStyle name="5_DeckblattNeu 2 3" xfId="436"/>
    <cellStyle name="5_DeckblattNeu 2 4" xfId="437"/>
    <cellStyle name="5_DeckblattNeu 2 5" xfId="438"/>
    <cellStyle name="5_DeckblattNeu 2 6" xfId="439"/>
    <cellStyle name="5_DeckblattNeu 3" xfId="440"/>
    <cellStyle name="5_DeckblattNeu 3 2" xfId="441"/>
    <cellStyle name="5_DeckblattNeu 3 3" xfId="442"/>
    <cellStyle name="5_DeckblattNeu 3 4" xfId="443"/>
    <cellStyle name="5_DeckblattNeu 3 5" xfId="444"/>
    <cellStyle name="5_DeckblattNeu 4" xfId="445"/>
    <cellStyle name="5_DeckblattNeu 4 2" xfId="446"/>
    <cellStyle name="5_DeckblattNeu 4 3" xfId="447"/>
    <cellStyle name="5_DeckblattNeu 4 4" xfId="448"/>
    <cellStyle name="5_DeckblattNeu 4 5" xfId="449"/>
    <cellStyle name="5_DeckblattNeu 5" xfId="450"/>
    <cellStyle name="5_DeckblattNeu 6" xfId="451"/>
    <cellStyle name="5_DeckblattNeu 7" xfId="452"/>
    <cellStyle name="5_DeckblattNeu 8" xfId="453"/>
    <cellStyle name="5_III_Tagesbetreuung_2010_Rev1" xfId="454"/>
    <cellStyle name="5_III_Tagesbetreuung_2010_Rev1 2" xfId="455"/>
    <cellStyle name="5_III_Tagesbetreuung_2010_Rev1 2 2" xfId="456"/>
    <cellStyle name="5_III_Tagesbetreuung_2010_Rev1 2 2 2" xfId="457"/>
    <cellStyle name="5_III_Tagesbetreuung_2010_Rev1 2 2 3" xfId="458"/>
    <cellStyle name="5_III_Tagesbetreuung_2010_Rev1 2 2 4" xfId="459"/>
    <cellStyle name="5_III_Tagesbetreuung_2010_Rev1 2 2 5" xfId="460"/>
    <cellStyle name="5_III_Tagesbetreuung_2010_Rev1 2 3" xfId="461"/>
    <cellStyle name="5_III_Tagesbetreuung_2010_Rev1 2 4" xfId="462"/>
    <cellStyle name="5_III_Tagesbetreuung_2010_Rev1 2 5" xfId="463"/>
    <cellStyle name="5_III_Tagesbetreuung_2010_Rev1 2 6" xfId="464"/>
    <cellStyle name="5_III_Tagesbetreuung_2010_Rev1 3" xfId="465"/>
    <cellStyle name="5_III_Tagesbetreuung_2010_Rev1 3 2" xfId="466"/>
    <cellStyle name="5_III_Tagesbetreuung_2010_Rev1 3 2 2" xfId="467"/>
    <cellStyle name="5_III_Tagesbetreuung_2010_Rev1 3 2 3" xfId="468"/>
    <cellStyle name="5_III_Tagesbetreuung_2010_Rev1 3 2 4" xfId="469"/>
    <cellStyle name="5_III_Tagesbetreuung_2010_Rev1 3 2 5" xfId="470"/>
    <cellStyle name="5_III_Tagesbetreuung_2010_Rev1 3 3" xfId="471"/>
    <cellStyle name="5_III_Tagesbetreuung_2010_Rev1 3 4" xfId="472"/>
    <cellStyle name="5_III_Tagesbetreuung_2010_Rev1 3 5" xfId="473"/>
    <cellStyle name="5_III_Tagesbetreuung_2010_Rev1 3 6" xfId="474"/>
    <cellStyle name="5_III_Tagesbetreuung_2010_Rev1 4" xfId="475"/>
    <cellStyle name="5_III_Tagesbetreuung_2010_Rev1 4 2" xfId="476"/>
    <cellStyle name="5_III_Tagesbetreuung_2010_Rev1 4 3" xfId="477"/>
    <cellStyle name="5_III_Tagesbetreuung_2010_Rev1 4 4" xfId="478"/>
    <cellStyle name="5_III_Tagesbetreuung_2010_Rev1 4 5" xfId="479"/>
    <cellStyle name="5_III_Tagesbetreuung_2010_Rev1 5" xfId="480"/>
    <cellStyle name="5_III_Tagesbetreuung_2010_Rev1 6" xfId="481"/>
    <cellStyle name="5_III_Tagesbetreuung_2010_Rev1 7" xfId="482"/>
    <cellStyle name="5_III_Tagesbetreuung_2010_Rev1 8" xfId="483"/>
    <cellStyle name="5_leertabellen_teil_iii" xfId="484"/>
    <cellStyle name="5_leertabellen_teil_iii 2" xfId="485"/>
    <cellStyle name="5_leertabellen_teil_iii 2 2" xfId="486"/>
    <cellStyle name="5_leertabellen_teil_iii 2 2 2" xfId="487"/>
    <cellStyle name="5_leertabellen_teil_iii 2 2 3" xfId="488"/>
    <cellStyle name="5_leertabellen_teil_iii 2 2 4" xfId="489"/>
    <cellStyle name="5_leertabellen_teil_iii 2 2 5" xfId="490"/>
    <cellStyle name="5_leertabellen_teil_iii 2 3" xfId="491"/>
    <cellStyle name="5_leertabellen_teil_iii 2 4" xfId="492"/>
    <cellStyle name="5_leertabellen_teil_iii 2 5" xfId="493"/>
    <cellStyle name="5_leertabellen_teil_iii 2 6" xfId="494"/>
    <cellStyle name="5_leertabellen_teil_iii 3" xfId="495"/>
    <cellStyle name="5_leertabellen_teil_iii 3 2" xfId="496"/>
    <cellStyle name="5_leertabellen_teil_iii 3 2 2" xfId="497"/>
    <cellStyle name="5_leertabellen_teil_iii 3 2 3" xfId="498"/>
    <cellStyle name="5_leertabellen_teil_iii 3 2 4" xfId="499"/>
    <cellStyle name="5_leertabellen_teil_iii 3 2 5" xfId="500"/>
    <cellStyle name="5_leertabellen_teil_iii 3 3" xfId="501"/>
    <cellStyle name="5_leertabellen_teil_iii 3 4" xfId="502"/>
    <cellStyle name="5_leertabellen_teil_iii 3 5" xfId="503"/>
    <cellStyle name="5_leertabellen_teil_iii 3 6" xfId="504"/>
    <cellStyle name="5_leertabellen_teil_iii 4" xfId="505"/>
    <cellStyle name="5_leertabellen_teil_iii 4 2" xfId="506"/>
    <cellStyle name="5_leertabellen_teil_iii 4 3" xfId="507"/>
    <cellStyle name="5_leertabellen_teil_iii 4 4" xfId="508"/>
    <cellStyle name="5_leertabellen_teil_iii 4 5" xfId="509"/>
    <cellStyle name="5_leertabellen_teil_iii 5" xfId="510"/>
    <cellStyle name="5_leertabellen_teil_iii 6" xfId="511"/>
    <cellStyle name="5_leertabellen_teil_iii 7" xfId="512"/>
    <cellStyle name="5_leertabellen_teil_iii 8" xfId="513"/>
    <cellStyle name="5_Merkmalsuebersicht_neu" xfId="514"/>
    <cellStyle name="5_Merkmalsuebersicht_neu 2" xfId="515"/>
    <cellStyle name="5_Merkmalsuebersicht_neu 2 2" xfId="516"/>
    <cellStyle name="5_Merkmalsuebersicht_neu 2 2 2" xfId="517"/>
    <cellStyle name="5_Merkmalsuebersicht_neu 2 2 3" xfId="518"/>
    <cellStyle name="5_Merkmalsuebersicht_neu 2 2 4" xfId="519"/>
    <cellStyle name="5_Merkmalsuebersicht_neu 2 2 5" xfId="520"/>
    <cellStyle name="5_Merkmalsuebersicht_neu 2 3" xfId="521"/>
    <cellStyle name="5_Merkmalsuebersicht_neu 2 4" xfId="522"/>
    <cellStyle name="5_Merkmalsuebersicht_neu 2 5" xfId="523"/>
    <cellStyle name="5_Merkmalsuebersicht_neu 2 6" xfId="524"/>
    <cellStyle name="5_Merkmalsuebersicht_neu 3" xfId="525"/>
    <cellStyle name="5_Merkmalsuebersicht_neu 3 2" xfId="526"/>
    <cellStyle name="5_Merkmalsuebersicht_neu 3 3" xfId="527"/>
    <cellStyle name="5_Merkmalsuebersicht_neu 3 4" xfId="528"/>
    <cellStyle name="5_Merkmalsuebersicht_neu 3 5" xfId="529"/>
    <cellStyle name="5_Merkmalsuebersicht_neu 4" xfId="530"/>
    <cellStyle name="5_Merkmalsuebersicht_neu 4 2" xfId="531"/>
    <cellStyle name="5_Merkmalsuebersicht_neu 4 3" xfId="532"/>
    <cellStyle name="5_Merkmalsuebersicht_neu 4 4" xfId="533"/>
    <cellStyle name="5_Merkmalsuebersicht_neu 4 5" xfId="534"/>
    <cellStyle name="5_Merkmalsuebersicht_neu 5" xfId="535"/>
    <cellStyle name="5_Merkmalsuebersicht_neu 6" xfId="536"/>
    <cellStyle name="5_Merkmalsuebersicht_neu 7" xfId="537"/>
    <cellStyle name="5_Merkmalsuebersicht_neu 8" xfId="538"/>
    <cellStyle name="5_Tab_III_1_1-10_neu_Endgueltig" xfId="539"/>
    <cellStyle name="5_Tab_III_1_1-10_neu_Endgueltig 2" xfId="540"/>
    <cellStyle name="5_tabellen_teil_iii_2011_l12" xfId="541"/>
    <cellStyle name="5_tabellen_teil_iii_2011_l12 2" xfId="542"/>
    <cellStyle name="5_tabellen_teil_iii_2011_l12 2 2" xfId="543"/>
    <cellStyle name="5_tabellen_teil_iii_2011_l12 2 2 2" xfId="544"/>
    <cellStyle name="5_tabellen_teil_iii_2011_l12 2 2 3" xfId="545"/>
    <cellStyle name="5_tabellen_teil_iii_2011_l12 2 2 4" xfId="546"/>
    <cellStyle name="5_tabellen_teil_iii_2011_l12 2 2 5" xfId="547"/>
    <cellStyle name="5_tabellen_teil_iii_2011_l12 2 3" xfId="548"/>
    <cellStyle name="5_tabellen_teil_iii_2011_l12 2 4" xfId="549"/>
    <cellStyle name="5_tabellen_teil_iii_2011_l12 2 5" xfId="550"/>
    <cellStyle name="5_tabellen_teil_iii_2011_l12 2 6" xfId="551"/>
    <cellStyle name="5_tabellen_teil_iii_2011_l12 3" xfId="552"/>
    <cellStyle name="5_tabellen_teil_iii_2011_l12 3 2" xfId="553"/>
    <cellStyle name="5_tabellen_teil_iii_2011_l12 3 3" xfId="554"/>
    <cellStyle name="5_tabellen_teil_iii_2011_l12 3 4" xfId="555"/>
    <cellStyle name="5_tabellen_teil_iii_2011_l12 3 5" xfId="556"/>
    <cellStyle name="5_tabellen_teil_iii_2011_l12 4" xfId="557"/>
    <cellStyle name="5_tabellen_teil_iii_2011_l12 4 2" xfId="558"/>
    <cellStyle name="5_tabellen_teil_iii_2011_l12 4 3" xfId="559"/>
    <cellStyle name="5_tabellen_teil_iii_2011_l12 4 4" xfId="560"/>
    <cellStyle name="5_tabellen_teil_iii_2011_l12 4 5" xfId="561"/>
    <cellStyle name="5_tabellen_teil_iii_2011_l12 5" xfId="562"/>
    <cellStyle name="5_tabellen_teil_iii_2011_l12 6" xfId="563"/>
    <cellStyle name="5_tabellen_teil_iii_2011_l12 7" xfId="564"/>
    <cellStyle name="5_tabellen_teil_iii_2011_l12 8" xfId="565"/>
    <cellStyle name="6" xfId="566"/>
    <cellStyle name="6 2" xfId="567"/>
    <cellStyle name="6 2 2" xfId="568"/>
    <cellStyle name="6 2 2 2" xfId="569"/>
    <cellStyle name="6 2 2 2 2" xfId="570"/>
    <cellStyle name="6 2 2 2 3" xfId="571"/>
    <cellStyle name="6 2 2 2 4" xfId="572"/>
    <cellStyle name="6 2 2 2 5" xfId="573"/>
    <cellStyle name="6 2 2 3" xfId="574"/>
    <cellStyle name="6 2 2 4" xfId="575"/>
    <cellStyle name="6 2 2 5" xfId="576"/>
    <cellStyle name="6 2 2 6" xfId="577"/>
    <cellStyle name="6 2 3" xfId="578"/>
    <cellStyle name="6 2 3 2" xfId="579"/>
    <cellStyle name="6 2 3 2 2" xfId="580"/>
    <cellStyle name="6 2 3 2 3" xfId="581"/>
    <cellStyle name="6 2 3 2 4" xfId="582"/>
    <cellStyle name="6 2 3 2 5" xfId="583"/>
    <cellStyle name="6 2 3 3" xfId="584"/>
    <cellStyle name="6 2 3 4" xfId="585"/>
    <cellStyle name="6 2 3 5" xfId="586"/>
    <cellStyle name="6 2 3 6" xfId="587"/>
    <cellStyle name="6 3" xfId="588"/>
    <cellStyle name="6 3 2" xfId="589"/>
    <cellStyle name="6 3 3" xfId="590"/>
    <cellStyle name="6 3 4" xfId="591"/>
    <cellStyle name="6 3 5" xfId="592"/>
    <cellStyle name="6_5225402107005(1)" xfId="593"/>
    <cellStyle name="6_5225402107005(1) 2" xfId="594"/>
    <cellStyle name="6_DeckblattNeu" xfId="595"/>
    <cellStyle name="6_DeckblattNeu 2" xfId="596"/>
    <cellStyle name="6_DeckblattNeu 2 2" xfId="597"/>
    <cellStyle name="6_DeckblattNeu 2 2 2" xfId="598"/>
    <cellStyle name="6_DeckblattNeu 2 2 3" xfId="599"/>
    <cellStyle name="6_DeckblattNeu 2 2 4" xfId="600"/>
    <cellStyle name="6_DeckblattNeu 2 2 5" xfId="601"/>
    <cellStyle name="6_DeckblattNeu 2 3" xfId="602"/>
    <cellStyle name="6_DeckblattNeu 2 4" xfId="603"/>
    <cellStyle name="6_DeckblattNeu 2 5" xfId="604"/>
    <cellStyle name="6_DeckblattNeu 2 6" xfId="605"/>
    <cellStyle name="6_DeckblattNeu 3" xfId="606"/>
    <cellStyle name="6_DeckblattNeu 3 2" xfId="607"/>
    <cellStyle name="6_DeckblattNeu 3 3" xfId="608"/>
    <cellStyle name="6_DeckblattNeu 3 4" xfId="609"/>
    <cellStyle name="6_DeckblattNeu 3 5" xfId="610"/>
    <cellStyle name="6_DeckblattNeu 4" xfId="611"/>
    <cellStyle name="6_DeckblattNeu 4 2" xfId="612"/>
    <cellStyle name="6_DeckblattNeu 4 3" xfId="613"/>
    <cellStyle name="6_DeckblattNeu 4 4" xfId="614"/>
    <cellStyle name="6_DeckblattNeu 4 5" xfId="615"/>
    <cellStyle name="6_DeckblattNeu 5" xfId="616"/>
    <cellStyle name="6_DeckblattNeu 6" xfId="617"/>
    <cellStyle name="6_DeckblattNeu 7" xfId="618"/>
    <cellStyle name="6_DeckblattNeu 8" xfId="619"/>
    <cellStyle name="6_III_Tagesbetreuung_2010_Rev1" xfId="620"/>
    <cellStyle name="6_III_Tagesbetreuung_2010_Rev1 2" xfId="621"/>
    <cellStyle name="6_III_Tagesbetreuung_2010_Rev1 2 2" xfId="622"/>
    <cellStyle name="6_III_Tagesbetreuung_2010_Rev1 2 2 2" xfId="623"/>
    <cellStyle name="6_III_Tagesbetreuung_2010_Rev1 2 2 3" xfId="624"/>
    <cellStyle name="6_III_Tagesbetreuung_2010_Rev1 2 2 4" xfId="625"/>
    <cellStyle name="6_III_Tagesbetreuung_2010_Rev1 2 2 5" xfId="626"/>
    <cellStyle name="6_III_Tagesbetreuung_2010_Rev1 2 3" xfId="627"/>
    <cellStyle name="6_III_Tagesbetreuung_2010_Rev1 2 4" xfId="628"/>
    <cellStyle name="6_III_Tagesbetreuung_2010_Rev1 2 5" xfId="629"/>
    <cellStyle name="6_III_Tagesbetreuung_2010_Rev1 2 6" xfId="630"/>
    <cellStyle name="6_III_Tagesbetreuung_2010_Rev1 3" xfId="631"/>
    <cellStyle name="6_III_Tagesbetreuung_2010_Rev1 3 2" xfId="632"/>
    <cellStyle name="6_III_Tagesbetreuung_2010_Rev1 3 2 2" xfId="633"/>
    <cellStyle name="6_III_Tagesbetreuung_2010_Rev1 3 2 3" xfId="634"/>
    <cellStyle name="6_III_Tagesbetreuung_2010_Rev1 3 2 4" xfId="635"/>
    <cellStyle name="6_III_Tagesbetreuung_2010_Rev1 3 2 5" xfId="636"/>
    <cellStyle name="6_III_Tagesbetreuung_2010_Rev1 3 3" xfId="637"/>
    <cellStyle name="6_III_Tagesbetreuung_2010_Rev1 3 4" xfId="638"/>
    <cellStyle name="6_III_Tagesbetreuung_2010_Rev1 3 5" xfId="639"/>
    <cellStyle name="6_III_Tagesbetreuung_2010_Rev1 3 6" xfId="640"/>
    <cellStyle name="6_III_Tagesbetreuung_2010_Rev1 4" xfId="641"/>
    <cellStyle name="6_III_Tagesbetreuung_2010_Rev1 4 2" xfId="642"/>
    <cellStyle name="6_III_Tagesbetreuung_2010_Rev1 4 3" xfId="643"/>
    <cellStyle name="6_III_Tagesbetreuung_2010_Rev1 4 4" xfId="644"/>
    <cellStyle name="6_III_Tagesbetreuung_2010_Rev1 4 5" xfId="645"/>
    <cellStyle name="6_III_Tagesbetreuung_2010_Rev1 5" xfId="646"/>
    <cellStyle name="6_III_Tagesbetreuung_2010_Rev1 6" xfId="647"/>
    <cellStyle name="6_III_Tagesbetreuung_2010_Rev1 7" xfId="648"/>
    <cellStyle name="6_III_Tagesbetreuung_2010_Rev1 8" xfId="649"/>
    <cellStyle name="6_leertabellen_teil_iii" xfId="650"/>
    <cellStyle name="6_leertabellen_teil_iii 2" xfId="651"/>
    <cellStyle name="6_leertabellen_teil_iii 2 2" xfId="652"/>
    <cellStyle name="6_leertabellen_teil_iii 2 2 2" xfId="653"/>
    <cellStyle name="6_leertabellen_teil_iii 2 2 3" xfId="654"/>
    <cellStyle name="6_leertabellen_teil_iii 2 2 4" xfId="655"/>
    <cellStyle name="6_leertabellen_teil_iii 2 2 5" xfId="656"/>
    <cellStyle name="6_leertabellen_teil_iii 2 3" xfId="657"/>
    <cellStyle name="6_leertabellen_teil_iii 2 4" xfId="658"/>
    <cellStyle name="6_leertabellen_teil_iii 2 5" xfId="659"/>
    <cellStyle name="6_leertabellen_teil_iii 2 6" xfId="660"/>
    <cellStyle name="6_leertabellen_teil_iii 3" xfId="661"/>
    <cellStyle name="6_leertabellen_teil_iii 3 2" xfId="662"/>
    <cellStyle name="6_leertabellen_teil_iii 3 2 2" xfId="663"/>
    <cellStyle name="6_leertabellen_teil_iii 3 2 3" xfId="664"/>
    <cellStyle name="6_leertabellen_teil_iii 3 2 4" xfId="665"/>
    <cellStyle name="6_leertabellen_teil_iii 3 2 5" xfId="666"/>
    <cellStyle name="6_leertabellen_teil_iii 3 3" xfId="667"/>
    <cellStyle name="6_leertabellen_teil_iii 3 4" xfId="668"/>
    <cellStyle name="6_leertabellen_teil_iii 3 5" xfId="669"/>
    <cellStyle name="6_leertabellen_teil_iii 3 6" xfId="670"/>
    <cellStyle name="6_leertabellen_teil_iii 4" xfId="671"/>
    <cellStyle name="6_leertabellen_teil_iii 4 2" xfId="672"/>
    <cellStyle name="6_leertabellen_teil_iii 4 3" xfId="673"/>
    <cellStyle name="6_leertabellen_teil_iii 4 4" xfId="674"/>
    <cellStyle name="6_leertabellen_teil_iii 4 5" xfId="675"/>
    <cellStyle name="6_leertabellen_teil_iii 5" xfId="676"/>
    <cellStyle name="6_leertabellen_teil_iii 6" xfId="677"/>
    <cellStyle name="6_leertabellen_teil_iii 7" xfId="678"/>
    <cellStyle name="6_leertabellen_teil_iii 8" xfId="679"/>
    <cellStyle name="6_Merkmalsuebersicht_neu" xfId="680"/>
    <cellStyle name="6_Merkmalsuebersicht_neu 2" xfId="681"/>
    <cellStyle name="6_Merkmalsuebersicht_neu 2 2" xfId="682"/>
    <cellStyle name="6_Merkmalsuebersicht_neu 2 2 2" xfId="683"/>
    <cellStyle name="6_Merkmalsuebersicht_neu 2 2 3" xfId="684"/>
    <cellStyle name="6_Merkmalsuebersicht_neu 2 2 4" xfId="685"/>
    <cellStyle name="6_Merkmalsuebersicht_neu 2 2 5" xfId="686"/>
    <cellStyle name="6_Merkmalsuebersicht_neu 2 3" xfId="687"/>
    <cellStyle name="6_Merkmalsuebersicht_neu 2 4" xfId="688"/>
    <cellStyle name="6_Merkmalsuebersicht_neu 2 5" xfId="689"/>
    <cellStyle name="6_Merkmalsuebersicht_neu 2 6" xfId="690"/>
    <cellStyle name="6_Merkmalsuebersicht_neu 3" xfId="691"/>
    <cellStyle name="6_Merkmalsuebersicht_neu 3 2" xfId="692"/>
    <cellStyle name="6_Merkmalsuebersicht_neu 3 3" xfId="693"/>
    <cellStyle name="6_Merkmalsuebersicht_neu 3 4" xfId="694"/>
    <cellStyle name="6_Merkmalsuebersicht_neu 3 5" xfId="695"/>
    <cellStyle name="6_Merkmalsuebersicht_neu 4" xfId="696"/>
    <cellStyle name="6_Merkmalsuebersicht_neu 4 2" xfId="697"/>
    <cellStyle name="6_Merkmalsuebersicht_neu 4 3" xfId="698"/>
    <cellStyle name="6_Merkmalsuebersicht_neu 4 4" xfId="699"/>
    <cellStyle name="6_Merkmalsuebersicht_neu 4 5" xfId="700"/>
    <cellStyle name="6_Merkmalsuebersicht_neu 5" xfId="701"/>
    <cellStyle name="6_Merkmalsuebersicht_neu 6" xfId="702"/>
    <cellStyle name="6_Merkmalsuebersicht_neu 7" xfId="703"/>
    <cellStyle name="6_Merkmalsuebersicht_neu 8" xfId="704"/>
    <cellStyle name="6_Tab_III_1_1-10_neu_Endgueltig" xfId="705"/>
    <cellStyle name="6_Tab_III_1_1-10_neu_Endgueltig 2" xfId="706"/>
    <cellStyle name="6_tabellen_teil_iii_2011_l12" xfId="707"/>
    <cellStyle name="6_tabellen_teil_iii_2011_l12 2" xfId="708"/>
    <cellStyle name="6_tabellen_teil_iii_2011_l12 2 2" xfId="709"/>
    <cellStyle name="6_tabellen_teil_iii_2011_l12 2 2 2" xfId="710"/>
    <cellStyle name="6_tabellen_teil_iii_2011_l12 2 2 3" xfId="711"/>
    <cellStyle name="6_tabellen_teil_iii_2011_l12 2 2 4" xfId="712"/>
    <cellStyle name="6_tabellen_teil_iii_2011_l12 2 2 5" xfId="713"/>
    <cellStyle name="6_tabellen_teil_iii_2011_l12 2 3" xfId="714"/>
    <cellStyle name="6_tabellen_teil_iii_2011_l12 2 4" xfId="715"/>
    <cellStyle name="6_tabellen_teil_iii_2011_l12 2 5" xfId="716"/>
    <cellStyle name="6_tabellen_teil_iii_2011_l12 2 6" xfId="717"/>
    <cellStyle name="6_tabellen_teil_iii_2011_l12 3" xfId="718"/>
    <cellStyle name="6_tabellen_teil_iii_2011_l12 3 2" xfId="719"/>
    <cellStyle name="6_tabellen_teil_iii_2011_l12 3 3" xfId="720"/>
    <cellStyle name="6_tabellen_teil_iii_2011_l12 3 4" xfId="721"/>
    <cellStyle name="6_tabellen_teil_iii_2011_l12 3 5" xfId="722"/>
    <cellStyle name="6_tabellen_teil_iii_2011_l12 4" xfId="723"/>
    <cellStyle name="6_tabellen_teil_iii_2011_l12 4 2" xfId="724"/>
    <cellStyle name="6_tabellen_teil_iii_2011_l12 4 3" xfId="725"/>
    <cellStyle name="6_tabellen_teil_iii_2011_l12 4 4" xfId="726"/>
    <cellStyle name="6_tabellen_teil_iii_2011_l12 4 5" xfId="727"/>
    <cellStyle name="6_tabellen_teil_iii_2011_l12 5" xfId="728"/>
    <cellStyle name="6_tabellen_teil_iii_2011_l12 6" xfId="729"/>
    <cellStyle name="6_tabellen_teil_iii_2011_l12 7" xfId="730"/>
    <cellStyle name="6_tabellen_teil_iii_2011_l12 8" xfId="731"/>
    <cellStyle name="60 % - Akzent1 2" xfId="732"/>
    <cellStyle name="60 % - Akzent1 2 2" xfId="733"/>
    <cellStyle name="60 % - Akzent1 3" xfId="734"/>
    <cellStyle name="60 % - Akzent1 3 2" xfId="735"/>
    <cellStyle name="60 % - Akzent1 4" xfId="736"/>
    <cellStyle name="60 % - Akzent1 5" xfId="737"/>
    <cellStyle name="60 % - Akzent2 2" xfId="738"/>
    <cellStyle name="60 % - Akzent2 2 2" xfId="739"/>
    <cellStyle name="60 % - Akzent2 3" xfId="740"/>
    <cellStyle name="60 % - Akzent2 3 2" xfId="741"/>
    <cellStyle name="60 % - Akzent2 4" xfId="742"/>
    <cellStyle name="60 % - Akzent2 5" xfId="743"/>
    <cellStyle name="60 % - Akzent3 2" xfId="744"/>
    <cellStyle name="60 % - Akzent3 2 2" xfId="745"/>
    <cellStyle name="60 % - Akzent3 3" xfId="746"/>
    <cellStyle name="60 % - Akzent3 3 2" xfId="747"/>
    <cellStyle name="60 % - Akzent3 4" xfId="748"/>
    <cellStyle name="60 % - Akzent3 5" xfId="749"/>
    <cellStyle name="60 % - Akzent4 2" xfId="750"/>
    <cellStyle name="60 % - Akzent4 2 2" xfId="751"/>
    <cellStyle name="60 % - Akzent4 3" xfId="752"/>
    <cellStyle name="60 % - Akzent4 3 2" xfId="753"/>
    <cellStyle name="60 % - Akzent4 4" xfId="754"/>
    <cellStyle name="60 % - Akzent4 5" xfId="755"/>
    <cellStyle name="60 % - Akzent5 2" xfId="756"/>
    <cellStyle name="60 % - Akzent5 2 2" xfId="757"/>
    <cellStyle name="60 % - Akzent5 3" xfId="758"/>
    <cellStyle name="60 % - Akzent5 3 2" xfId="759"/>
    <cellStyle name="60 % - Akzent5 4" xfId="760"/>
    <cellStyle name="60 % - Akzent5 5" xfId="761"/>
    <cellStyle name="60 % - Akzent6 2" xfId="762"/>
    <cellStyle name="60 % - Akzent6 2 2" xfId="763"/>
    <cellStyle name="60 % - Akzent6 3" xfId="764"/>
    <cellStyle name="60 % - Akzent6 3 2" xfId="765"/>
    <cellStyle name="60 % - Akzent6 4" xfId="766"/>
    <cellStyle name="60 % - Akzent6 5" xfId="767"/>
    <cellStyle name="60% - Akzent1" xfId="768"/>
    <cellStyle name="60% - Akzent1 2" xfId="769"/>
    <cellStyle name="60% - Akzent2" xfId="770"/>
    <cellStyle name="60% - Akzent2 2" xfId="771"/>
    <cellStyle name="60% - Akzent3" xfId="772"/>
    <cellStyle name="60% - Akzent3 2" xfId="773"/>
    <cellStyle name="60% - Akzent4" xfId="774"/>
    <cellStyle name="60% - Akzent4 2" xfId="775"/>
    <cellStyle name="60% - Akzent5" xfId="776"/>
    <cellStyle name="60% - Akzent5 2" xfId="777"/>
    <cellStyle name="60% - Akzent6" xfId="778"/>
    <cellStyle name="60% - Akzent6 2" xfId="779"/>
    <cellStyle name="9" xfId="780"/>
    <cellStyle name="9 2" xfId="781"/>
    <cellStyle name="9 2 2" xfId="782"/>
    <cellStyle name="9 2 2 2" xfId="783"/>
    <cellStyle name="9 2 2 2 2" xfId="784"/>
    <cellStyle name="9 2 2 2 3" xfId="785"/>
    <cellStyle name="9 2 2 2 4" xfId="786"/>
    <cellStyle name="9 2 2 2 5" xfId="787"/>
    <cellStyle name="9 2 2 3" xfId="788"/>
    <cellStyle name="9 2 2 4" xfId="789"/>
    <cellStyle name="9 2 2 5" xfId="790"/>
    <cellStyle name="9 2 2 6" xfId="791"/>
    <cellStyle name="9 2 3" xfId="792"/>
    <cellStyle name="9 2 3 2" xfId="793"/>
    <cellStyle name="9 2 3 2 2" xfId="794"/>
    <cellStyle name="9 2 3 2 3" xfId="795"/>
    <cellStyle name="9 2 3 2 4" xfId="796"/>
    <cellStyle name="9 2 3 2 5" xfId="797"/>
    <cellStyle name="9 2 3 3" xfId="798"/>
    <cellStyle name="9 2 3 4" xfId="799"/>
    <cellStyle name="9 2 3 5" xfId="800"/>
    <cellStyle name="9 2 3 6" xfId="801"/>
    <cellStyle name="9 3" xfId="802"/>
    <cellStyle name="9 3 2" xfId="803"/>
    <cellStyle name="9 3 3" xfId="804"/>
    <cellStyle name="9 3 4" xfId="805"/>
    <cellStyle name="9 3 5" xfId="806"/>
    <cellStyle name="9_5225402107005(1)" xfId="807"/>
    <cellStyle name="9_5225402107005(1) 2" xfId="808"/>
    <cellStyle name="9_DeckblattNeu" xfId="809"/>
    <cellStyle name="9_DeckblattNeu 2" xfId="810"/>
    <cellStyle name="9_DeckblattNeu 2 2" xfId="811"/>
    <cellStyle name="9_DeckblattNeu 2 2 2" xfId="812"/>
    <cellStyle name="9_DeckblattNeu 2 2 3" xfId="813"/>
    <cellStyle name="9_DeckblattNeu 2 2 4" xfId="814"/>
    <cellStyle name="9_DeckblattNeu 2 2 5" xfId="815"/>
    <cellStyle name="9_DeckblattNeu 2 3" xfId="816"/>
    <cellStyle name="9_DeckblattNeu 2 4" xfId="817"/>
    <cellStyle name="9_DeckblattNeu 2 5" xfId="818"/>
    <cellStyle name="9_DeckblattNeu 2 6" xfId="819"/>
    <cellStyle name="9_DeckblattNeu 3" xfId="820"/>
    <cellStyle name="9_DeckblattNeu 3 2" xfId="821"/>
    <cellStyle name="9_DeckblattNeu 3 3" xfId="822"/>
    <cellStyle name="9_DeckblattNeu 3 4" xfId="823"/>
    <cellStyle name="9_DeckblattNeu 3 5" xfId="824"/>
    <cellStyle name="9_DeckblattNeu 4" xfId="825"/>
    <cellStyle name="9_DeckblattNeu 4 2" xfId="826"/>
    <cellStyle name="9_DeckblattNeu 4 3" xfId="827"/>
    <cellStyle name="9_DeckblattNeu 4 4" xfId="828"/>
    <cellStyle name="9_DeckblattNeu 4 5" xfId="829"/>
    <cellStyle name="9_DeckblattNeu 5" xfId="830"/>
    <cellStyle name="9_DeckblattNeu 6" xfId="831"/>
    <cellStyle name="9_DeckblattNeu 7" xfId="832"/>
    <cellStyle name="9_DeckblattNeu 8" xfId="833"/>
    <cellStyle name="9_III_Tagesbetreuung_2010_Rev1" xfId="834"/>
    <cellStyle name="9_III_Tagesbetreuung_2010_Rev1 2" xfId="835"/>
    <cellStyle name="9_III_Tagesbetreuung_2010_Rev1 2 2" xfId="836"/>
    <cellStyle name="9_III_Tagesbetreuung_2010_Rev1 2 2 2" xfId="837"/>
    <cellStyle name="9_III_Tagesbetreuung_2010_Rev1 2 2 3" xfId="838"/>
    <cellStyle name="9_III_Tagesbetreuung_2010_Rev1 2 2 4" xfId="839"/>
    <cellStyle name="9_III_Tagesbetreuung_2010_Rev1 2 2 5" xfId="840"/>
    <cellStyle name="9_III_Tagesbetreuung_2010_Rev1 2 3" xfId="841"/>
    <cellStyle name="9_III_Tagesbetreuung_2010_Rev1 2 4" xfId="842"/>
    <cellStyle name="9_III_Tagesbetreuung_2010_Rev1 2 5" xfId="843"/>
    <cellStyle name="9_III_Tagesbetreuung_2010_Rev1 2 6" xfId="844"/>
    <cellStyle name="9_III_Tagesbetreuung_2010_Rev1 3" xfId="845"/>
    <cellStyle name="9_III_Tagesbetreuung_2010_Rev1 3 2" xfId="846"/>
    <cellStyle name="9_III_Tagesbetreuung_2010_Rev1 3 2 2" xfId="847"/>
    <cellStyle name="9_III_Tagesbetreuung_2010_Rev1 3 2 3" xfId="848"/>
    <cellStyle name="9_III_Tagesbetreuung_2010_Rev1 3 2 4" xfId="849"/>
    <cellStyle name="9_III_Tagesbetreuung_2010_Rev1 3 2 5" xfId="850"/>
    <cellStyle name="9_III_Tagesbetreuung_2010_Rev1 3 3" xfId="851"/>
    <cellStyle name="9_III_Tagesbetreuung_2010_Rev1 3 4" xfId="852"/>
    <cellStyle name="9_III_Tagesbetreuung_2010_Rev1 3 5" xfId="853"/>
    <cellStyle name="9_III_Tagesbetreuung_2010_Rev1 3 6" xfId="854"/>
    <cellStyle name="9_III_Tagesbetreuung_2010_Rev1 4" xfId="855"/>
    <cellStyle name="9_III_Tagesbetreuung_2010_Rev1 4 2" xfId="856"/>
    <cellStyle name="9_III_Tagesbetreuung_2010_Rev1 4 3" xfId="857"/>
    <cellStyle name="9_III_Tagesbetreuung_2010_Rev1 4 4" xfId="858"/>
    <cellStyle name="9_III_Tagesbetreuung_2010_Rev1 4 5" xfId="859"/>
    <cellStyle name="9_III_Tagesbetreuung_2010_Rev1 5" xfId="860"/>
    <cellStyle name="9_III_Tagesbetreuung_2010_Rev1 6" xfId="861"/>
    <cellStyle name="9_III_Tagesbetreuung_2010_Rev1 7" xfId="862"/>
    <cellStyle name="9_III_Tagesbetreuung_2010_Rev1 8" xfId="863"/>
    <cellStyle name="9_leertabellen_teil_iii" xfId="864"/>
    <cellStyle name="9_leertabellen_teil_iii 2" xfId="865"/>
    <cellStyle name="9_leertabellen_teil_iii 2 2" xfId="866"/>
    <cellStyle name="9_leertabellen_teil_iii 2 2 2" xfId="867"/>
    <cellStyle name="9_leertabellen_teil_iii 2 2 3" xfId="868"/>
    <cellStyle name="9_leertabellen_teil_iii 2 2 4" xfId="869"/>
    <cellStyle name="9_leertabellen_teil_iii 2 2 5" xfId="870"/>
    <cellStyle name="9_leertabellen_teil_iii 2 3" xfId="871"/>
    <cellStyle name="9_leertabellen_teil_iii 2 4" xfId="872"/>
    <cellStyle name="9_leertabellen_teil_iii 2 5" xfId="873"/>
    <cellStyle name="9_leertabellen_teil_iii 2 6" xfId="874"/>
    <cellStyle name="9_leertabellen_teil_iii 3" xfId="875"/>
    <cellStyle name="9_leertabellen_teil_iii 3 2" xfId="876"/>
    <cellStyle name="9_leertabellen_teil_iii 3 2 2" xfId="877"/>
    <cellStyle name="9_leertabellen_teil_iii 3 2 3" xfId="878"/>
    <cellStyle name="9_leertabellen_teil_iii 3 2 4" xfId="879"/>
    <cellStyle name="9_leertabellen_teil_iii 3 2 5" xfId="880"/>
    <cellStyle name="9_leertabellen_teil_iii 3 3" xfId="881"/>
    <cellStyle name="9_leertabellen_teil_iii 3 4" xfId="882"/>
    <cellStyle name="9_leertabellen_teil_iii 3 5" xfId="883"/>
    <cellStyle name="9_leertabellen_teil_iii 3 6" xfId="884"/>
    <cellStyle name="9_leertabellen_teil_iii 4" xfId="885"/>
    <cellStyle name="9_leertabellen_teil_iii 4 2" xfId="886"/>
    <cellStyle name="9_leertabellen_teil_iii 4 3" xfId="887"/>
    <cellStyle name="9_leertabellen_teil_iii 4 4" xfId="888"/>
    <cellStyle name="9_leertabellen_teil_iii 4 5" xfId="889"/>
    <cellStyle name="9_leertabellen_teil_iii 5" xfId="890"/>
    <cellStyle name="9_leertabellen_teil_iii 6" xfId="891"/>
    <cellStyle name="9_leertabellen_teil_iii 7" xfId="892"/>
    <cellStyle name="9_leertabellen_teil_iii 8" xfId="893"/>
    <cellStyle name="9_Merkmalsuebersicht_neu" xfId="894"/>
    <cellStyle name="9_Merkmalsuebersicht_neu 2" xfId="895"/>
    <cellStyle name="9_Merkmalsuebersicht_neu 2 2" xfId="896"/>
    <cellStyle name="9_Merkmalsuebersicht_neu 2 2 2" xfId="897"/>
    <cellStyle name="9_Merkmalsuebersicht_neu 2 2 3" xfId="898"/>
    <cellStyle name="9_Merkmalsuebersicht_neu 2 2 4" xfId="899"/>
    <cellStyle name="9_Merkmalsuebersicht_neu 2 2 5" xfId="900"/>
    <cellStyle name="9_Merkmalsuebersicht_neu 2 3" xfId="901"/>
    <cellStyle name="9_Merkmalsuebersicht_neu 2 4" xfId="902"/>
    <cellStyle name="9_Merkmalsuebersicht_neu 2 5" xfId="903"/>
    <cellStyle name="9_Merkmalsuebersicht_neu 2 6" xfId="904"/>
    <cellStyle name="9_Merkmalsuebersicht_neu 3" xfId="905"/>
    <cellStyle name="9_Merkmalsuebersicht_neu 3 2" xfId="906"/>
    <cellStyle name="9_Merkmalsuebersicht_neu 3 3" xfId="907"/>
    <cellStyle name="9_Merkmalsuebersicht_neu 3 4" xfId="908"/>
    <cellStyle name="9_Merkmalsuebersicht_neu 3 5" xfId="909"/>
    <cellStyle name="9_Merkmalsuebersicht_neu 4" xfId="910"/>
    <cellStyle name="9_Merkmalsuebersicht_neu 4 2" xfId="911"/>
    <cellStyle name="9_Merkmalsuebersicht_neu 4 3" xfId="912"/>
    <cellStyle name="9_Merkmalsuebersicht_neu 4 4" xfId="913"/>
    <cellStyle name="9_Merkmalsuebersicht_neu 4 5" xfId="914"/>
    <cellStyle name="9_Merkmalsuebersicht_neu 5" xfId="915"/>
    <cellStyle name="9_Merkmalsuebersicht_neu 6" xfId="916"/>
    <cellStyle name="9_Merkmalsuebersicht_neu 7" xfId="917"/>
    <cellStyle name="9_Merkmalsuebersicht_neu 8" xfId="918"/>
    <cellStyle name="9_Tab_III_1_1-10_neu_Endgueltig" xfId="919"/>
    <cellStyle name="9_Tab_III_1_1-10_neu_Endgueltig 2" xfId="920"/>
    <cellStyle name="9_tabellen_teil_iii_2011_l12" xfId="921"/>
    <cellStyle name="9_tabellen_teil_iii_2011_l12 2" xfId="922"/>
    <cellStyle name="9_tabellen_teil_iii_2011_l12 2 2" xfId="923"/>
    <cellStyle name="9_tabellen_teil_iii_2011_l12 2 2 2" xfId="924"/>
    <cellStyle name="9_tabellen_teil_iii_2011_l12 2 2 3" xfId="925"/>
    <cellStyle name="9_tabellen_teil_iii_2011_l12 2 2 4" xfId="926"/>
    <cellStyle name="9_tabellen_teil_iii_2011_l12 2 2 5" xfId="927"/>
    <cellStyle name="9_tabellen_teil_iii_2011_l12 2 3" xfId="928"/>
    <cellStyle name="9_tabellen_teil_iii_2011_l12 2 4" xfId="929"/>
    <cellStyle name="9_tabellen_teil_iii_2011_l12 2 5" xfId="930"/>
    <cellStyle name="9_tabellen_teil_iii_2011_l12 2 6" xfId="931"/>
    <cellStyle name="9_tabellen_teil_iii_2011_l12 3" xfId="932"/>
    <cellStyle name="9_tabellen_teil_iii_2011_l12 3 2" xfId="933"/>
    <cellStyle name="9_tabellen_teil_iii_2011_l12 3 3" xfId="934"/>
    <cellStyle name="9_tabellen_teil_iii_2011_l12 3 4" xfId="935"/>
    <cellStyle name="9_tabellen_teil_iii_2011_l12 3 5" xfId="936"/>
    <cellStyle name="9_tabellen_teil_iii_2011_l12 4" xfId="937"/>
    <cellStyle name="9_tabellen_teil_iii_2011_l12 4 2" xfId="938"/>
    <cellStyle name="9_tabellen_teil_iii_2011_l12 4 3" xfId="939"/>
    <cellStyle name="9_tabellen_teil_iii_2011_l12 4 4" xfId="940"/>
    <cellStyle name="9_tabellen_teil_iii_2011_l12 4 5" xfId="941"/>
    <cellStyle name="9_tabellen_teil_iii_2011_l12 5" xfId="942"/>
    <cellStyle name="9_tabellen_teil_iii_2011_l12 6" xfId="943"/>
    <cellStyle name="9_tabellen_teil_iii_2011_l12 7" xfId="944"/>
    <cellStyle name="9_tabellen_teil_iii_2011_l12 8" xfId="945"/>
    <cellStyle name="Akzent1 2" xfId="946"/>
    <cellStyle name="Akzent1 2 2" xfId="947"/>
    <cellStyle name="Akzent1 2 3" xfId="2814"/>
    <cellStyle name="Akzent1 3" xfId="948"/>
    <cellStyle name="Akzent2 2" xfId="949"/>
    <cellStyle name="Akzent2 2 2" xfId="950"/>
    <cellStyle name="Akzent2 2 3" xfId="2813"/>
    <cellStyle name="Akzent2 3" xfId="951"/>
    <cellStyle name="Akzent3 2" xfId="952"/>
    <cellStyle name="Akzent3 2 2" xfId="953"/>
    <cellStyle name="Akzent3 2 3" xfId="2812"/>
    <cellStyle name="Akzent3 3" xfId="954"/>
    <cellStyle name="Akzent4 2" xfId="955"/>
    <cellStyle name="Akzent4 2 2" xfId="956"/>
    <cellStyle name="Akzent4 2 3" xfId="2811"/>
    <cellStyle name="Akzent4 3" xfId="957"/>
    <cellStyle name="Akzent5 2" xfId="958"/>
    <cellStyle name="Akzent5 2 2" xfId="959"/>
    <cellStyle name="Akzent5 2 3" xfId="2810"/>
    <cellStyle name="Akzent5 3" xfId="960"/>
    <cellStyle name="Akzent6 2" xfId="961"/>
    <cellStyle name="Akzent6 2 2" xfId="962"/>
    <cellStyle name="Akzent6 2 3" xfId="2809"/>
    <cellStyle name="Akzent6 3" xfId="963"/>
    <cellStyle name="Ausgabe 2" xfId="964"/>
    <cellStyle name="Ausgabe 2 2" xfId="965"/>
    <cellStyle name="Ausgabe 2 2 2" xfId="966"/>
    <cellStyle name="Ausgabe 2 2 2 2" xfId="967"/>
    <cellStyle name="Ausgabe 2 2 2 3" xfId="968"/>
    <cellStyle name="Ausgabe 2 2 2 4" xfId="969"/>
    <cellStyle name="Ausgabe 2 2 2 5" xfId="970"/>
    <cellStyle name="Ausgabe 2 2 3" xfId="971"/>
    <cellStyle name="Ausgabe 2 2 4" xfId="972"/>
    <cellStyle name="Ausgabe 2 2 5" xfId="973"/>
    <cellStyle name="Ausgabe 2 2 6" xfId="974"/>
    <cellStyle name="Ausgabe 2 2 7" xfId="975"/>
    <cellStyle name="Ausgabe 2 3" xfId="976"/>
    <cellStyle name="Ausgabe 2 3 2" xfId="977"/>
    <cellStyle name="Ausgabe 2 3 2 2" xfId="978"/>
    <cellStyle name="Ausgabe 2 3 2 3" xfId="979"/>
    <cellStyle name="Ausgabe 2 3 2 4" xfId="980"/>
    <cellStyle name="Ausgabe 2 3 2 5" xfId="981"/>
    <cellStyle name="Ausgabe 2 3 3" xfId="982"/>
    <cellStyle name="Ausgabe 2 3 4" xfId="983"/>
    <cellStyle name="Ausgabe 2 3 5" xfId="984"/>
    <cellStyle name="Ausgabe 2 3 6" xfId="985"/>
    <cellStyle name="Ausgabe 2 4" xfId="986"/>
    <cellStyle name="Ausgabe 2 4 2" xfId="987"/>
    <cellStyle name="Ausgabe 2 4 3" xfId="988"/>
    <cellStyle name="Ausgabe 2 4 4" xfId="989"/>
    <cellStyle name="Ausgabe 2 4 5" xfId="990"/>
    <cellStyle name="Ausgabe 2 5" xfId="991"/>
    <cellStyle name="Ausgabe 2 6" xfId="992"/>
    <cellStyle name="Ausgabe 2 7" xfId="993"/>
    <cellStyle name="Ausgabe 2 8" xfId="994"/>
    <cellStyle name="Ausgabe 3" xfId="995"/>
    <cellStyle name="Ausgabe 3 2" xfId="996"/>
    <cellStyle name="Ausgabe 3 3" xfId="997"/>
    <cellStyle name="Ausgabe 3 4" xfId="998"/>
    <cellStyle name="Ausgabe 3 5" xfId="999"/>
    <cellStyle name="Bad 2" xfId="1000"/>
    <cellStyle name="BasisOhneNK" xfId="1001"/>
    <cellStyle name="Berechnung 2" xfId="1002"/>
    <cellStyle name="Berechnung 2 2" xfId="1003"/>
    <cellStyle name="Berechnung 2 2 2" xfId="1004"/>
    <cellStyle name="Berechnung 2 2 2 2" xfId="1005"/>
    <cellStyle name="Berechnung 2 2 2 3" xfId="1006"/>
    <cellStyle name="Berechnung 2 2 2 4" xfId="1007"/>
    <cellStyle name="Berechnung 2 2 2 5" xfId="1008"/>
    <cellStyle name="Berechnung 2 2 3" xfId="1009"/>
    <cellStyle name="Berechnung 2 2 4" xfId="1010"/>
    <cellStyle name="Berechnung 2 2 5" xfId="1011"/>
    <cellStyle name="Berechnung 2 2 6" xfId="1012"/>
    <cellStyle name="Berechnung 2 2 7" xfId="1013"/>
    <cellStyle name="Berechnung 2 3" xfId="1014"/>
    <cellStyle name="Berechnung 2 3 2" xfId="1015"/>
    <cellStyle name="Berechnung 2 3 2 2" xfId="1016"/>
    <cellStyle name="Berechnung 2 3 2 3" xfId="1017"/>
    <cellStyle name="Berechnung 2 3 2 4" xfId="1018"/>
    <cellStyle name="Berechnung 2 3 2 5" xfId="1019"/>
    <cellStyle name="Berechnung 2 3 3" xfId="1020"/>
    <cellStyle name="Berechnung 2 3 4" xfId="1021"/>
    <cellStyle name="Berechnung 2 3 5" xfId="1022"/>
    <cellStyle name="Berechnung 2 3 6" xfId="1023"/>
    <cellStyle name="Berechnung 2 4" xfId="1024"/>
    <cellStyle name="Berechnung 2 4 2" xfId="1025"/>
    <cellStyle name="Berechnung 2 4 3" xfId="1026"/>
    <cellStyle name="Berechnung 2 4 4" xfId="1027"/>
    <cellStyle name="Berechnung 2 4 5" xfId="1028"/>
    <cellStyle name="Berechnung 2 5" xfId="1029"/>
    <cellStyle name="Berechnung 2 6" xfId="1030"/>
    <cellStyle name="Berechnung 2 7" xfId="1031"/>
    <cellStyle name="Berechnung 2 8" xfId="1032"/>
    <cellStyle name="Berechnung 3" xfId="1033"/>
    <cellStyle name="Berechnung 3 2" xfId="1034"/>
    <cellStyle name="Berechnung 3 3" xfId="1035"/>
    <cellStyle name="Berechnung 3 4" xfId="1036"/>
    <cellStyle name="Berechnung 3 5" xfId="1037"/>
    <cellStyle name="bin" xfId="1038"/>
    <cellStyle name="cell" xfId="1039"/>
    <cellStyle name="Col&amp;RowHeadings" xfId="1040"/>
    <cellStyle name="column" xfId="1041"/>
    <cellStyle name="Comma 2" xfId="1042"/>
    <cellStyle name="Comma 2 2" xfId="1043"/>
    <cellStyle name="DataEntryCells" xfId="1044"/>
    <cellStyle name="Dezimal 2" xfId="1045"/>
    <cellStyle name="Dezimal 2 2" xfId="1046"/>
    <cellStyle name="Dezimal 2 2 2" xfId="1047"/>
    <cellStyle name="Dezimal 2 2 2 2" xfId="1048"/>
    <cellStyle name="Dezimal 2 2 2 3" xfId="1049"/>
    <cellStyle name="Dezimal 2 2 2 4" xfId="1050"/>
    <cellStyle name="Dezimal 2 2 3" xfId="1051"/>
    <cellStyle name="Dezimal 2 2 3 2" xfId="1052"/>
    <cellStyle name="Dezimal 2 2 3 3" xfId="1053"/>
    <cellStyle name="Dezimal 2 2 3 4" xfId="1054"/>
    <cellStyle name="Dezimal 2 2 4" xfId="1055"/>
    <cellStyle name="Dezimal 2 2 5" xfId="1056"/>
    <cellStyle name="Dezimal 2 2 6" xfId="1057"/>
    <cellStyle name="Dezimal 2 3" xfId="1058"/>
    <cellStyle name="Dezimal 2 3 2" xfId="1059"/>
    <cellStyle name="Dezimal 2 3 2 2" xfId="1060"/>
    <cellStyle name="Dezimal 2 3 2 3" xfId="1061"/>
    <cellStyle name="Dezimal 2 3 3" xfId="1062"/>
    <cellStyle name="Dezimal 2 3 3 2" xfId="1063"/>
    <cellStyle name="Dezimal 2 3 4" xfId="1064"/>
    <cellStyle name="Dezimal 2 3 5" xfId="1065"/>
    <cellStyle name="Dezimal 2 3 6" xfId="1066"/>
    <cellStyle name="Dezimal 2 4" xfId="1067"/>
    <cellStyle name="Dezimal 2 4 2" xfId="1068"/>
    <cellStyle name="Dezimal 3" xfId="1069"/>
    <cellStyle name="Dezimal 3 2" xfId="1070"/>
    <cellStyle name="Dezimal 3 2 2" xfId="1071"/>
    <cellStyle name="Dezimal 3 2 3" xfId="1072"/>
    <cellStyle name="Dezimal 3 2 4" xfId="1073"/>
    <cellStyle name="Dezimal 3 3" xfId="1074"/>
    <cellStyle name="Dezimal 3 3 2" xfId="1075"/>
    <cellStyle name="Dezimal 3 3 3" xfId="1076"/>
    <cellStyle name="Dezimal 3 3 4" xfId="1077"/>
    <cellStyle name="Dezimal 3 4" xfId="1078"/>
    <cellStyle name="Dezimal 3 5" xfId="1079"/>
    <cellStyle name="Dezimal 3 6" xfId="1080"/>
    <cellStyle name="Dezimal 4" xfId="1081"/>
    <cellStyle name="Dezimal 4 2" xfId="1082"/>
    <cellStyle name="Dezimal 4 2 2" xfId="1083"/>
    <cellStyle name="Dezimal 4 2 3" xfId="1084"/>
    <cellStyle name="Dezimal 4 2 4" xfId="1085"/>
    <cellStyle name="Dezimal 4 3" xfId="1086"/>
    <cellStyle name="Dezimal 4 3 2" xfId="1087"/>
    <cellStyle name="Dezimal 4 3 3" xfId="1088"/>
    <cellStyle name="Dezimal 4 3 4" xfId="1089"/>
    <cellStyle name="Dezimal 4 4" xfId="1090"/>
    <cellStyle name="Dezimal 4 5" xfId="1091"/>
    <cellStyle name="Dezimal 4 6" xfId="1092"/>
    <cellStyle name="Dezimal 5" xfId="1093"/>
    <cellStyle name="Dezimal 5 2" xfId="1094"/>
    <cellStyle name="Dezimal 5 2 2" xfId="1095"/>
    <cellStyle name="Dezimal 5 2 3" xfId="1096"/>
    <cellStyle name="Dezimal 5 2 4" xfId="1097"/>
    <cellStyle name="Dezimal 5 3" xfId="1098"/>
    <cellStyle name="Dezimal 5 3 2" xfId="1099"/>
    <cellStyle name="Dezimal 5 3 3" xfId="1100"/>
    <cellStyle name="Dezimal 5 3 4" xfId="1101"/>
    <cellStyle name="Dezimal 5 4" xfId="1102"/>
    <cellStyle name="Dezimal 5 5" xfId="1103"/>
    <cellStyle name="Dezimal 5 6" xfId="1104"/>
    <cellStyle name="Dezimal 6" xfId="1105"/>
    <cellStyle name="Dezimal 6 2" xfId="1106"/>
    <cellStyle name="Dezimal 6 2 2" xfId="1107"/>
    <cellStyle name="Dezimal 6 2 3" xfId="1108"/>
    <cellStyle name="Dezimal 6 2 4" xfId="1109"/>
    <cellStyle name="Dezimal 6 3" xfId="1110"/>
    <cellStyle name="Dezimal 6 3 2" xfId="1111"/>
    <cellStyle name="Dezimal 6 3 3" xfId="1112"/>
    <cellStyle name="Dezimal 6 3 4" xfId="1113"/>
    <cellStyle name="Dezimal 6 4" xfId="1114"/>
    <cellStyle name="Dezimal 6 5" xfId="1115"/>
    <cellStyle name="Dezimal 6 6" xfId="1116"/>
    <cellStyle name="DJI Überschriftszeile" xfId="1117"/>
    <cellStyle name="DJI-vorletzte-Zeile" xfId="1118"/>
    <cellStyle name="DJI-Zwischenzeile" xfId="1119"/>
    <cellStyle name="DJI-Zwischenzeile 2" xfId="1120"/>
    <cellStyle name="DJI-Zwischenzeile 2 2" xfId="1121"/>
    <cellStyle name="DJI-Zwischenzeile 2 3" xfId="1122"/>
    <cellStyle name="DJI-Zwischenzeile 2 4" xfId="1123"/>
    <cellStyle name="DJI-Zwischenzeile 2 5" xfId="1124"/>
    <cellStyle name="DJI-Zwischenzeile 3" xfId="1125"/>
    <cellStyle name="DJI-Zwischenzeile 4" xfId="1126"/>
    <cellStyle name="DJI-Zwischenzeile 5" xfId="1127"/>
    <cellStyle name="DJI-Zwischenzeile 6" xfId="1128"/>
    <cellStyle name="Eingabe 2" xfId="1129"/>
    <cellStyle name="Eingabe 2 2" xfId="1130"/>
    <cellStyle name="Eingabe 2 2 2" xfId="1131"/>
    <cellStyle name="Eingabe 2 2 2 2" xfId="1132"/>
    <cellStyle name="Eingabe 2 2 2 3" xfId="1133"/>
    <cellStyle name="Eingabe 2 2 2 4" xfId="1134"/>
    <cellStyle name="Eingabe 2 2 2 5" xfId="1135"/>
    <cellStyle name="Eingabe 2 2 3" xfId="1136"/>
    <cellStyle name="Eingabe 2 2 4" xfId="1137"/>
    <cellStyle name="Eingabe 2 2 5" xfId="1138"/>
    <cellStyle name="Eingabe 2 2 6" xfId="1139"/>
    <cellStyle name="Eingabe 2 2 7" xfId="1140"/>
    <cellStyle name="Eingabe 2 3" xfId="1141"/>
    <cellStyle name="Eingabe 2 3 2" xfId="1142"/>
    <cellStyle name="Eingabe 2 3 2 2" xfId="1143"/>
    <cellStyle name="Eingabe 2 3 2 3" xfId="1144"/>
    <cellStyle name="Eingabe 2 3 2 4" xfId="1145"/>
    <cellStyle name="Eingabe 2 3 2 5" xfId="1146"/>
    <cellStyle name="Eingabe 2 3 3" xfId="1147"/>
    <cellStyle name="Eingabe 2 3 4" xfId="1148"/>
    <cellStyle name="Eingabe 2 3 5" xfId="1149"/>
    <cellStyle name="Eingabe 2 3 6" xfId="1150"/>
    <cellStyle name="Eingabe 2 4" xfId="1151"/>
    <cellStyle name="Eingabe 2 4 2" xfId="1152"/>
    <cellStyle name="Eingabe 2 4 3" xfId="1153"/>
    <cellStyle name="Eingabe 2 4 4" xfId="1154"/>
    <cellStyle name="Eingabe 2 4 5" xfId="1155"/>
    <cellStyle name="Eingabe 2 5" xfId="1156"/>
    <cellStyle name="Eingabe 2 6" xfId="1157"/>
    <cellStyle name="Eingabe 2 7" xfId="1158"/>
    <cellStyle name="Eingabe 2 8" xfId="1159"/>
    <cellStyle name="Eingabe 2 9" xfId="1160"/>
    <cellStyle name="Eingabe 3" xfId="1161"/>
    <cellStyle name="Eingabe 3 2" xfId="1162"/>
    <cellStyle name="Eingabe 3 3" xfId="1163"/>
    <cellStyle name="Eingabe 3 4" xfId="1164"/>
    <cellStyle name="Eingabe 3 5" xfId="1165"/>
    <cellStyle name="Eingabe 4" xfId="1166"/>
    <cellStyle name="Ergebnis 10" xfId="1167"/>
    <cellStyle name="Ergebnis 2" xfId="1168"/>
    <cellStyle name="Ergebnis 2 2" xfId="1169"/>
    <cellStyle name="Ergebnis 2 2 2" xfId="1170"/>
    <cellStyle name="Ergebnis 2 2 2 2" xfId="1171"/>
    <cellStyle name="Ergebnis 2 2 2 3" xfId="1172"/>
    <cellStyle name="Ergebnis 2 2 2 4" xfId="1173"/>
    <cellStyle name="Ergebnis 2 2 2 5" xfId="1174"/>
    <cellStyle name="Ergebnis 2 2 3" xfId="1175"/>
    <cellStyle name="Ergebnis 2 2 4" xfId="1176"/>
    <cellStyle name="Ergebnis 2 2 5" xfId="1177"/>
    <cellStyle name="Ergebnis 2 2 6" xfId="1178"/>
    <cellStyle name="Ergebnis 2 2 7" xfId="1179"/>
    <cellStyle name="Ergebnis 2 3" xfId="1180"/>
    <cellStyle name="Ergebnis 2 3 2" xfId="1181"/>
    <cellStyle name="Ergebnis 2 3 2 2" xfId="1182"/>
    <cellStyle name="Ergebnis 2 3 2 3" xfId="1183"/>
    <cellStyle name="Ergebnis 2 3 2 4" xfId="1184"/>
    <cellStyle name="Ergebnis 2 3 2 5" xfId="1185"/>
    <cellStyle name="Ergebnis 2 3 3" xfId="1186"/>
    <cellStyle name="Ergebnis 2 3 4" xfId="1187"/>
    <cellStyle name="Ergebnis 2 3 5" xfId="1188"/>
    <cellStyle name="Ergebnis 2 3 6" xfId="1189"/>
    <cellStyle name="Ergebnis 2 4" xfId="1190"/>
    <cellStyle name="Ergebnis 2 4 2" xfId="1191"/>
    <cellStyle name="Ergebnis 2 4 3" xfId="1192"/>
    <cellStyle name="Ergebnis 2 4 4" xfId="1193"/>
    <cellStyle name="Ergebnis 2 4 5" xfId="1194"/>
    <cellStyle name="Ergebnis 2 5" xfId="1195"/>
    <cellStyle name="Ergebnis 2 6" xfId="1196"/>
    <cellStyle name="Ergebnis 2 7" xfId="1197"/>
    <cellStyle name="Ergebnis 2 8" xfId="1198"/>
    <cellStyle name="Ergebnis 2_SOFI Tab. H1.2-1A" xfId="1199"/>
    <cellStyle name="Ergebnis 3" xfId="1200"/>
    <cellStyle name="Ergebnis 3 2" xfId="1201"/>
    <cellStyle name="Ergebnis 3 3" xfId="1202"/>
    <cellStyle name="Ergebnis 3 4" xfId="1203"/>
    <cellStyle name="Ergebnis 3 5" xfId="1204"/>
    <cellStyle name="Ergebnis 4" xfId="1205"/>
    <cellStyle name="Ergebnis 5" xfId="1206"/>
    <cellStyle name="Ergebnis 6" xfId="1207"/>
    <cellStyle name="Ergebnis 7" xfId="1208"/>
    <cellStyle name="Ergebnis 8" xfId="1209"/>
    <cellStyle name="Ergebnis 9" xfId="1210"/>
    <cellStyle name="Erklärender Text 2" xfId="1211"/>
    <cellStyle name="Erklärender Text 2 2" xfId="1212"/>
    <cellStyle name="Erklärender Text 2 3" xfId="2808"/>
    <cellStyle name="Erklärender Text 3" xfId="1213"/>
    <cellStyle name="Euro" xfId="1214"/>
    <cellStyle name="Euro 10" xfId="1215"/>
    <cellStyle name="Euro 10 2" xfId="1216"/>
    <cellStyle name="Euro 10 2 2" xfId="1217"/>
    <cellStyle name="Euro 10 2 3" xfId="1218"/>
    <cellStyle name="Euro 10 3" xfId="1219"/>
    <cellStyle name="Euro 10 4" xfId="1220"/>
    <cellStyle name="Euro 11" xfId="1221"/>
    <cellStyle name="Euro 11 2" xfId="1222"/>
    <cellStyle name="Euro 11 2 2" xfId="1223"/>
    <cellStyle name="Euro 11 2 3" xfId="1224"/>
    <cellStyle name="Euro 11 3" xfId="1225"/>
    <cellStyle name="Euro 11 4" xfId="1226"/>
    <cellStyle name="Euro 12" xfId="1227"/>
    <cellStyle name="Euro 12 2" xfId="1228"/>
    <cellStyle name="Euro 12 2 2" xfId="1229"/>
    <cellStyle name="Euro 12 2 3" xfId="1230"/>
    <cellStyle name="Euro 12 3" xfId="1231"/>
    <cellStyle name="Euro 12 4" xfId="1232"/>
    <cellStyle name="Euro 13" xfId="1233"/>
    <cellStyle name="Euro 13 2" xfId="1234"/>
    <cellStyle name="Euro 13 2 2" xfId="1235"/>
    <cellStyle name="Euro 13 2 3" xfId="1236"/>
    <cellStyle name="Euro 13 3" xfId="1237"/>
    <cellStyle name="Euro 13 4" xfId="1238"/>
    <cellStyle name="Euro 14" xfId="1239"/>
    <cellStyle name="Euro 14 2" xfId="1240"/>
    <cellStyle name="Euro 14 3" xfId="1241"/>
    <cellStyle name="Euro 15" xfId="1242"/>
    <cellStyle name="Euro 15 2" xfId="1243"/>
    <cellStyle name="Euro 15 3" xfId="1244"/>
    <cellStyle name="Euro 16" xfId="1245"/>
    <cellStyle name="Euro 16 2" xfId="1246"/>
    <cellStyle name="Euro 16 3" xfId="1247"/>
    <cellStyle name="Euro 17" xfId="1248"/>
    <cellStyle name="Euro 17 2" xfId="1249"/>
    <cellStyle name="Euro 17 3" xfId="1250"/>
    <cellStyle name="Euro 18" xfId="1251"/>
    <cellStyle name="Euro 18 2" xfId="1252"/>
    <cellStyle name="Euro 18 3" xfId="1253"/>
    <cellStyle name="Euro 19" xfId="1254"/>
    <cellStyle name="Euro 19 2" xfId="1255"/>
    <cellStyle name="Euro 19 3" xfId="1256"/>
    <cellStyle name="Euro 2" xfId="1257"/>
    <cellStyle name="Euro 2 2" xfId="1258"/>
    <cellStyle name="Euro 2 2 2" xfId="1259"/>
    <cellStyle name="Euro 2 2 3" xfId="2806"/>
    <cellStyle name="Euro 2 3" xfId="1260"/>
    <cellStyle name="Euro 2 4" xfId="2807"/>
    <cellStyle name="Euro 20" xfId="1261"/>
    <cellStyle name="Euro 20 2" xfId="1262"/>
    <cellStyle name="Euro 20 2 2" xfId="1263"/>
    <cellStyle name="Euro 20 2 3" xfId="1264"/>
    <cellStyle name="Euro 20 3" xfId="1265"/>
    <cellStyle name="Euro 20 4" xfId="1266"/>
    <cellStyle name="Euro 21" xfId="1267"/>
    <cellStyle name="Euro 21 2" xfId="1268"/>
    <cellStyle name="Euro 21 2 2" xfId="1269"/>
    <cellStyle name="Euro 21 2 3" xfId="1270"/>
    <cellStyle name="Euro 21 3" xfId="1271"/>
    <cellStyle name="Euro 21 4" xfId="1272"/>
    <cellStyle name="Euro 22" xfId="1273"/>
    <cellStyle name="Euro 22 2" xfId="1274"/>
    <cellStyle name="Euro 22 2 2" xfId="1275"/>
    <cellStyle name="Euro 22 2 3" xfId="1276"/>
    <cellStyle name="Euro 22 3" xfId="1277"/>
    <cellStyle name="Euro 22 4" xfId="1278"/>
    <cellStyle name="Euro 23" xfId="1279"/>
    <cellStyle name="Euro 23 2" xfId="1280"/>
    <cellStyle name="Euro 23 2 2" xfId="1281"/>
    <cellStyle name="Euro 23 2 3" xfId="1282"/>
    <cellStyle name="Euro 23 3" xfId="1283"/>
    <cellStyle name="Euro 23 4" xfId="1284"/>
    <cellStyle name="Euro 24" xfId="1285"/>
    <cellStyle name="Euro 24 2" xfId="1286"/>
    <cellStyle name="Euro 24 2 2" xfId="1287"/>
    <cellStyle name="Euro 24 2 3" xfId="1288"/>
    <cellStyle name="Euro 24 3" xfId="1289"/>
    <cellStyle name="Euro 24 4" xfId="1290"/>
    <cellStyle name="Euro 25" xfId="1291"/>
    <cellStyle name="Euro 25 2" xfId="1292"/>
    <cellStyle name="Euro 25 2 2" xfId="1293"/>
    <cellStyle name="Euro 25 2 3" xfId="1294"/>
    <cellStyle name="Euro 25 3" xfId="1295"/>
    <cellStyle name="Euro 25 4" xfId="1296"/>
    <cellStyle name="Euro 26" xfId="1297"/>
    <cellStyle name="Euro 26 2" xfId="1298"/>
    <cellStyle name="Euro 26 2 2" xfId="1299"/>
    <cellStyle name="Euro 26 2 3" xfId="1300"/>
    <cellStyle name="Euro 26 3" xfId="1301"/>
    <cellStyle name="Euro 26 4" xfId="1302"/>
    <cellStyle name="Euro 27" xfId="1303"/>
    <cellStyle name="Euro 27 2" xfId="1304"/>
    <cellStyle name="Euro 28" xfId="1305"/>
    <cellStyle name="Euro 29" xfId="1306"/>
    <cellStyle name="Euro 3" xfId="1307"/>
    <cellStyle name="Euro 3 2" xfId="1308"/>
    <cellStyle name="Euro 3 3" xfId="1309"/>
    <cellStyle name="Euro 4" xfId="1310"/>
    <cellStyle name="Euro 4 2" xfId="1311"/>
    <cellStyle name="Euro 4 3" xfId="1312"/>
    <cellStyle name="Euro 5" xfId="1313"/>
    <cellStyle name="Euro 5 2" xfId="1314"/>
    <cellStyle name="Euro 5 2 2" xfId="1315"/>
    <cellStyle name="Euro 5 2 3" xfId="1316"/>
    <cellStyle name="Euro 5 3" xfId="1317"/>
    <cellStyle name="Euro 5 4" xfId="1318"/>
    <cellStyle name="Euro 6" xfId="1319"/>
    <cellStyle name="Euro 6 2" xfId="1320"/>
    <cellStyle name="Euro 6 2 2" xfId="1321"/>
    <cellStyle name="Euro 6 2 3" xfId="1322"/>
    <cellStyle name="Euro 6 3" xfId="1323"/>
    <cellStyle name="Euro 6 4" xfId="1324"/>
    <cellStyle name="Euro 7" xfId="1325"/>
    <cellStyle name="Euro 7 2" xfId="1326"/>
    <cellStyle name="Euro 7 3" xfId="1327"/>
    <cellStyle name="Euro 8" xfId="1328"/>
    <cellStyle name="Euro 8 2" xfId="1329"/>
    <cellStyle name="Euro 8 2 2" xfId="1330"/>
    <cellStyle name="Euro 8 2 3" xfId="1331"/>
    <cellStyle name="Euro 8 3" xfId="1332"/>
    <cellStyle name="Euro 8 4" xfId="1333"/>
    <cellStyle name="Euro 9" xfId="1334"/>
    <cellStyle name="Euro 9 2" xfId="1335"/>
    <cellStyle name="Euro 9 2 2" xfId="1336"/>
    <cellStyle name="Euro 9 2 3" xfId="1337"/>
    <cellStyle name="Euro 9 3" xfId="1338"/>
    <cellStyle name="Euro 9 4" xfId="1339"/>
    <cellStyle name="Euro_d1_2012" xfId="1340"/>
    <cellStyle name="formula" xfId="1341"/>
    <cellStyle name="gap" xfId="1342"/>
    <cellStyle name="GreyBackground" xfId="1343"/>
    <cellStyle name="Gut 2" xfId="1344"/>
    <cellStyle name="Gut 2 2" xfId="1345"/>
    <cellStyle name="Gut 2 3" xfId="2805"/>
    <cellStyle name="Gut 3" xfId="1346"/>
    <cellStyle name="Hyperlink 2" xfId="1347"/>
    <cellStyle name="Hyperlink 2 2" xfId="1348"/>
    <cellStyle name="Hyperlink 2 2 2" xfId="1349"/>
    <cellStyle name="Hyperlink 2 2 3" xfId="1350"/>
    <cellStyle name="Hyperlink 2 2 4" xfId="2804"/>
    <cellStyle name="Hyperlink 2 3" xfId="1351"/>
    <cellStyle name="Hyperlink 2 3 2" xfId="1352"/>
    <cellStyle name="Hyperlink 2 4" xfId="1353"/>
    <cellStyle name="Hyperlink 2 4 2" xfId="1354"/>
    <cellStyle name="Hyperlink 2 5" xfId="1355"/>
    <cellStyle name="Hyperlink 2 6" xfId="1356"/>
    <cellStyle name="Hyperlink 3" xfId="1357"/>
    <cellStyle name="Hyperlink 3 2" xfId="1358"/>
    <cellStyle name="Hyperlink 3 2 2" xfId="2802"/>
    <cellStyle name="Hyperlink 3 3" xfId="1359"/>
    <cellStyle name="Hyperlink 3 4" xfId="2803"/>
    <cellStyle name="Hyperlink 4" xfId="1360"/>
    <cellStyle name="Hyperlink 4 2" xfId="1361"/>
    <cellStyle name="Hyperlink 4 3" xfId="2801"/>
    <cellStyle name="Hyperlink 4 5" xfId="3682"/>
    <cellStyle name="Hyperlink 5" xfId="1362"/>
    <cellStyle name="Hyperlink 5 2" xfId="1363"/>
    <cellStyle name="Hyperlink 6" xfId="1364"/>
    <cellStyle name="isced" xfId="1365"/>
    <cellStyle name="Komma 10" xfId="1366"/>
    <cellStyle name="Komma 2" xfId="1367"/>
    <cellStyle name="Komma 2 2" xfId="1368"/>
    <cellStyle name="Komma 2 2 2" xfId="1369"/>
    <cellStyle name="Komma 2 2 2 2" xfId="5"/>
    <cellStyle name="Komma 2 2 2 3" xfId="2800"/>
    <cellStyle name="Komma 2 2 3" xfId="2799"/>
    <cellStyle name="Komma 2 2 4" xfId="2798"/>
    <cellStyle name="Komma 2 3" xfId="1370"/>
    <cellStyle name="Komma 2 3 2" xfId="1371"/>
    <cellStyle name="Komma 2 3 2 2" xfId="2795"/>
    <cellStyle name="Komma 2 3 2 3" xfId="2794"/>
    <cellStyle name="Komma 2 3 2 4" xfId="2796"/>
    <cellStyle name="Komma 2 3 3" xfId="2793"/>
    <cellStyle name="Komma 2 3 4" xfId="2792"/>
    <cellStyle name="Komma 2 3 5" xfId="2797"/>
    <cellStyle name="Komma 2 4" xfId="1372"/>
    <cellStyle name="Komma 2 4 2" xfId="2791"/>
    <cellStyle name="Komma 2 5" xfId="1373"/>
    <cellStyle name="Komma 2 5 2" xfId="2790"/>
    <cellStyle name="Komma 2 6" xfId="1374"/>
    <cellStyle name="Komma 2 7" xfId="1375"/>
    <cellStyle name="Komma 2 8" xfId="1376"/>
    <cellStyle name="Komma 3" xfId="1377"/>
    <cellStyle name="Komma 3 2" xfId="1378"/>
    <cellStyle name="Komma 3 3" xfId="1379"/>
    <cellStyle name="Komma 3 4" xfId="1380"/>
    <cellStyle name="Komma 3 5" xfId="2789"/>
    <cellStyle name="Komma 4" xfId="1381"/>
    <cellStyle name="Komma 4 2" xfId="1382"/>
    <cellStyle name="Komma 4 2 2" xfId="2787"/>
    <cellStyle name="Komma 4 3" xfId="1383"/>
    <cellStyle name="Komma 4 3 2" xfId="2786"/>
    <cellStyle name="Komma 4 4" xfId="1384"/>
    <cellStyle name="Komma 4 5" xfId="2788"/>
    <cellStyle name="Komma 5" xfId="1385"/>
    <cellStyle name="Komma 5 2" xfId="1386"/>
    <cellStyle name="Komma 5 3" xfId="1387"/>
    <cellStyle name="Komma 6" xfId="1388"/>
    <cellStyle name="Komma 7" xfId="1389"/>
    <cellStyle name="Komma 8" xfId="1390"/>
    <cellStyle name="Komma 9" xfId="1391"/>
    <cellStyle name="Komma0" xfId="1392"/>
    <cellStyle name="level1a" xfId="1393"/>
    <cellStyle name="level1a 2" xfId="1394"/>
    <cellStyle name="level1a 3" xfId="1395"/>
    <cellStyle name="level1a 4" xfId="1396"/>
    <cellStyle name="level1a 5" xfId="1397"/>
    <cellStyle name="level2" xfId="1398"/>
    <cellStyle name="level2a" xfId="1399"/>
    <cellStyle name="level3" xfId="1400"/>
    <cellStyle name="Link" xfId="3680" builtinId="8"/>
    <cellStyle name="Neutral 2" xfId="1401"/>
    <cellStyle name="Neutral 2 2" xfId="1402"/>
    <cellStyle name="Neutral 2 2 2" xfId="1403"/>
    <cellStyle name="Neutral 2 3" xfId="2785"/>
    <cellStyle name="Neutral 3" xfId="1404"/>
    <cellStyle name="Neutral 3 2" xfId="1405"/>
    <cellStyle name="Normal 10" xfId="1406"/>
    <cellStyle name="Normal 11" xfId="1407"/>
    <cellStyle name="Normal 11 2" xfId="1408"/>
    <cellStyle name="Normal 11 2 2" xfId="1409"/>
    <cellStyle name="Normal 11 3" xfId="1410"/>
    <cellStyle name="Normal 12" xfId="1411"/>
    <cellStyle name="Normal 2" xfId="1412"/>
    <cellStyle name="Normal 2 2" xfId="6"/>
    <cellStyle name="Normal 2 2 2" xfId="7"/>
    <cellStyle name="Normal 2 2 2 2" xfId="1415"/>
    <cellStyle name="Normal 2 2 2 3" xfId="1414"/>
    <cellStyle name="Normal 2 2 3" xfId="1416"/>
    <cellStyle name="Normal 2 2 4" xfId="1413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9" xfId="1426"/>
    <cellStyle name="Normal 3" xfId="1427"/>
    <cellStyle name="Normal 3 2" xfId="1428"/>
    <cellStyle name="Normal 3 2 2" xfId="1429"/>
    <cellStyle name="Normal 3 3" xfId="1430"/>
    <cellStyle name="Normal 3 4" xfId="1431"/>
    <cellStyle name="Normal 3 5" xfId="1432"/>
    <cellStyle name="Normal 3 6" xfId="1433"/>
    <cellStyle name="Normal 4" xfId="1434"/>
    <cellStyle name="Normal 4 2" xfId="1435"/>
    <cellStyle name="Normal 4 2 2" xfId="1436"/>
    <cellStyle name="Normal 4 2 2 2" xfId="1437"/>
    <cellStyle name="Normal 4 2 3" xfId="1438"/>
    <cellStyle name="Normal 4 2 4" xfId="1439"/>
    <cellStyle name="Normal 4 2 5" xfId="1440"/>
    <cellStyle name="Normal 4 3" xfId="1441"/>
    <cellStyle name="Normal 4 4" xfId="1442"/>
    <cellStyle name="Normal 5" xfId="1443"/>
    <cellStyle name="Normal 5 2" xfId="1444"/>
    <cellStyle name="Normal 5 3" xfId="1445"/>
    <cellStyle name="Normal 6" xfId="1446"/>
    <cellStyle name="Normal 6 2" xfId="1447"/>
    <cellStyle name="Normal 6 2 2" xfId="1448"/>
    <cellStyle name="Normal 6 3" xfId="1449"/>
    <cellStyle name="Normal 7" xfId="1450"/>
    <cellStyle name="Normal 7 2" xfId="1451"/>
    <cellStyle name="Normal 8" xfId="1452"/>
    <cellStyle name="Normal 8 2" xfId="1453"/>
    <cellStyle name="Normal 8 3" xfId="1454"/>
    <cellStyle name="Normal 9" xfId="1455"/>
    <cellStyle name="Normal 9 2" xfId="1456"/>
    <cellStyle name="Normal 9 3" xfId="1457"/>
    <cellStyle name="Normal 9 4" xfId="1458"/>
    <cellStyle name="Normal_C3" xfId="1459"/>
    <cellStyle name="Notiz 2" xfId="1460"/>
    <cellStyle name="Notiz 2 10" xfId="1461"/>
    <cellStyle name="Notiz 2 11" xfId="1462"/>
    <cellStyle name="Notiz 2 12" xfId="1463"/>
    <cellStyle name="Notiz 2 2" xfId="1464"/>
    <cellStyle name="Notiz 2 2 2" xfId="1465"/>
    <cellStyle name="Notiz 2 2 2 2" xfId="1466"/>
    <cellStyle name="Notiz 2 2 2 3" xfId="1467"/>
    <cellStyle name="Notiz 2 2 2 4" xfId="1468"/>
    <cellStyle name="Notiz 2 2 2 5" xfId="1469"/>
    <cellStyle name="Notiz 2 2 3" xfId="1470"/>
    <cellStyle name="Notiz 2 2 4" xfId="1471"/>
    <cellStyle name="Notiz 2 2 5" xfId="1472"/>
    <cellStyle name="Notiz 2 2 6" xfId="1473"/>
    <cellStyle name="Notiz 2 2 7" xfId="1474"/>
    <cellStyle name="Notiz 2 3" xfId="1475"/>
    <cellStyle name="Notiz 2 3 2" xfId="1476"/>
    <cellStyle name="Notiz 2 3 2 2" xfId="1477"/>
    <cellStyle name="Notiz 2 3 2 3" xfId="1478"/>
    <cellStyle name="Notiz 2 3 2 4" xfId="1479"/>
    <cellStyle name="Notiz 2 3 2 5" xfId="1480"/>
    <cellStyle name="Notiz 2 3 3" xfId="1481"/>
    <cellStyle name="Notiz 2 3 4" xfId="1482"/>
    <cellStyle name="Notiz 2 3 5" xfId="1483"/>
    <cellStyle name="Notiz 2 3 6" xfId="1484"/>
    <cellStyle name="Notiz 2 4" xfId="1485"/>
    <cellStyle name="Notiz 2 4 2" xfId="1486"/>
    <cellStyle name="Notiz 2 4 2 2" xfId="1487"/>
    <cellStyle name="Notiz 2 4 2 3" xfId="1488"/>
    <cellStyle name="Notiz 2 4 2 4" xfId="1489"/>
    <cellStyle name="Notiz 2 4 2 5" xfId="1490"/>
    <cellStyle name="Notiz 2 4 3" xfId="1491"/>
    <cellStyle name="Notiz 2 4 4" xfId="1492"/>
    <cellStyle name="Notiz 2 4 5" xfId="1493"/>
    <cellStyle name="Notiz 2 4 6" xfId="1494"/>
    <cellStyle name="Notiz 2 5" xfId="1495"/>
    <cellStyle name="Notiz 2 5 2" xfId="1496"/>
    <cellStyle name="Notiz 2 5 2 2" xfId="1497"/>
    <cellStyle name="Notiz 2 5 2 3" xfId="1498"/>
    <cellStyle name="Notiz 2 5 2 4" xfId="1499"/>
    <cellStyle name="Notiz 2 5 2 5" xfId="1500"/>
    <cellStyle name="Notiz 2 5 3" xfId="1501"/>
    <cellStyle name="Notiz 2 5 4" xfId="1502"/>
    <cellStyle name="Notiz 2 5 5" xfId="1503"/>
    <cellStyle name="Notiz 2 5 6" xfId="1504"/>
    <cellStyle name="Notiz 2 6" xfId="1505"/>
    <cellStyle name="Notiz 2 6 2" xfId="1506"/>
    <cellStyle name="Notiz 2 6 2 2" xfId="1507"/>
    <cellStyle name="Notiz 2 6 2 3" xfId="1508"/>
    <cellStyle name="Notiz 2 6 2 4" xfId="1509"/>
    <cellStyle name="Notiz 2 6 2 5" xfId="1510"/>
    <cellStyle name="Notiz 2 6 3" xfId="1511"/>
    <cellStyle name="Notiz 2 6 4" xfId="1512"/>
    <cellStyle name="Notiz 2 6 5" xfId="1513"/>
    <cellStyle name="Notiz 2 6 6" xfId="1514"/>
    <cellStyle name="Notiz 2 7" xfId="1515"/>
    <cellStyle name="Notiz 2 7 2" xfId="1516"/>
    <cellStyle name="Notiz 2 7 2 2" xfId="1517"/>
    <cellStyle name="Notiz 2 7 2 3" xfId="1518"/>
    <cellStyle name="Notiz 2 7 2 4" xfId="1519"/>
    <cellStyle name="Notiz 2 7 2 5" xfId="1520"/>
    <cellStyle name="Notiz 2 7 3" xfId="1521"/>
    <cellStyle name="Notiz 2 7 4" xfId="1522"/>
    <cellStyle name="Notiz 2 7 5" xfId="1523"/>
    <cellStyle name="Notiz 2 7 6" xfId="1524"/>
    <cellStyle name="Notiz 2 8" xfId="1525"/>
    <cellStyle name="Notiz 2 8 2" xfId="1526"/>
    <cellStyle name="Notiz 2 8 3" xfId="1527"/>
    <cellStyle name="Notiz 2 8 4" xfId="1528"/>
    <cellStyle name="Notiz 2 8 5" xfId="1529"/>
    <cellStyle name="Notiz 2 9" xfId="1530"/>
    <cellStyle name="Notiz 3" xfId="1531"/>
    <cellStyle name="Notiz 3 2" xfId="1532"/>
    <cellStyle name="Notiz 3 2 2" xfId="1533"/>
    <cellStyle name="Notiz 3 2 2 2" xfId="1534"/>
    <cellStyle name="Notiz 3 2 2 3" xfId="1535"/>
    <cellStyle name="Notiz 3 2 2 4" xfId="1536"/>
    <cellStyle name="Notiz 3 2 2 5" xfId="1537"/>
    <cellStyle name="Notiz 3 2 3" xfId="1538"/>
    <cellStyle name="Notiz 3 2 4" xfId="1539"/>
    <cellStyle name="Notiz 3 2 5" xfId="1540"/>
    <cellStyle name="Notiz 3 2 6" xfId="1541"/>
    <cellStyle name="Notiz 3 2 7" xfId="1542"/>
    <cellStyle name="Notiz 3 3" xfId="1543"/>
    <cellStyle name="Notiz 3 3 2" xfId="1544"/>
    <cellStyle name="Notiz 3 3 3" xfId="1545"/>
    <cellStyle name="Notiz 3 3 4" xfId="1546"/>
    <cellStyle name="Notiz 3 3 5" xfId="1547"/>
    <cellStyle name="Notiz 3 4" xfId="1548"/>
    <cellStyle name="Notiz 3 5" xfId="1549"/>
    <cellStyle name="Notiz 3 6" xfId="1550"/>
    <cellStyle name="Notiz 3 7" xfId="1551"/>
    <cellStyle name="Notiz 3 8" xfId="1552"/>
    <cellStyle name="Notiz 4" xfId="1553"/>
    <cellStyle name="Notiz 4 2" xfId="1554"/>
    <cellStyle name="Notiz 4 3" xfId="1555"/>
    <cellStyle name="Notiz 4 4" xfId="1556"/>
    <cellStyle name="Notiz 4 5" xfId="1557"/>
    <cellStyle name="Notiz 4 6" xfId="1558"/>
    <cellStyle name="Notiz 5" xfId="1559"/>
    <cellStyle name="Notiz 6" xfId="1560"/>
    <cellStyle name="Percent 10" xfId="1561"/>
    <cellStyle name="Percent 10 2" xfId="1562"/>
    <cellStyle name="Percent 2" xfId="1563"/>
    <cellStyle name="Percent 2 2" xfId="1564"/>
    <cellStyle name="Percent 2 3" xfId="1565"/>
    <cellStyle name="Percent 2 4" xfId="1566"/>
    <cellStyle name="Percent 2 5" xfId="1567"/>
    <cellStyle name="Percent 2 5 2" xfId="1568"/>
    <cellStyle name="Percent 2 5 2 2" xfId="1569"/>
    <cellStyle name="Percent 2 5 3" xfId="1570"/>
    <cellStyle name="Percent 2 6" xfId="1571"/>
    <cellStyle name="Percent 3" xfId="1572"/>
    <cellStyle name="Percent 3 2" xfId="1573"/>
    <cellStyle name="Percent 3 3" xfId="1574"/>
    <cellStyle name="Percent 4" xfId="1575"/>
    <cellStyle name="Percent 5" xfId="1576"/>
    <cellStyle name="Percent 5 2" xfId="1577"/>
    <cellStyle name="Percent 5 2 2" xfId="1578"/>
    <cellStyle name="Percent 5 2 2 2" xfId="1579"/>
    <cellStyle name="Percent 5 2 3" xfId="1580"/>
    <cellStyle name="Percent 5 2 4" xfId="1581"/>
    <cellStyle name="Percent 5 2 5" xfId="1582"/>
    <cellStyle name="Percent 5 3" xfId="1583"/>
    <cellStyle name="Percent 6" xfId="1584"/>
    <cellStyle name="Percent 7" xfId="1585"/>
    <cellStyle name="Percent 8" xfId="1586"/>
    <cellStyle name="Percent 9" xfId="1587"/>
    <cellStyle name="Prozent" xfId="3671" builtinId="5"/>
    <cellStyle name="Prozent 2" xfId="1588"/>
    <cellStyle name="Prozent 2 2" xfId="1589"/>
    <cellStyle name="Prozent 2 2 2" xfId="1590"/>
    <cellStyle name="Prozent 2 2 2 2" xfId="1591"/>
    <cellStyle name="Prozent 2 2 3" xfId="1592"/>
    <cellStyle name="Prozent 2 2 4" xfId="1593"/>
    <cellStyle name="Prozent 2 3" xfId="1594"/>
    <cellStyle name="Prozent 2 3 2" xfId="1595"/>
    <cellStyle name="Prozent 2 3 2 2" xfId="1596"/>
    <cellStyle name="Prozent 2 3 3" xfId="1597"/>
    <cellStyle name="Prozent 2 3 4" xfId="1598"/>
    <cellStyle name="Prozent 2 3 4 2" xfId="1599"/>
    <cellStyle name="Prozent 2 3 4 3" xfId="1600"/>
    <cellStyle name="Prozent 2 4" xfId="1601"/>
    <cellStyle name="Prozent 2 4 2" xfId="1602"/>
    <cellStyle name="Prozent 2 5" xfId="1603"/>
    <cellStyle name="Prozent 3" xfId="1604"/>
    <cellStyle name="Prozent 3 2" xfId="1605"/>
    <cellStyle name="Prozent 3 2 2" xfId="1606"/>
    <cellStyle name="Prozent 3 2 2 2" xfId="1607"/>
    <cellStyle name="Prozent 3 2 3" xfId="1608"/>
    <cellStyle name="Prozent 3 2 3 2" xfId="1609"/>
    <cellStyle name="Prozent 3 2 4" xfId="1610"/>
    <cellStyle name="Prozent 3 2 5" xfId="1611"/>
    <cellStyle name="Prozent 3 3" xfId="1612"/>
    <cellStyle name="Prozent 3 3 2" xfId="1613"/>
    <cellStyle name="Prozent 3 4" xfId="1614"/>
    <cellStyle name="Prozent 3 5" xfId="1615"/>
    <cellStyle name="Prozent 4" xfId="1616"/>
    <cellStyle name="Prozent 4 2" xfId="1617"/>
    <cellStyle name="Prozent 4 2 2" xfId="1618"/>
    <cellStyle name="Prozent 4 2 2 2" xfId="1619"/>
    <cellStyle name="Prozent 4 2 3" xfId="1620"/>
    <cellStyle name="Prozent 4 2 4" xfId="1621"/>
    <cellStyle name="Prozent 4 3" xfId="1622"/>
    <cellStyle name="Prozent 4 3 2" xfId="1623"/>
    <cellStyle name="Prozent 4 4" xfId="1624"/>
    <cellStyle name="Prozent 4 4 2" xfId="1625"/>
    <cellStyle name="Prozent 4 5" xfId="1626"/>
    <cellStyle name="Prozent 5" xfId="1627"/>
    <cellStyle name="Prozent 5 2" xfId="1628"/>
    <cellStyle name="Prozent 5 2 2" xfId="1629"/>
    <cellStyle name="Prozent 5 3" xfId="1630"/>
    <cellStyle name="Prozent 5 4" xfId="1631"/>
    <cellStyle name="Prozent 5 4 2" xfId="1632"/>
    <cellStyle name="Prozent 5 4 3" xfId="1633"/>
    <cellStyle name="Prozent 6" xfId="1634"/>
    <cellStyle name="Prozent 6 2" xfId="1635"/>
    <cellStyle name="Prozent 6 3" xfId="1636"/>
    <cellStyle name="Prozent 7" xfId="1637"/>
    <cellStyle name="Prozent 7 2" xfId="1638"/>
    <cellStyle name="Prozent 7 2 2" xfId="1639"/>
    <cellStyle name="Prozent 8" xfId="1640"/>
    <cellStyle name="Prozent 8 2" xfId="1641"/>
    <cellStyle name="Prozent 9" xfId="1642"/>
    <cellStyle name="row" xfId="1643"/>
    <cellStyle name="Schlecht 2" xfId="1644"/>
    <cellStyle name="Schlecht 2 2" xfId="1645"/>
    <cellStyle name="Schlecht 2 3" xfId="2784"/>
    <cellStyle name="Schlecht 3" xfId="1646"/>
    <cellStyle name="Standard" xfId="0" builtinId="0" customBuiltin="1"/>
    <cellStyle name="Standard 10" xfId="8"/>
    <cellStyle name="Standard 10 2" xfId="53"/>
    <cellStyle name="Standard 10 3" xfId="1647"/>
    <cellStyle name="Standard 10 3 2" xfId="1648"/>
    <cellStyle name="Standard 10_Kennzahlen 2011" xfId="1649"/>
    <cellStyle name="Standard 100" xfId="1650"/>
    <cellStyle name="Standard 101" xfId="1651"/>
    <cellStyle name="Standard 102" xfId="1652"/>
    <cellStyle name="Standard 103" xfId="1653"/>
    <cellStyle name="Standard 104" xfId="1654"/>
    <cellStyle name="Standard 105" xfId="1655"/>
    <cellStyle name="Standard 106" xfId="1656"/>
    <cellStyle name="Standard 107" xfId="1657"/>
    <cellStyle name="Standard 107 2" xfId="1658"/>
    <cellStyle name="Standard 108" xfId="1659"/>
    <cellStyle name="Standard 108 2" xfId="1660"/>
    <cellStyle name="Standard 109" xfId="1661"/>
    <cellStyle name="Standard 109 2" xfId="1662"/>
    <cellStyle name="Standard 11" xfId="1663"/>
    <cellStyle name="Standard 11 2" xfId="1664"/>
    <cellStyle name="Standard 11 2 2" xfId="1665"/>
    <cellStyle name="Standard 11 2 3" xfId="1666"/>
    <cellStyle name="Standard 11 2 3 2" xfId="1667"/>
    <cellStyle name="Standard 11 3" xfId="1668"/>
    <cellStyle name="Standard 11 4" xfId="1669"/>
    <cellStyle name="Standard 110" xfId="1670"/>
    <cellStyle name="Standard 110 2" xfId="1671"/>
    <cellStyle name="Standard 111" xfId="1672"/>
    <cellStyle name="Standard 111 2" xfId="1673"/>
    <cellStyle name="Standard 112" xfId="1674"/>
    <cellStyle name="Standard 112 2" xfId="1675"/>
    <cellStyle name="Standard 113" xfId="1676"/>
    <cellStyle name="Standard 113 2" xfId="1677"/>
    <cellStyle name="Standard 114" xfId="1678"/>
    <cellStyle name="Standard 114 2" xfId="1679"/>
    <cellStyle name="Standard 1141" xfId="9"/>
    <cellStyle name="Standard 1141 2" xfId="10"/>
    <cellStyle name="Standard 115" xfId="1680"/>
    <cellStyle name="Standard 115 2" xfId="1681"/>
    <cellStyle name="Standard 116" xfId="1682"/>
    <cellStyle name="Standard 116 2" xfId="1683"/>
    <cellStyle name="Standard 117" xfId="1684"/>
    <cellStyle name="Standard 117 2" xfId="1685"/>
    <cellStyle name="Standard 118" xfId="1686"/>
    <cellStyle name="Standard 118 2" xfId="1687"/>
    <cellStyle name="Standard 119" xfId="1688"/>
    <cellStyle name="Standard 119 2" xfId="1689"/>
    <cellStyle name="Standard 12" xfId="1690"/>
    <cellStyle name="Standard 12 2" xfId="1691"/>
    <cellStyle name="Standard 12 2 2" xfId="1692"/>
    <cellStyle name="Standard 12 2 2 2" xfId="1693"/>
    <cellStyle name="Standard 12 3" xfId="1694"/>
    <cellStyle name="Standard 12 3 2" xfId="1695"/>
    <cellStyle name="Standard 120" xfId="1696"/>
    <cellStyle name="Standard 121" xfId="198"/>
    <cellStyle name="Standard 121 2" xfId="3660"/>
    <cellStyle name="Standard 121 3" xfId="3672"/>
    <cellStyle name="Standard 121 3 2" xfId="3683"/>
    <cellStyle name="Standard 122" xfId="2762"/>
    <cellStyle name="Standard 1224" xfId="11"/>
    <cellStyle name="Standard 1225" xfId="12"/>
    <cellStyle name="Standard 123" xfId="2815"/>
    <cellStyle name="Standard 124" xfId="2824"/>
    <cellStyle name="Standard 125" xfId="2892"/>
    <cellStyle name="Standard 1252 2" xfId="51"/>
    <cellStyle name="Standard 126" xfId="2893"/>
    <cellStyle name="Standard 1263" xfId="50"/>
    <cellStyle name="Standard 127" xfId="2894"/>
    <cellStyle name="Standard 128" xfId="2951"/>
    <cellStyle name="Standard 129" xfId="3008"/>
    <cellStyle name="Standard 13" xfId="1697"/>
    <cellStyle name="Standard 13 2" xfId="1698"/>
    <cellStyle name="Standard 13 3" xfId="1699"/>
    <cellStyle name="Standard 13 3 2" xfId="1700"/>
    <cellStyle name="Standard 130" xfId="3105"/>
    <cellStyle name="Standard 131" xfId="3106"/>
    <cellStyle name="Standard 132" xfId="3107"/>
    <cellStyle name="Standard 133" xfId="3108"/>
    <cellStyle name="Standard 134" xfId="3109"/>
    <cellStyle name="Standard 135" xfId="3110"/>
    <cellStyle name="Standard 136" xfId="3111"/>
    <cellStyle name="Standard 137" xfId="3112"/>
    <cellStyle name="Standard 138" xfId="3113"/>
    <cellStyle name="Standard 139" xfId="13"/>
    <cellStyle name="Standard 14" xfId="1701"/>
    <cellStyle name="Standard 14 2" xfId="1702"/>
    <cellStyle name="Standard 14 3" xfId="1703"/>
    <cellStyle name="Standard 140" xfId="3114"/>
    <cellStyle name="Standard 141" xfId="3115"/>
    <cellStyle name="Standard 141 6" xfId="52"/>
    <cellStyle name="Standard 142" xfId="3212"/>
    <cellStyle name="Standard 143" xfId="3217"/>
    <cellStyle name="Standard 144" xfId="3213"/>
    <cellStyle name="Standard 145" xfId="3218"/>
    <cellStyle name="Standard 146" xfId="3214"/>
    <cellStyle name="Standard 147" xfId="3219"/>
    <cellStyle name="Standard 148" xfId="3215"/>
    <cellStyle name="Standard 149" xfId="3220"/>
    <cellStyle name="Standard 15" xfId="1704"/>
    <cellStyle name="Standard 15 2" xfId="1705"/>
    <cellStyle name="Standard 150" xfId="3216"/>
    <cellStyle name="Standard 151" xfId="3221"/>
    <cellStyle name="Standard 152" xfId="3318"/>
    <cellStyle name="Standard 153" xfId="3319"/>
    <cellStyle name="Standard 154" xfId="3386"/>
    <cellStyle name="Standard 155" xfId="3453"/>
    <cellStyle name="Standard 156" xfId="3455"/>
    <cellStyle name="Standard 157" xfId="3454"/>
    <cellStyle name="Standard 158" xfId="3456"/>
    <cellStyle name="Standard 159" xfId="3457"/>
    <cellStyle name="Standard 16" xfId="1706"/>
    <cellStyle name="Standard 16 2" xfId="1707"/>
    <cellStyle name="Standard 160" xfId="3514"/>
    <cellStyle name="Standard 161" xfId="3604"/>
    <cellStyle name="Standard 162" xfId="3606"/>
    <cellStyle name="Standard 163" xfId="3607"/>
    <cellStyle name="Standard 164" xfId="3608"/>
    <cellStyle name="Standard 165" xfId="3609"/>
    <cellStyle name="Standard 166" xfId="3605"/>
    <cellStyle name="Standard 167" xfId="3610"/>
    <cellStyle name="Standard 168" xfId="3611"/>
    <cellStyle name="Standard 169" xfId="3612"/>
    <cellStyle name="Standard 17" xfId="1708"/>
    <cellStyle name="Standard 17 2" xfId="1709"/>
    <cellStyle name="Standard 170" xfId="3613"/>
    <cellStyle name="Standard 171" xfId="3614"/>
    <cellStyle name="Standard 172" xfId="3615"/>
    <cellStyle name="Standard 173" xfId="3616"/>
    <cellStyle name="Standard 174" xfId="3617"/>
    <cellStyle name="Standard 175" xfId="3618"/>
    <cellStyle name="Standard 176" xfId="3619"/>
    <cellStyle name="Standard 177" xfId="3620"/>
    <cellStyle name="Standard 178" xfId="3621"/>
    <cellStyle name="Standard 179" xfId="3652"/>
    <cellStyle name="Standard 18" xfId="1710"/>
    <cellStyle name="Standard 18 2" xfId="1711"/>
    <cellStyle name="Standard 19" xfId="1712"/>
    <cellStyle name="Standard 19 2" xfId="1713"/>
    <cellStyle name="Standard 19 2 2" xfId="2783"/>
    <cellStyle name="Standard 19 3" xfId="1714"/>
    <cellStyle name="Standard 19 3 2" xfId="1715"/>
    <cellStyle name="Standard 2" xfId="1"/>
    <cellStyle name="Standard 2 10" xfId="1717"/>
    <cellStyle name="Standard 2 11" xfId="1718"/>
    <cellStyle name="Standard 2 12" xfId="1716"/>
    <cellStyle name="Standard 2 2" xfId="4"/>
    <cellStyle name="Standard 2 2 10" xfId="1719"/>
    <cellStyle name="Standard 2 2 2" xfId="1720"/>
    <cellStyle name="Standard 2 2 2 2" xfId="1721"/>
    <cellStyle name="Standard 2 2 2 2 2" xfId="1722"/>
    <cellStyle name="Standard 2 2 2 2 2 2" xfId="1723"/>
    <cellStyle name="Standard 2 2 2 2 2 2 2" xfId="1724"/>
    <cellStyle name="Standard 2 2 2 2 2 3" xfId="1725"/>
    <cellStyle name="Standard 2 2 2 2 3" xfId="1726"/>
    <cellStyle name="Standard 2 2 2 2 3 2" xfId="1727"/>
    <cellStyle name="Standard 2 2 2 2 4" xfId="1728"/>
    <cellStyle name="Standard 2 2 2 3" xfId="1729"/>
    <cellStyle name="Standard 2 2 2 3 2" xfId="1730"/>
    <cellStyle name="Standard 2 2 2 3 2 2" xfId="1731"/>
    <cellStyle name="Standard 2 2 2 3 3" xfId="1732"/>
    <cellStyle name="Standard 2 2 2 4" xfId="1733"/>
    <cellStyle name="Standard 2 2 2 4 2" xfId="1734"/>
    <cellStyle name="Standard 2 2 2 5" xfId="1735"/>
    <cellStyle name="Standard 2 2 2 6" xfId="1736"/>
    <cellStyle name="Standard 2 2 2 6 2" xfId="1737"/>
    <cellStyle name="Standard 2 2 2 7" xfId="2782"/>
    <cellStyle name="Standard 2 2 3" xfId="1738"/>
    <cellStyle name="Standard 2 2 3 2" xfId="1739"/>
    <cellStyle name="Standard 2 2 3 2 2" xfId="1740"/>
    <cellStyle name="Standard 2 2 3 2 2 2" xfId="1741"/>
    <cellStyle name="Standard 2 2 3 2 3" xfId="1742"/>
    <cellStyle name="Standard 2 2 3 3" xfId="1743"/>
    <cellStyle name="Standard 2 2 3 3 2" xfId="1744"/>
    <cellStyle name="Standard 2 2 3 4" xfId="1745"/>
    <cellStyle name="Standard 2 2 4" xfId="1746"/>
    <cellStyle name="Standard 2 2 4 2" xfId="1747"/>
    <cellStyle name="Standard 2 2 4 2 2" xfId="1748"/>
    <cellStyle name="Standard 2 2 4 3" xfId="1749"/>
    <cellStyle name="Standard 2 2 5" xfId="1750"/>
    <cellStyle name="Standard 2 2 5 2" xfId="1751"/>
    <cellStyle name="Standard 2 2 6" xfId="1752"/>
    <cellStyle name="Standard 2 2 6 2" xfId="1753"/>
    <cellStyle name="Standard 2 2 6 2 2" xfId="1754"/>
    <cellStyle name="Standard 2 2 7" xfId="1755"/>
    <cellStyle name="Standard 2 2 7 2" xfId="1756"/>
    <cellStyle name="Standard 2 2 7 3" xfId="1757"/>
    <cellStyle name="Standard 2 2 8" xfId="1758"/>
    <cellStyle name="Standard 2 2 8 2" xfId="1759"/>
    <cellStyle name="Standard 2 2 8 2 2" xfId="1760"/>
    <cellStyle name="Standard 2 2 9" xfId="1761"/>
    <cellStyle name="Standard 2 2 9 2" xfId="1762"/>
    <cellStyle name="Standard 2 2_Tabellen Jugendkulturbarometer 110919" xfId="1763"/>
    <cellStyle name="Standard 2 3" xfId="1764"/>
    <cellStyle name="Standard 2 3 2" xfId="1765"/>
    <cellStyle name="Standard 2 3 2 2" xfId="1766"/>
    <cellStyle name="Standard 2 3 2 2 2" xfId="1767"/>
    <cellStyle name="Standard 2 3 2 3" xfId="1768"/>
    <cellStyle name="Standard 2 3 2 3 2" xfId="1769"/>
    <cellStyle name="Standard 2 3 3" xfId="1770"/>
    <cellStyle name="Standard 2 3 3 2" xfId="1771"/>
    <cellStyle name="Standard 2 3 4" xfId="1772"/>
    <cellStyle name="Standard 2 3 4 2" xfId="1773"/>
    <cellStyle name="Standard 2 3 5" xfId="1774"/>
    <cellStyle name="Standard 2 3 6" xfId="2781"/>
    <cellStyle name="Standard 2 4" xfId="1775"/>
    <cellStyle name="Standard 2 4 2" xfId="1776"/>
    <cellStyle name="Standard 2 4 2 2" xfId="1777"/>
    <cellStyle name="Standard 2 4 2 2 2" xfId="1778"/>
    <cellStyle name="Standard 2 4 2 3" xfId="1779"/>
    <cellStyle name="Standard 2 4 2 4" xfId="1780"/>
    <cellStyle name="Standard 2 4 2 4 2" xfId="1781"/>
    <cellStyle name="Standard 2 4 2 5" xfId="1782"/>
    <cellStyle name="Standard 2 4 3" xfId="1783"/>
    <cellStyle name="Standard 2 4 3 2" xfId="1784"/>
    <cellStyle name="Standard 2 4 3 2 2" xfId="1785"/>
    <cellStyle name="Standard 2 4 3 3" xfId="1786"/>
    <cellStyle name="Standard 2 4 4" xfId="1787"/>
    <cellStyle name="Standard 2 4 5" xfId="1788"/>
    <cellStyle name="Standard 2 4 5 2" xfId="1789"/>
    <cellStyle name="Standard 2 4 6" xfId="1790"/>
    <cellStyle name="Standard 2 5" xfId="1791"/>
    <cellStyle name="Standard 2 5 2" xfId="1792"/>
    <cellStyle name="Standard 2 5 2 2" xfId="1793"/>
    <cellStyle name="Standard 2 5 2 3" xfId="1794"/>
    <cellStyle name="Standard 2 5 2 3 2" xfId="1795"/>
    <cellStyle name="Standard 2 5 2 4" xfId="1796"/>
    <cellStyle name="Standard 2 5 3" xfId="1797"/>
    <cellStyle name="Standard 2 5 3 2" xfId="1798"/>
    <cellStyle name="Standard 2 5 3 3" xfId="1799"/>
    <cellStyle name="Standard 2 5 4" xfId="1800"/>
    <cellStyle name="Standard 2 5 4 2" xfId="1801"/>
    <cellStyle name="Standard 2 5 4 3" xfId="1802"/>
    <cellStyle name="Standard 2 6" xfId="1803"/>
    <cellStyle name="Standard 2 6 2" xfId="1804"/>
    <cellStyle name="Standard 2 6 2 2" xfId="1805"/>
    <cellStyle name="Standard 2 6 3" xfId="1806"/>
    <cellStyle name="Standard 2 7" xfId="1807"/>
    <cellStyle name="Standard 2 7 2" xfId="1808"/>
    <cellStyle name="Standard 2 7 3" xfId="1809"/>
    <cellStyle name="Standard 2 8" xfId="1810"/>
    <cellStyle name="Standard 2 8 2" xfId="1811"/>
    <cellStyle name="Standard 2 8 3" xfId="1812"/>
    <cellStyle name="Standard 2 8 4" xfId="1813"/>
    <cellStyle name="Standard 2 9" xfId="1814"/>
    <cellStyle name="Standard 2_BBE2012_H_ANR_Staba83" xfId="1815"/>
    <cellStyle name="Standard 20" xfId="1816"/>
    <cellStyle name="Standard 20 2" xfId="1817"/>
    <cellStyle name="Standard 21" xfId="1818"/>
    <cellStyle name="Standard 21 2" xfId="1819"/>
    <cellStyle name="Standard 22" xfId="1820"/>
    <cellStyle name="Standard 22 2" xfId="1821"/>
    <cellStyle name="Standard 22 2 2" xfId="1822"/>
    <cellStyle name="Standard 22 2 2 2" xfId="1823"/>
    <cellStyle name="Standard 22 2 3" xfId="1824"/>
    <cellStyle name="Standard 22 2 4" xfId="2780"/>
    <cellStyle name="Standard 22 3" xfId="1825"/>
    <cellStyle name="Standard 22 3 2" xfId="1826"/>
    <cellStyle name="Standard 22 4" xfId="1827"/>
    <cellStyle name="Standard 23" xfId="1828"/>
    <cellStyle name="Standard 23 2" xfId="1829"/>
    <cellStyle name="Standard 23 2 2" xfId="2779"/>
    <cellStyle name="Standard 24" xfId="1830"/>
    <cellStyle name="Standard 24 2" xfId="1831"/>
    <cellStyle name="Standard 25" xfId="1832"/>
    <cellStyle name="Standard 25 2" xfId="1833"/>
    <cellStyle name="Standard 25 3" xfId="1834"/>
    <cellStyle name="Standard 25 3 2" xfId="1835"/>
    <cellStyle name="Standard 25 4" xfId="1836"/>
    <cellStyle name="Standard 26" xfId="1837"/>
    <cellStyle name="Standard 27" xfId="1838"/>
    <cellStyle name="Standard 27 2" xfId="1839"/>
    <cellStyle name="Standard 28" xfId="1840"/>
    <cellStyle name="Standard 28 2" xfId="1841"/>
    <cellStyle name="Standard 28 2 2" xfId="1842"/>
    <cellStyle name="Standard 28 3" xfId="1843"/>
    <cellStyle name="Standard 28 4" xfId="1844"/>
    <cellStyle name="Standard 29" xfId="1845"/>
    <cellStyle name="Standard 29 2" xfId="1846"/>
    <cellStyle name="Standard 29 2 2" xfId="1847"/>
    <cellStyle name="Standard 29 3" xfId="1848"/>
    <cellStyle name="Standard 29 4" xfId="1849"/>
    <cellStyle name="Standard 3" xfId="14"/>
    <cellStyle name="Standard 3 10" xfId="1850"/>
    <cellStyle name="Standard 3 10 2" xfId="1851"/>
    <cellStyle name="Standard 3 11" xfId="1852"/>
    <cellStyle name="Standard 3 12" xfId="1853"/>
    <cellStyle name="Standard 3 13" xfId="1854"/>
    <cellStyle name="Standard 3 14" xfId="1855"/>
    <cellStyle name="Standard 3 14 2" xfId="1856"/>
    <cellStyle name="Standard 3 2" xfId="1857"/>
    <cellStyle name="Standard 3 2 10" xfId="2778"/>
    <cellStyle name="Standard 3 2 2" xfId="1858"/>
    <cellStyle name="Standard 3 2 2 2" xfId="1859"/>
    <cellStyle name="Standard 3 2 2 2 2" xfId="1860"/>
    <cellStyle name="Standard 3 2 2 2 2 2" xfId="1861"/>
    <cellStyle name="Standard 3 2 2 2 3" xfId="1862"/>
    <cellStyle name="Standard 3 2 2 3" xfId="1863"/>
    <cellStyle name="Standard 3 2 2 3 2" xfId="1864"/>
    <cellStyle name="Standard 3 2 2 3 3" xfId="1865"/>
    <cellStyle name="Standard 3 2 2 4" xfId="1866"/>
    <cellStyle name="Standard 3 2 2 5" xfId="2777"/>
    <cellStyle name="Standard 3 2 3" xfId="1867"/>
    <cellStyle name="Standard 3 2 3 2" xfId="1868"/>
    <cellStyle name="Standard 3 2 3 2 2" xfId="1869"/>
    <cellStyle name="Standard 3 2 3 3" xfId="1870"/>
    <cellStyle name="Standard 3 2 4" xfId="1871"/>
    <cellStyle name="Standard 3 2 4 2" xfId="1872"/>
    <cellStyle name="Standard 3 2 4 3" xfId="1873"/>
    <cellStyle name="Standard 3 2 5" xfId="1874"/>
    <cellStyle name="Standard 3 2 5 2" xfId="1875"/>
    <cellStyle name="Standard 3 2 5 2 2" xfId="1876"/>
    <cellStyle name="Standard 3 2 6" xfId="1877"/>
    <cellStyle name="Standard 3 2 6 2" xfId="1878"/>
    <cellStyle name="Standard 3 2 6 3" xfId="1879"/>
    <cellStyle name="Standard 3 2 7" xfId="1880"/>
    <cellStyle name="Standard 3 2 7 2" xfId="1881"/>
    <cellStyle name="Standard 3 2 7 2 2" xfId="1882"/>
    <cellStyle name="Standard 3 2 8" xfId="1883"/>
    <cellStyle name="Standard 3 2 8 2" xfId="1884"/>
    <cellStyle name="Standard 3 2 9" xfId="1885"/>
    <cellStyle name="Standard 3 3" xfId="1886"/>
    <cellStyle name="Standard 3 3 2" xfId="2"/>
    <cellStyle name="Standard 3 3 2 2" xfId="1887"/>
    <cellStyle name="Standard 3 3 2 2 2" xfId="1888"/>
    <cellStyle name="Standard 3 3 2 2 2 2" xfId="1889"/>
    <cellStyle name="Standard 3 3 2 2 3" xfId="1890"/>
    <cellStyle name="Standard 3 3 2 3" xfId="1891"/>
    <cellStyle name="Standard 3 3 2 3 2" xfId="1892"/>
    <cellStyle name="Standard 3 3 2 4" xfId="1893"/>
    <cellStyle name="Standard 3 3 2 5" xfId="1894"/>
    <cellStyle name="Standard 3 3 3" xfId="1895"/>
    <cellStyle name="Standard 3 3 3 2" xfId="1896"/>
    <cellStyle name="Standard 3 3 3 2 2" xfId="1897"/>
    <cellStyle name="Standard 3 3 3 3" xfId="1898"/>
    <cellStyle name="Standard 3 3 3 4" xfId="1899"/>
    <cellStyle name="Standard 3 3 4" xfId="1900"/>
    <cellStyle name="Standard 3 3 4 2" xfId="1901"/>
    <cellStyle name="Standard 3 3 5" xfId="1902"/>
    <cellStyle name="Standard 3 3 5 2" xfId="1903"/>
    <cellStyle name="Standard 3 3 5 3" xfId="1904"/>
    <cellStyle name="Standard 3 3 6" xfId="1905"/>
    <cellStyle name="Standard 3 3 7" xfId="1906"/>
    <cellStyle name="Standard 3 3 8" xfId="1907"/>
    <cellStyle name="Standard 3 4" xfId="3"/>
    <cellStyle name="Standard 3 4 2" xfId="1908"/>
    <cellStyle name="Standard 3 4 2 2" xfId="1909"/>
    <cellStyle name="Standard 3 4 2 2 2" xfId="1910"/>
    <cellStyle name="Standard 3 4 2 3" xfId="1911"/>
    <cellStyle name="Standard 3 4 2 4" xfId="2776"/>
    <cellStyle name="Standard 3 4 3" xfId="1912"/>
    <cellStyle name="Standard 3 4 3 2" xfId="1913"/>
    <cellStyle name="Standard 3 4 4" xfId="1914"/>
    <cellStyle name="Standard 3 4 5" xfId="1915"/>
    <cellStyle name="Standard 3 5" xfId="1916"/>
    <cellStyle name="Standard 3 5 2" xfId="1917"/>
    <cellStyle name="Standard 3 5 2 2" xfId="1918"/>
    <cellStyle name="Standard 3 5 2 3" xfId="2774"/>
    <cellStyle name="Standard 3 5 3" xfId="1919"/>
    <cellStyle name="Standard 3 5 4" xfId="2775"/>
    <cellStyle name="Standard 3 6" xfId="1920"/>
    <cellStyle name="Standard 3 6 2" xfId="1921"/>
    <cellStyle name="Standard 3 7" xfId="1922"/>
    <cellStyle name="Standard 3 7 2" xfId="1923"/>
    <cellStyle name="Standard 3 7 2 2" xfId="1924"/>
    <cellStyle name="Standard 3 8" xfId="1925"/>
    <cellStyle name="Standard 3 8 2" xfId="1926"/>
    <cellStyle name="Standard 3 8 3" xfId="1927"/>
    <cellStyle name="Standard 3 9" xfId="1928"/>
    <cellStyle name="Standard 3 9 2" xfId="1929"/>
    <cellStyle name="Standard 3 9 2 2" xfId="1930"/>
    <cellStyle name="Standard 3_d1_2012" xfId="1931"/>
    <cellStyle name="Standard 30" xfId="1932"/>
    <cellStyle name="Standard 30 2" xfId="1933"/>
    <cellStyle name="Standard 30 3" xfId="1934"/>
    <cellStyle name="Standard 30 4" xfId="1935"/>
    <cellStyle name="Standard 31" xfId="1936"/>
    <cellStyle name="Standard 31 2" xfId="1937"/>
    <cellStyle name="Standard 31 3" xfId="1938"/>
    <cellStyle name="Standard 31 4" xfId="1939"/>
    <cellStyle name="Standard 32" xfId="1940"/>
    <cellStyle name="Standard 32 2" xfId="1941"/>
    <cellStyle name="Standard 32 3" xfId="1942"/>
    <cellStyle name="Standard 32 4" xfId="1943"/>
    <cellStyle name="Standard 33" xfId="1944"/>
    <cellStyle name="Standard 33 2" xfId="1945"/>
    <cellStyle name="Standard 33 3" xfId="1946"/>
    <cellStyle name="Standard 34" xfId="1947"/>
    <cellStyle name="Standard 34 2" xfId="1948"/>
    <cellStyle name="Standard 35" xfId="1949"/>
    <cellStyle name="Standard 35 2" xfId="1950"/>
    <cellStyle name="Standard 36" xfId="1951"/>
    <cellStyle name="Standard 36 2" xfId="1952"/>
    <cellStyle name="Standard 37" xfId="1953"/>
    <cellStyle name="Standard 37 2" xfId="1954"/>
    <cellStyle name="Standard 37 3" xfId="1955"/>
    <cellStyle name="Standard 38" xfId="1956"/>
    <cellStyle name="Standard 38 2" xfId="1957"/>
    <cellStyle name="Standard 38 3" xfId="1958"/>
    <cellStyle name="Standard 39" xfId="1959"/>
    <cellStyle name="Standard 39 2" xfId="1960"/>
    <cellStyle name="Standard 39 3" xfId="1961"/>
    <cellStyle name="Standard 4" xfId="15"/>
    <cellStyle name="Standard 4 2" xfId="1962"/>
    <cellStyle name="Standard 4 2 2" xfId="1963"/>
    <cellStyle name="Standard 4 2 2 2" xfId="1964"/>
    <cellStyle name="Standard 4 2 2 2 2" xfId="1965"/>
    <cellStyle name="Standard 4 2 3" xfId="1966"/>
    <cellStyle name="Standard 4 2 3 2" xfId="1967"/>
    <cellStyle name="Standard 4 2 4" xfId="1968"/>
    <cellStyle name="Standard 4 2 4 2" xfId="1969"/>
    <cellStyle name="Standard 4 2 4 3" xfId="1970"/>
    <cellStyle name="Standard 4 2 4 4" xfId="1971"/>
    <cellStyle name="Standard 4 2 5" xfId="1972"/>
    <cellStyle name="Standard 4 2 5 2" xfId="1973"/>
    <cellStyle name="Standard 4 2 6" xfId="1974"/>
    <cellStyle name="Standard 4 2 7" xfId="1975"/>
    <cellStyle name="Standard 4 2 8" xfId="2773"/>
    <cellStyle name="Standard 4 3" xfId="1976"/>
    <cellStyle name="Standard 4 3 2" xfId="1977"/>
    <cellStyle name="Standard 4 3 2 2" xfId="1978"/>
    <cellStyle name="Standard 4 3 3" xfId="1979"/>
    <cellStyle name="Standard 4 3 4" xfId="1980"/>
    <cellStyle name="Standard 4 3 5" xfId="1981"/>
    <cellStyle name="Standard 4 4" xfId="1982"/>
    <cellStyle name="Standard 4 4 2" xfId="1983"/>
    <cellStyle name="Standard 4 4 2 2" xfId="1984"/>
    <cellStyle name="Standard 4 4 2 3" xfId="1985"/>
    <cellStyle name="Standard 4 4 3" xfId="1986"/>
    <cellStyle name="Standard 4 5" xfId="1987"/>
    <cellStyle name="Standard 4 5 2" xfId="1988"/>
    <cellStyle name="Standard 4 5 2 2" xfId="1989"/>
    <cellStyle name="Standard 4 5 3" xfId="1990"/>
    <cellStyle name="Standard 4 5 4" xfId="1991"/>
    <cellStyle name="Standard 4 6" xfId="1992"/>
    <cellStyle name="Standard 4 6 2" xfId="1993"/>
    <cellStyle name="Standard 4 6 2 2" xfId="1994"/>
    <cellStyle name="Standard 4 6 3" xfId="1995"/>
    <cellStyle name="Standard 4 7" xfId="1996"/>
    <cellStyle name="Standard 4 7 2" xfId="1997"/>
    <cellStyle name="Standard 4 8" xfId="1998"/>
    <cellStyle name="Standard 4_Tabelle1" xfId="1999"/>
    <cellStyle name="Standard 40" xfId="2000"/>
    <cellStyle name="Standard 40 2" xfId="2001"/>
    <cellStyle name="Standard 41" xfId="2002"/>
    <cellStyle name="Standard 41 2" xfId="2003"/>
    <cellStyle name="Standard 42" xfId="2004"/>
    <cellStyle name="Standard 42 2" xfId="2005"/>
    <cellStyle name="Standard 43" xfId="2006"/>
    <cellStyle name="Standard 43 2" xfId="2007"/>
    <cellStyle name="Standard 44" xfId="2008"/>
    <cellStyle name="Standard 44 2" xfId="2009"/>
    <cellStyle name="Standard 45" xfId="2010"/>
    <cellStyle name="Standard 45 2" xfId="2011"/>
    <cellStyle name="Standard 46" xfId="2012"/>
    <cellStyle name="Standard 46 2" xfId="2013"/>
    <cellStyle name="Standard 47" xfId="2014"/>
    <cellStyle name="Standard 47 2" xfId="2015"/>
    <cellStyle name="Standard 48" xfId="2016"/>
    <cellStyle name="Standard 48 2" xfId="2017"/>
    <cellStyle name="Standard 49" xfId="2018"/>
    <cellStyle name="Standard 49 2" xfId="2019"/>
    <cellStyle name="Standard 5" xfId="16"/>
    <cellStyle name="Standard 5 10" xfId="2020"/>
    <cellStyle name="Standard 5 2" xfId="2021"/>
    <cellStyle name="Standard 5 2 2" xfId="2022"/>
    <cellStyle name="Standard 5 2 2 2" xfId="2023"/>
    <cellStyle name="Standard 5 2 2 2 2" xfId="2024"/>
    <cellStyle name="Standard 5 2 2 2 3" xfId="2025"/>
    <cellStyle name="Standard 5 2 3" xfId="2026"/>
    <cellStyle name="Standard 5 2 3 2" xfId="2027"/>
    <cellStyle name="Standard 5 2 3 2 2" xfId="2028"/>
    <cellStyle name="Standard 5 2 4" xfId="2029"/>
    <cellStyle name="Standard 5 2 4 2" xfId="2030"/>
    <cellStyle name="Standard 5 2 4 3" xfId="2031"/>
    <cellStyle name="Standard 5 2 5" xfId="2032"/>
    <cellStyle name="Standard 5 2 5 2" xfId="2033"/>
    <cellStyle name="Standard 5 2 5 2 2" xfId="2034"/>
    <cellStyle name="Standard 5 2 6" xfId="2035"/>
    <cellStyle name="Standard 5 2 6 2" xfId="2036"/>
    <cellStyle name="Standard 5 3" xfId="2037"/>
    <cellStyle name="Standard 5 3 2" xfId="2038"/>
    <cellStyle name="Standard 5 3 2 2" xfId="2039"/>
    <cellStyle name="Standard 5 3 2 3" xfId="2040"/>
    <cellStyle name="Standard 5 3 3" xfId="2041"/>
    <cellStyle name="Standard 5 3 4" xfId="2772"/>
    <cellStyle name="Standard 5 4" xfId="2042"/>
    <cellStyle name="Standard 5 4 2" xfId="2043"/>
    <cellStyle name="Standard 5 4 2 2" xfId="2044"/>
    <cellStyle name="Standard 5 5" xfId="2045"/>
    <cellStyle name="Standard 5 5 2" xfId="2046"/>
    <cellStyle name="Standard 5 5 3" xfId="2047"/>
    <cellStyle name="Standard 5 6" xfId="2048"/>
    <cellStyle name="Standard 5 6 2" xfId="2049"/>
    <cellStyle name="Standard 5 6 2 2" xfId="2050"/>
    <cellStyle name="Standard 5 6 3" xfId="2051"/>
    <cellStyle name="Standard 5 7" xfId="2052"/>
    <cellStyle name="Standard 5 7 2" xfId="2053"/>
    <cellStyle name="Standard 5 8" xfId="2054"/>
    <cellStyle name="Standard 5 9" xfId="2055"/>
    <cellStyle name="Standard 50" xfId="2056"/>
    <cellStyle name="Standard 50 2" xfId="2057"/>
    <cellStyle name="Standard 51" xfId="2058"/>
    <cellStyle name="Standard 51 2" xfId="2059"/>
    <cellStyle name="Standard 52" xfId="2060"/>
    <cellStyle name="Standard 52 2" xfId="2061"/>
    <cellStyle name="Standard 53" xfId="2062"/>
    <cellStyle name="Standard 53 2" xfId="2063"/>
    <cellStyle name="Standard 54" xfId="2064"/>
    <cellStyle name="Standard 54 2" xfId="2065"/>
    <cellStyle name="Standard 55" xfId="2066"/>
    <cellStyle name="Standard 55 2" xfId="2067"/>
    <cellStyle name="Standard 56" xfId="2068"/>
    <cellStyle name="Standard 56 2" xfId="2069"/>
    <cellStyle name="Standard 57" xfId="2070"/>
    <cellStyle name="Standard 57 2" xfId="2071"/>
    <cellStyle name="Standard 58" xfId="2072"/>
    <cellStyle name="Standard 58 2" xfId="2073"/>
    <cellStyle name="Standard 59" xfId="2074"/>
    <cellStyle name="Standard 59 2" xfId="2075"/>
    <cellStyle name="Standard 6" xfId="17"/>
    <cellStyle name="Standard 6 10" xfId="2076"/>
    <cellStyle name="Standard 6 2" xfId="2077"/>
    <cellStyle name="Standard 6 2 2" xfId="2078"/>
    <cellStyle name="Standard 6 2 2 2" xfId="2079"/>
    <cellStyle name="Standard 6 2 2 2 2" xfId="2080"/>
    <cellStyle name="Standard 6 2 3" xfId="2081"/>
    <cellStyle name="Standard 6 2 3 2" xfId="2082"/>
    <cellStyle name="Standard 6 2 3 3" xfId="2083"/>
    <cellStyle name="Standard 6 2 4" xfId="2084"/>
    <cellStyle name="Standard 6 2 4 2" xfId="2085"/>
    <cellStyle name="Standard 6 2 4 2 2" xfId="2086"/>
    <cellStyle name="Standard 6 2 5" xfId="2087"/>
    <cellStyle name="Standard 6 2 5 2" xfId="2088"/>
    <cellStyle name="Standard 6 3" xfId="2089"/>
    <cellStyle name="Standard 6 3 2" xfId="2090"/>
    <cellStyle name="Standard 6 3 2 2" xfId="2091"/>
    <cellStyle name="Standard 6 3 2 3" xfId="2092"/>
    <cellStyle name="Standard 6 3 3" xfId="2093"/>
    <cellStyle name="Standard 6 4" xfId="2094"/>
    <cellStyle name="Standard 6 4 2" xfId="2095"/>
    <cellStyle name="Standard 6 4 2 2" xfId="2096"/>
    <cellStyle name="Standard 6 4 3" xfId="2097"/>
    <cellStyle name="Standard 6 5" xfId="2098"/>
    <cellStyle name="Standard 6 5 2" xfId="2099"/>
    <cellStyle name="Standard 6 5 3" xfId="2100"/>
    <cellStyle name="Standard 6 5 4" xfId="2101"/>
    <cellStyle name="Standard 6 6" xfId="2102"/>
    <cellStyle name="Standard 6 6 2" xfId="2103"/>
    <cellStyle name="Standard 6 6 2 2" xfId="2104"/>
    <cellStyle name="Standard 6 7" xfId="2105"/>
    <cellStyle name="Standard 6 7 2" xfId="2106"/>
    <cellStyle name="Standard 6 8" xfId="2107"/>
    <cellStyle name="Standard 6 9" xfId="2108"/>
    <cellStyle name="Standard 6_SOFI Tab. H1.2-1A" xfId="2109"/>
    <cellStyle name="Standard 60" xfId="2110"/>
    <cellStyle name="Standard 60 2" xfId="2111"/>
    <cellStyle name="Standard 61" xfId="2112"/>
    <cellStyle name="Standard 61 2" xfId="2113"/>
    <cellStyle name="Standard 62" xfId="2114"/>
    <cellStyle name="Standard 62 2" xfId="2115"/>
    <cellStyle name="Standard 63" xfId="2116"/>
    <cellStyle name="Standard 63 2" xfId="2117"/>
    <cellStyle name="Standard 64" xfId="2118"/>
    <cellStyle name="Standard 64 2" xfId="2119"/>
    <cellStyle name="Standard 65" xfId="2120"/>
    <cellStyle name="Standard 65 2" xfId="2121"/>
    <cellStyle name="Standard 66" xfId="2122"/>
    <cellStyle name="Standard 66 2" xfId="2123"/>
    <cellStyle name="Standard 67" xfId="2124"/>
    <cellStyle name="Standard 67 2" xfId="2125"/>
    <cellStyle name="Standard 68" xfId="2126"/>
    <cellStyle name="Standard 68 2" xfId="2127"/>
    <cellStyle name="Standard 69" xfId="2128"/>
    <cellStyle name="Standard 69 2" xfId="2129"/>
    <cellStyle name="Standard 7" xfId="2130"/>
    <cellStyle name="Standard 7 10" xfId="2131"/>
    <cellStyle name="Standard 7 16" xfId="3681"/>
    <cellStyle name="Standard 7 2" xfId="2132"/>
    <cellStyle name="Standard 7 2 2" xfId="2133"/>
    <cellStyle name="Standard 7 2 2 2" xfId="2134"/>
    <cellStyle name="Standard 7 2 2 3" xfId="2135"/>
    <cellStyle name="Standard 7 3" xfId="2136"/>
    <cellStyle name="Standard 7 3 2" xfId="2137"/>
    <cellStyle name="Standard 7 3 2 2" xfId="2138"/>
    <cellStyle name="Standard 7 3 3" xfId="2139"/>
    <cellStyle name="Standard 7 4" xfId="2140"/>
    <cellStyle name="Standard 7 4 2" xfId="2141"/>
    <cellStyle name="Standard 7 4 3" xfId="2142"/>
    <cellStyle name="Standard 7 5" xfId="2143"/>
    <cellStyle name="Standard 7 5 2" xfId="2144"/>
    <cellStyle name="Standard 7 6" xfId="2145"/>
    <cellStyle name="Standard 7 6 2" xfId="2146"/>
    <cellStyle name="Standard 7 7" xfId="2147"/>
    <cellStyle name="Standard 7 7 2" xfId="2148"/>
    <cellStyle name="Standard 7 8" xfId="2149"/>
    <cellStyle name="Standard 7 9" xfId="2150"/>
    <cellStyle name="Standard 70" xfId="2151"/>
    <cellStyle name="Standard 70 2" xfId="2152"/>
    <cellStyle name="Standard 71" xfId="2153"/>
    <cellStyle name="Standard 71 2" xfId="2154"/>
    <cellStyle name="Standard 72" xfId="2155"/>
    <cellStyle name="Standard 72 2" xfId="2156"/>
    <cellStyle name="Standard 73" xfId="2157"/>
    <cellStyle name="Standard 73 2" xfId="2158"/>
    <cellStyle name="Standard 74" xfId="2159"/>
    <cellStyle name="Standard 74 2" xfId="2160"/>
    <cellStyle name="Standard 75" xfId="2161"/>
    <cellStyle name="Standard 75 2" xfId="2162"/>
    <cellStyle name="Standard 76" xfId="2163"/>
    <cellStyle name="Standard 76 2" xfId="2164"/>
    <cellStyle name="Standard 77" xfId="2165"/>
    <cellStyle name="Standard 77 2" xfId="2166"/>
    <cellStyle name="Standard 78" xfId="2167"/>
    <cellStyle name="Standard 78 2" xfId="2168"/>
    <cellStyle name="Standard 79" xfId="2169"/>
    <cellStyle name="Standard 79 2" xfId="2170"/>
    <cellStyle name="Standard 8" xfId="2171"/>
    <cellStyle name="Standard 8 2" xfId="2172"/>
    <cellStyle name="Standard 8 2 2" xfId="2173"/>
    <cellStyle name="Standard 8 2 2 2" xfId="2174"/>
    <cellStyle name="Standard 8 3" xfId="2175"/>
    <cellStyle name="Standard 8 3 2" xfId="2176"/>
    <cellStyle name="Standard 8 3 3" xfId="2177"/>
    <cellStyle name="Standard 8 4" xfId="2178"/>
    <cellStyle name="Standard 8 4 2" xfId="2179"/>
    <cellStyle name="Standard 8 4 3" xfId="2180"/>
    <cellStyle name="Standard 8 5" xfId="2181"/>
    <cellStyle name="Standard 8 5 2" xfId="2182"/>
    <cellStyle name="Standard 8 6" xfId="2183"/>
    <cellStyle name="Standard 8 7" xfId="2184"/>
    <cellStyle name="Standard 8_SOFI Tab. H1.2-1A" xfId="2185"/>
    <cellStyle name="Standard 80" xfId="2186"/>
    <cellStyle name="Standard 80 2" xfId="2187"/>
    <cellStyle name="Standard 81" xfId="2188"/>
    <cellStyle name="Standard 81 2" xfId="2189"/>
    <cellStyle name="Standard 82" xfId="2190"/>
    <cellStyle name="Standard 82 2" xfId="2191"/>
    <cellStyle name="Standard 83" xfId="2192"/>
    <cellStyle name="Standard 83 2" xfId="2193"/>
    <cellStyle name="Standard 84" xfId="2194"/>
    <cellStyle name="Standard 84 2" xfId="2195"/>
    <cellStyle name="Standard 85" xfId="2196"/>
    <cellStyle name="Standard 85 2" xfId="2197"/>
    <cellStyle name="Standard 86" xfId="2198"/>
    <cellStyle name="Standard 86 2" xfId="2199"/>
    <cellStyle name="Standard 87" xfId="2200"/>
    <cellStyle name="Standard 87 2" xfId="2201"/>
    <cellStyle name="Standard 88" xfId="2202"/>
    <cellStyle name="Standard 88 2" xfId="2203"/>
    <cellStyle name="Standard 89" xfId="2204"/>
    <cellStyle name="Standard 89 2" xfId="2205"/>
    <cellStyle name="Standard 9" xfId="2206"/>
    <cellStyle name="Standard 9 2" xfId="2207"/>
    <cellStyle name="Standard 9 2 2" xfId="2208"/>
    <cellStyle name="Standard 9 2 2 2" xfId="2209"/>
    <cellStyle name="Standard 9 2 2 3" xfId="2210"/>
    <cellStyle name="Standard 9 2 3" xfId="2211"/>
    <cellStyle name="Standard 9 2 3 2" xfId="2212"/>
    <cellStyle name="Standard 9 2_SOFI Tab. H1.2-1A" xfId="2213"/>
    <cellStyle name="Standard 9 3" xfId="2214"/>
    <cellStyle name="Standard 9 3 2" xfId="2215"/>
    <cellStyle name="Standard 9 3 2 2" xfId="2216"/>
    <cellStyle name="Standard 9 3 2 2 2" xfId="2217"/>
    <cellStyle name="Standard 9 3 2 3" xfId="2218"/>
    <cellStyle name="Standard 9 3 3" xfId="2219"/>
    <cellStyle name="Standard 9 3 3 2" xfId="2220"/>
    <cellStyle name="Standard 9 3 4" xfId="2221"/>
    <cellStyle name="Standard 9 4" xfId="2222"/>
    <cellStyle name="Standard 9 4 2" xfId="2223"/>
    <cellStyle name="Standard 9 4 2 2" xfId="2224"/>
    <cellStyle name="Standard 9 4 3" xfId="2225"/>
    <cellStyle name="Standard 9_SOFI Tab. H1.2-1A" xfId="2226"/>
    <cellStyle name="Standard 90" xfId="2227"/>
    <cellStyle name="Standard 91" xfId="2228"/>
    <cellStyle name="Standard 92" xfId="2229"/>
    <cellStyle name="Standard 93" xfId="2230"/>
    <cellStyle name="Standard 94" xfId="2231"/>
    <cellStyle name="Standard 95" xfId="2232"/>
    <cellStyle name="Standard 96" xfId="2233"/>
    <cellStyle name="Standard 97" xfId="2234"/>
    <cellStyle name="Standard 98" xfId="2235"/>
    <cellStyle name="Standard 99" xfId="2236"/>
    <cellStyle name="style1385638635423" xfId="2237"/>
    <cellStyle name="style1385638635438" xfId="2238"/>
    <cellStyle name="style1385638635470" xfId="2239"/>
    <cellStyle name="style1409137545777" xfId="2240"/>
    <cellStyle name="style1409137545777 2" xfId="2241"/>
    <cellStyle name="style1409137546292" xfId="2242"/>
    <cellStyle name="style1409137546292 2" xfId="2243"/>
    <cellStyle name="style1410424099488" xfId="2244"/>
    <cellStyle name="style1410424099488 2" xfId="2245"/>
    <cellStyle name="style1432115046898" xfId="2246"/>
    <cellStyle name="style1432115046929" xfId="2247"/>
    <cellStyle name="style1432115046960" xfId="2248"/>
    <cellStyle name="style1432115047007" xfId="2249"/>
    <cellStyle name="style1432115047038" xfId="2250"/>
    <cellStyle name="style1432115047569" xfId="2251"/>
    <cellStyle name="style1432115047662" xfId="2252"/>
    <cellStyle name="style1432115047771" xfId="2253"/>
    <cellStyle name="style1432115047959" xfId="2254"/>
    <cellStyle name="style1432115047990" xfId="2255"/>
    <cellStyle name="style1432115048037" xfId="2256"/>
    <cellStyle name="style1432115048177" xfId="2257"/>
    <cellStyle name="style1432115048177 2" xfId="3657"/>
    <cellStyle name="style1432115048177 3" xfId="3677"/>
    <cellStyle name="style1432115048177 3 2" xfId="3686"/>
    <cellStyle name="style1432115048224" xfId="2258"/>
    <cellStyle name="style1432115048224 2" xfId="3658"/>
    <cellStyle name="style1432115048224 3" xfId="3675"/>
    <cellStyle name="style1432115048224 3 2" xfId="3684"/>
    <cellStyle name="style1432115048333" xfId="2259"/>
    <cellStyle name="style1432115048333 2" xfId="3689"/>
    <cellStyle name="style1432115048551" xfId="2260"/>
    <cellStyle name="style1432115048583" xfId="2261"/>
    <cellStyle name="style1432115048614" xfId="2262"/>
    <cellStyle name="style1432115048645" xfId="2263"/>
    <cellStyle name="style1432115048676" xfId="2264"/>
    <cellStyle name="style1432115048707" xfId="2265"/>
    <cellStyle name="style1432115048739" xfId="2266"/>
    <cellStyle name="style1432115048770" xfId="2267"/>
    <cellStyle name="style1432115048801" xfId="2268"/>
    <cellStyle name="style1432115048832" xfId="2269"/>
    <cellStyle name="style1432115048957" xfId="2270"/>
    <cellStyle name="style1432115049066" xfId="2271"/>
    <cellStyle name="style1432115049113" xfId="2272"/>
    <cellStyle name="style1432115049144" xfId="2273"/>
    <cellStyle name="style1432115049222" xfId="2274"/>
    <cellStyle name="style1432115049238" xfId="2275"/>
    <cellStyle name="style1432115049269" xfId="2276"/>
    <cellStyle name="style1432115049300" xfId="2277"/>
    <cellStyle name="style1432115049347" xfId="2278"/>
    <cellStyle name="style1432115049363" xfId="2279"/>
    <cellStyle name="style1432115049409" xfId="2280"/>
    <cellStyle name="style1432115049441" xfId="2281"/>
    <cellStyle name="style1434371616151" xfId="2282"/>
    <cellStyle name="style1434371616306" xfId="2283"/>
    <cellStyle name="style1434371616423" xfId="2284"/>
    <cellStyle name="style1434371634456" xfId="2285"/>
    <cellStyle name="style1434371634492" xfId="2286"/>
    <cellStyle name="style1434371634528" xfId="2287"/>
    <cellStyle name="style1434371634623" xfId="2288"/>
    <cellStyle name="style1434371634660" xfId="2289"/>
    <cellStyle name="style1434371634695" xfId="2290"/>
    <cellStyle name="style1434371635017" xfId="2291"/>
    <cellStyle name="style1434371635047" xfId="2292"/>
    <cellStyle name="style1434371635087" xfId="2293"/>
    <cellStyle name="style1434371635288" xfId="2294"/>
    <cellStyle name="style1434371635394" xfId="2295"/>
    <cellStyle name="style1434371635501" xfId="2296"/>
    <cellStyle name="style1436190653413" xfId="2297"/>
    <cellStyle name="style1436190653413 2" xfId="2298"/>
    <cellStyle name="style1436190653538" xfId="2299"/>
    <cellStyle name="style1436190653538 2" xfId="2300"/>
    <cellStyle name="style1436190653663" xfId="2301"/>
    <cellStyle name="style1436190653663 2" xfId="2302"/>
    <cellStyle name="style1436190653756" xfId="2303"/>
    <cellStyle name="style1436190653756 2" xfId="2304"/>
    <cellStyle name="style1436190653897" xfId="2305"/>
    <cellStyle name="style1436190653897 2" xfId="2306"/>
    <cellStyle name="style1436190654053" xfId="2307"/>
    <cellStyle name="style1436190654053 2" xfId="2308"/>
    <cellStyle name="style1436190654163" xfId="2309"/>
    <cellStyle name="style1436190654163 2" xfId="2310"/>
    <cellStyle name="style1436190654303" xfId="2311"/>
    <cellStyle name="style1436190654303 2" xfId="2312"/>
    <cellStyle name="style1436190654444" xfId="2313"/>
    <cellStyle name="style1436190654444 2" xfId="2314"/>
    <cellStyle name="style1436190654600" xfId="2315"/>
    <cellStyle name="style1436190654600 2" xfId="2316"/>
    <cellStyle name="style1436190654694" xfId="2317"/>
    <cellStyle name="style1436190654694 2" xfId="2318"/>
    <cellStyle name="style1436190654803" xfId="2319"/>
    <cellStyle name="style1436190654803 2" xfId="2320"/>
    <cellStyle name="style1436190654913" xfId="2321"/>
    <cellStyle name="style1436190654913 2" xfId="2322"/>
    <cellStyle name="style1436190655022" xfId="2323"/>
    <cellStyle name="style1436190655022 2" xfId="2324"/>
    <cellStyle name="style1436190655178" xfId="2325"/>
    <cellStyle name="style1436190655178 2" xfId="2326"/>
    <cellStyle name="style1436190655303" xfId="2327"/>
    <cellStyle name="style1436190655303 2" xfId="2328"/>
    <cellStyle name="style1436190655397" xfId="2329"/>
    <cellStyle name="style1436190655397 2" xfId="2330"/>
    <cellStyle name="style1436190655460" xfId="2331"/>
    <cellStyle name="style1436190655460 2" xfId="2332"/>
    <cellStyle name="style1436190655538" xfId="2333"/>
    <cellStyle name="style1436190655538 2" xfId="2334"/>
    <cellStyle name="style1436190655616" xfId="2335"/>
    <cellStyle name="style1436190655616 2" xfId="2336"/>
    <cellStyle name="style1436190655694" xfId="2337"/>
    <cellStyle name="style1436190655694 2" xfId="2338"/>
    <cellStyle name="style1436190655788" xfId="2339"/>
    <cellStyle name="style1436190655788 2" xfId="2340"/>
    <cellStyle name="style1436190655897" xfId="2341"/>
    <cellStyle name="style1436190655897 2" xfId="2342"/>
    <cellStyle name="style1436190655991" xfId="2343"/>
    <cellStyle name="style1436190655991 2" xfId="2344"/>
    <cellStyle name="style1436190656069" xfId="2345"/>
    <cellStyle name="style1436190656069 2" xfId="2346"/>
    <cellStyle name="style1436190656131" xfId="2347"/>
    <cellStyle name="style1436190656131 2" xfId="2348"/>
    <cellStyle name="style1436190656210" xfId="2349"/>
    <cellStyle name="style1436190656210 2" xfId="2350"/>
    <cellStyle name="style1436190656272" xfId="2351"/>
    <cellStyle name="style1436190656272 2" xfId="2352"/>
    <cellStyle name="style1436190656335" xfId="2353"/>
    <cellStyle name="style1436190656335 2" xfId="2354"/>
    <cellStyle name="style1436190656413" xfId="2355"/>
    <cellStyle name="style1436190656413 2" xfId="2356"/>
    <cellStyle name="style1436190656475" xfId="2357"/>
    <cellStyle name="style1436190656475 2" xfId="2358"/>
    <cellStyle name="style1436190656553" xfId="2359"/>
    <cellStyle name="style1436190656553 2" xfId="2360"/>
    <cellStyle name="style1436190656756" xfId="2361"/>
    <cellStyle name="style1436190656756 2" xfId="2362"/>
    <cellStyle name="style1436190656819" xfId="2363"/>
    <cellStyle name="style1436190656819 2" xfId="2364"/>
    <cellStyle name="style1436190656866" xfId="2365"/>
    <cellStyle name="style1436190656866 2" xfId="2366"/>
    <cellStyle name="style1436190656913" xfId="2367"/>
    <cellStyle name="style1436190656913 2" xfId="2368"/>
    <cellStyle name="style1436190656975" xfId="2369"/>
    <cellStyle name="style1436190656975 2" xfId="2370"/>
    <cellStyle name="style1436190657131" xfId="2371"/>
    <cellStyle name="style1436190657131 2" xfId="2372"/>
    <cellStyle name="style1436190657241" xfId="2373"/>
    <cellStyle name="style1436190657241 2" xfId="2374"/>
    <cellStyle name="style1436190657288" xfId="2375"/>
    <cellStyle name="style1436190657288 2" xfId="2376"/>
    <cellStyle name="style1436190657350" xfId="2377"/>
    <cellStyle name="style1436190657350 2" xfId="2378"/>
    <cellStyle name="style1436190657397" xfId="2379"/>
    <cellStyle name="style1436190657397 2" xfId="2380"/>
    <cellStyle name="style1436190657460" xfId="2381"/>
    <cellStyle name="style1436190657460 2" xfId="2382"/>
    <cellStyle name="style1436190657538" xfId="2383"/>
    <cellStyle name="style1436190657538 2" xfId="2384"/>
    <cellStyle name="style1436190657600" xfId="2385"/>
    <cellStyle name="style1436190657600 2" xfId="2386"/>
    <cellStyle name="style1436190657678" xfId="2387"/>
    <cellStyle name="style1436190657678 2" xfId="2388"/>
    <cellStyle name="style1436190657741" xfId="2389"/>
    <cellStyle name="style1436190657741 2" xfId="2390"/>
    <cellStyle name="style1436190657819" xfId="2391"/>
    <cellStyle name="style1436190657819 2" xfId="2392"/>
    <cellStyle name="style1436190657881" xfId="2393"/>
    <cellStyle name="style1436190657881 2" xfId="2394"/>
    <cellStyle name="style1436190657944" xfId="2395"/>
    <cellStyle name="style1436190657944 2" xfId="2396"/>
    <cellStyle name="style1436190658022" xfId="2397"/>
    <cellStyle name="style1436190658022 2" xfId="2398"/>
    <cellStyle name="style1436190658085" xfId="2399"/>
    <cellStyle name="style1436190658085 2" xfId="2400"/>
    <cellStyle name="style1436190658131" xfId="2401"/>
    <cellStyle name="style1436190658131 2" xfId="2402"/>
    <cellStyle name="style1436190658194" xfId="2403"/>
    <cellStyle name="style1436190658194 2" xfId="2404"/>
    <cellStyle name="style1436190658256" xfId="2405"/>
    <cellStyle name="style1436190658256 2" xfId="2406"/>
    <cellStyle name="style1436190658303" xfId="2407"/>
    <cellStyle name="style1436190658303 2" xfId="2408"/>
    <cellStyle name="style1436190658366" xfId="2409"/>
    <cellStyle name="style1436190658366 2" xfId="2410"/>
    <cellStyle name="style1436190658413" xfId="2411"/>
    <cellStyle name="style1436190658413 2" xfId="2412"/>
    <cellStyle name="style1436190658459" xfId="2413"/>
    <cellStyle name="style1436190658459 2" xfId="2414"/>
    <cellStyle name="style1436190658538" xfId="2415"/>
    <cellStyle name="style1436190658538 2" xfId="2416"/>
    <cellStyle name="style1436190658600" xfId="2417"/>
    <cellStyle name="style1436190658600 2" xfId="2418"/>
    <cellStyle name="style1436190658694" xfId="2419"/>
    <cellStyle name="style1436190658694 2" xfId="2420"/>
    <cellStyle name="style1436190658772" xfId="2421"/>
    <cellStyle name="style1436190658772 2" xfId="2422"/>
    <cellStyle name="style1436190658866" xfId="2423"/>
    <cellStyle name="style1436190658866 2" xfId="2424"/>
    <cellStyle name="style1436190658991" xfId="2425"/>
    <cellStyle name="style1436190658991 2" xfId="2426"/>
    <cellStyle name="style1436190659100" xfId="2427"/>
    <cellStyle name="style1436190659100 2" xfId="2428"/>
    <cellStyle name="style1436190659616" xfId="2429"/>
    <cellStyle name="style1436190659616 2" xfId="2430"/>
    <cellStyle name="style1436190659741" xfId="2431"/>
    <cellStyle name="style1436190659741 2" xfId="2432"/>
    <cellStyle name="style1436190659866" xfId="2433"/>
    <cellStyle name="style1436190659866 2" xfId="2434"/>
    <cellStyle name="style1436190660100" xfId="2435"/>
    <cellStyle name="style1436190660100 2" xfId="2436"/>
    <cellStyle name="style1436190660209" xfId="2437"/>
    <cellStyle name="style1436190660209 2" xfId="2438"/>
    <cellStyle name="style1436190732209" xfId="2439"/>
    <cellStyle name="style1436190732365" xfId="2440"/>
    <cellStyle name="style1436190732490" xfId="2441"/>
    <cellStyle name="style1436190732615" xfId="2442"/>
    <cellStyle name="style1436190732772" xfId="2443"/>
    <cellStyle name="style1436190732928" xfId="2444"/>
    <cellStyle name="style1436190733084" xfId="2445"/>
    <cellStyle name="style1436190733256" xfId="2446"/>
    <cellStyle name="style1436190733459" xfId="2447"/>
    <cellStyle name="style1436190733553" xfId="2448"/>
    <cellStyle name="style1436190733631" xfId="2449"/>
    <cellStyle name="style1436190733725" xfId="2450"/>
    <cellStyle name="style1436190733818" xfId="2451"/>
    <cellStyle name="style1436190733912" xfId="2452"/>
    <cellStyle name="style1436190734068" xfId="2453"/>
    <cellStyle name="style1436190734178" xfId="2454"/>
    <cellStyle name="style1436190734303" xfId="2455"/>
    <cellStyle name="style1436190734428" xfId="2456"/>
    <cellStyle name="style1436190734537" xfId="2457"/>
    <cellStyle name="style1436190734678" xfId="2458"/>
    <cellStyle name="style1436190734834" xfId="2459"/>
    <cellStyle name="style1436190734990" xfId="2460"/>
    <cellStyle name="style1436190735147" xfId="2461"/>
    <cellStyle name="style1436190735350" xfId="2462"/>
    <cellStyle name="style1436190735428" xfId="2463"/>
    <cellStyle name="style1436190735522" xfId="2464"/>
    <cellStyle name="style1436190735647" xfId="2465"/>
    <cellStyle name="style1436190735803" xfId="2466"/>
    <cellStyle name="style1436190735975" xfId="2467"/>
    <cellStyle name="style1436190736053" xfId="2468"/>
    <cellStyle name="style1436190736147" xfId="2469"/>
    <cellStyle name="style1436190736209" xfId="2470"/>
    <cellStyle name="style1436190736350" xfId="2471"/>
    <cellStyle name="style1436190736459" xfId="2472"/>
    <cellStyle name="style1436190736568" xfId="2473"/>
    <cellStyle name="style1436190736693" xfId="2474"/>
    <cellStyle name="style1436190736803" xfId="2475"/>
    <cellStyle name="style1436190736975" xfId="2476"/>
    <cellStyle name="style1436190737131" xfId="2477"/>
    <cellStyle name="style1436190737287" xfId="2478"/>
    <cellStyle name="style1436190737396" xfId="2479"/>
    <cellStyle name="style1436190737490" xfId="2480"/>
    <cellStyle name="style1436190737568" xfId="2481"/>
    <cellStyle name="style1436190737693" xfId="2482"/>
    <cellStyle name="style1436190737834" xfId="2483"/>
    <cellStyle name="style1436190737990" xfId="2484"/>
    <cellStyle name="style1436190738162" xfId="2485"/>
    <cellStyle name="style1436190738287" xfId="2486"/>
    <cellStyle name="style1436190738412" xfId="2487"/>
    <cellStyle name="style1436190738568" xfId="2488"/>
    <cellStyle name="style1436190738725" xfId="2489"/>
    <cellStyle name="style1436190738850" xfId="2490"/>
    <cellStyle name="style1436190738959" xfId="2491"/>
    <cellStyle name="style1436190739100" xfId="2492"/>
    <cellStyle name="style1436190739225" xfId="2493"/>
    <cellStyle name="style1436190739334" xfId="2494"/>
    <cellStyle name="style1436190739459" xfId="2495"/>
    <cellStyle name="style1436190739584" xfId="2496"/>
    <cellStyle name="style1436190739693" xfId="2497"/>
    <cellStyle name="style1436190740021" xfId="2498"/>
    <cellStyle name="style1436190740100" xfId="2499"/>
    <cellStyle name="style1436190740162" xfId="2500"/>
    <cellStyle name="style1436190740240" xfId="2501"/>
    <cellStyle name="style1436190740553" xfId="2502"/>
    <cellStyle name="style1436190740818" xfId="2503"/>
    <cellStyle name="style1436190740896" xfId="2504"/>
    <cellStyle name="style1436190741100" xfId="2505"/>
    <cellStyle name="style1436190741287" xfId="2506"/>
    <cellStyle name="style1436190741350" xfId="2507"/>
    <cellStyle name="style1450441815830" xfId="2771"/>
    <cellStyle name="style1450441820002" xfId="2770"/>
    <cellStyle name="style1450441822049" xfId="2769"/>
    <cellStyle name="style1450441824674" xfId="2768"/>
    <cellStyle name="style1450441824737" xfId="2767"/>
    <cellStyle name="style1450441824799" xfId="2766"/>
    <cellStyle name="style1450441824924" xfId="2765"/>
    <cellStyle name="style1450441825002" xfId="2764"/>
    <cellStyle name="style1450441825081" xfId="2763"/>
    <cellStyle name="style1454062517534" xfId="2508"/>
    <cellStyle name="style1454062517534 2" xfId="2509"/>
    <cellStyle name="style1454062517753" xfId="2510"/>
    <cellStyle name="style1454062517753 2" xfId="2511"/>
    <cellStyle name="style1454062517878" xfId="2512"/>
    <cellStyle name="style1454062517878 2" xfId="2513"/>
    <cellStyle name="style1454062518003" xfId="2514"/>
    <cellStyle name="style1454062518003 2" xfId="2515"/>
    <cellStyle name="style1454062518097" xfId="2516"/>
    <cellStyle name="style1454062518097 2" xfId="2517"/>
    <cellStyle name="style1454062518206" xfId="2518"/>
    <cellStyle name="style1454062518206 2" xfId="2519"/>
    <cellStyle name="style1454062518331" xfId="2520"/>
    <cellStyle name="style1454062518331 2" xfId="2521"/>
    <cellStyle name="style1454062518456" xfId="2522"/>
    <cellStyle name="style1454062518456 2" xfId="2523"/>
    <cellStyle name="style1454062518566" xfId="2524"/>
    <cellStyle name="style1454062518566 2" xfId="2525"/>
    <cellStyle name="style1454062518675" xfId="2526"/>
    <cellStyle name="style1454062518675 2" xfId="2527"/>
    <cellStyle name="style1454062518769" xfId="2528"/>
    <cellStyle name="style1454062518769 2" xfId="2529"/>
    <cellStyle name="style1454062518894" xfId="2530"/>
    <cellStyle name="style1454062518894 2" xfId="2531"/>
    <cellStyle name="style1454062519034" xfId="2532"/>
    <cellStyle name="style1454062519034 2" xfId="2533"/>
    <cellStyle name="style1454062519144" xfId="2534"/>
    <cellStyle name="style1454062519144 2" xfId="2535"/>
    <cellStyle name="style1454062519300" xfId="2536"/>
    <cellStyle name="style1454062519300 2" xfId="2537"/>
    <cellStyle name="style1454062519425" xfId="2538"/>
    <cellStyle name="style1454062519425 2" xfId="2539"/>
    <cellStyle name="style1454062519550" xfId="2540"/>
    <cellStyle name="style1454062519550 2" xfId="2541"/>
    <cellStyle name="style1454062519675" xfId="2542"/>
    <cellStyle name="style1454062519675 2" xfId="2543"/>
    <cellStyle name="style1454062519784" xfId="2544"/>
    <cellStyle name="style1454062519784 2" xfId="2545"/>
    <cellStyle name="style1454062519941" xfId="2546"/>
    <cellStyle name="style1454062519941 2" xfId="2547"/>
    <cellStyle name="style1454062520112" xfId="2548"/>
    <cellStyle name="style1454062520112 2" xfId="2549"/>
    <cellStyle name="style1454062520269" xfId="2550"/>
    <cellStyle name="style1454062520269 2" xfId="2551"/>
    <cellStyle name="style1454062520409" xfId="2552"/>
    <cellStyle name="style1454062520409 2" xfId="2553"/>
    <cellStyle name="style1454062520487" xfId="2554"/>
    <cellStyle name="style1454062520487 2" xfId="2555"/>
    <cellStyle name="style1454062520597" xfId="2556"/>
    <cellStyle name="style1454062520597 2" xfId="2557"/>
    <cellStyle name="style1454062520722" xfId="2558"/>
    <cellStyle name="style1454062520722 2" xfId="2559"/>
    <cellStyle name="style1454062520800" xfId="2560"/>
    <cellStyle name="style1454062520800 2" xfId="2561"/>
    <cellStyle name="style1454062520894" xfId="2562"/>
    <cellStyle name="style1454062520894 2" xfId="2563"/>
    <cellStyle name="style1454062520972" xfId="2564"/>
    <cellStyle name="style1454062520972 2" xfId="2565"/>
    <cellStyle name="style1454062521050" xfId="2566"/>
    <cellStyle name="style1454062521050 2" xfId="2567"/>
    <cellStyle name="style1454062521144" xfId="2568"/>
    <cellStyle name="style1454062521144 2" xfId="2569"/>
    <cellStyle name="style1454062521206" xfId="2570"/>
    <cellStyle name="style1454062521206 2" xfId="2571"/>
    <cellStyle name="style1454062521284" xfId="2572"/>
    <cellStyle name="style1454062521284 2" xfId="2573"/>
    <cellStyle name="style1454062521362" xfId="2574"/>
    <cellStyle name="style1454062521362 2" xfId="2575"/>
    <cellStyle name="style1454062521441" xfId="2576"/>
    <cellStyle name="style1454062521441 2" xfId="2577"/>
    <cellStyle name="style1454062521519" xfId="2578"/>
    <cellStyle name="style1454062521519 2" xfId="2579"/>
    <cellStyle name="style1454062521581" xfId="2580"/>
    <cellStyle name="style1454062521581 2" xfId="2581"/>
    <cellStyle name="style1454062521644" xfId="2582"/>
    <cellStyle name="style1454062521644 2" xfId="2583"/>
    <cellStyle name="style1454062521737" xfId="2584"/>
    <cellStyle name="style1454062521737 2" xfId="2585"/>
    <cellStyle name="style1454062521831" xfId="2586"/>
    <cellStyle name="style1454062521831 2" xfId="2587"/>
    <cellStyle name="style1454062521925" xfId="2588"/>
    <cellStyle name="style1454062521925 2" xfId="2589"/>
    <cellStyle name="style1454062522003" xfId="2590"/>
    <cellStyle name="style1454062522003 2" xfId="2591"/>
    <cellStyle name="style1454062522081" xfId="2592"/>
    <cellStyle name="style1454062522081 2" xfId="2593"/>
    <cellStyle name="style1454062522175" xfId="2594"/>
    <cellStyle name="style1454062522175 2" xfId="2595"/>
    <cellStyle name="style1454062522253" xfId="2596"/>
    <cellStyle name="style1454062522253 2" xfId="2597"/>
    <cellStyle name="style1454062522347" xfId="2598"/>
    <cellStyle name="style1454062522347 2" xfId="2599"/>
    <cellStyle name="style1454062522456" xfId="2600"/>
    <cellStyle name="style1454062522456 2" xfId="2601"/>
    <cellStyle name="style1454062522566" xfId="2602"/>
    <cellStyle name="style1454062522566 2" xfId="2603"/>
    <cellStyle name="style1454062522628" xfId="2604"/>
    <cellStyle name="style1454062522628 2" xfId="2605"/>
    <cellStyle name="style1454062522800" xfId="2606"/>
    <cellStyle name="style1454062522800 2" xfId="2607"/>
    <cellStyle name="style1454062522863" xfId="2608"/>
    <cellStyle name="style1454062522863 2" xfId="2609"/>
    <cellStyle name="style1454062778770" xfId="2610"/>
    <cellStyle name="style1454062778895" xfId="2611"/>
    <cellStyle name="style1454062779004" xfId="2612"/>
    <cellStyle name="style1454062779114" xfId="2613"/>
    <cellStyle name="style1454062779270" xfId="2614"/>
    <cellStyle name="style1454062779426" xfId="2615"/>
    <cellStyle name="style1454062779582" xfId="2616"/>
    <cellStyle name="style1454062779739" xfId="2617"/>
    <cellStyle name="style1454062779832" xfId="2618"/>
    <cellStyle name="style1454062779926" xfId="2619"/>
    <cellStyle name="style1454062780035" xfId="2620"/>
    <cellStyle name="style1454062780192" xfId="2621"/>
    <cellStyle name="style1454062780285" xfId="2622"/>
    <cellStyle name="style1454062780348" xfId="2623"/>
    <cellStyle name="style1454062780442" xfId="2624"/>
    <cellStyle name="style1454062780504" xfId="2625"/>
    <cellStyle name="style1454062780582" xfId="2626"/>
    <cellStyle name="style1454062780660" xfId="2627"/>
    <cellStyle name="style1454062780754" xfId="2628"/>
    <cellStyle name="style1454062780895" xfId="2629"/>
    <cellStyle name="style1454062781051" xfId="2630"/>
    <cellStyle name="style1454062781207" xfId="2631"/>
    <cellStyle name="style1454062781301" xfId="2632"/>
    <cellStyle name="style1454062781426" xfId="2633"/>
    <cellStyle name="style1454062781520" xfId="2634"/>
    <cellStyle name="style1454062781629" xfId="2635"/>
    <cellStyle name="style1454062781754" xfId="2636"/>
    <cellStyle name="style1454062781879" xfId="2637"/>
    <cellStyle name="style1454062781973" xfId="2638"/>
    <cellStyle name="style1454062782067" xfId="2639"/>
    <cellStyle name="style1454062782160" xfId="2640"/>
    <cellStyle name="style1454062782317" xfId="2641"/>
    <cellStyle name="style1454062782473" xfId="2642"/>
    <cellStyle name="style1454062782645" xfId="2643"/>
    <cellStyle name="style1454062782707" xfId="2644"/>
    <cellStyle name="style1454062782770" xfId="2645"/>
    <cellStyle name="style1454062782848" xfId="2646"/>
    <cellStyle name="style1454062782942" xfId="2647"/>
    <cellStyle name="style1454062783098" xfId="2648"/>
    <cellStyle name="style1454062783254" xfId="2649"/>
    <cellStyle name="style1454062783411" xfId="2650"/>
    <cellStyle name="style1454062783567" xfId="2651"/>
    <cellStyle name="style1454062783723" xfId="2652"/>
    <cellStyle name="style1454062783879" xfId="2653"/>
    <cellStyle name="style1454062784036" xfId="2654"/>
    <cellStyle name="style1454062784161" xfId="2655"/>
    <cellStyle name="style1454062784286" xfId="2656"/>
    <cellStyle name="style1454062784395" xfId="2657"/>
    <cellStyle name="style1454062784520" xfId="2658"/>
    <cellStyle name="style1454062784629" xfId="2659"/>
    <cellStyle name="style1454062784692" xfId="2660"/>
    <cellStyle name="style1454062784754" xfId="2661"/>
    <cellStyle name="style1454062784817" xfId="2662"/>
    <cellStyle name="style1454062784879" xfId="2663"/>
    <cellStyle name="style1454062784942" xfId="2664"/>
    <cellStyle name="style1454062785004" xfId="2665"/>
    <cellStyle name="style1454062785067" xfId="2666"/>
    <cellStyle name="style1454062785129" xfId="2667"/>
    <cellStyle name="style1454062785207" xfId="2668"/>
    <cellStyle name="style1454062785286" xfId="2669"/>
    <cellStyle name="style1460365280386" xfId="2670"/>
    <cellStyle name="style1460365283668" xfId="2671"/>
    <cellStyle name="style1460365283777" xfId="2672"/>
    <cellStyle name="style1460365283871" xfId="2673"/>
    <cellStyle name="style1460365284011" xfId="2674"/>
    <cellStyle name="style1460365284136" xfId="2675"/>
    <cellStyle name="style1460365284246" xfId="2676"/>
    <cellStyle name="style1460365284418" xfId="2677"/>
    <cellStyle name="style1460365284527" xfId="2678"/>
    <cellStyle name="style1460365284668" xfId="2679"/>
    <cellStyle name="style1460365284824" xfId="2680"/>
    <cellStyle name="style1460365284933" xfId="2681"/>
    <cellStyle name="style1460365285027" xfId="2682"/>
    <cellStyle name="style1460365285105" xfId="2683"/>
    <cellStyle name="style1460365285215" xfId="2684"/>
    <cellStyle name="style1460365285308" xfId="2685"/>
    <cellStyle name="style1460365285402" xfId="2686"/>
    <cellStyle name="style1460365285496" xfId="2687"/>
    <cellStyle name="style1460365285574" xfId="2688"/>
    <cellStyle name="style1460365285683" xfId="2689"/>
    <cellStyle name="style1460365285793" xfId="2690"/>
    <cellStyle name="style1460365285902" xfId="2691"/>
    <cellStyle name="style1460365286011" xfId="2692"/>
    <cellStyle name="style1460365286121" xfId="2693"/>
    <cellStyle name="style1460365286230" xfId="2694"/>
    <cellStyle name="style1460365286340" xfId="2695"/>
    <cellStyle name="style1460365286449" xfId="2696"/>
    <cellStyle name="style1460365286558" xfId="2697"/>
    <cellStyle name="style1460365286668" xfId="2698"/>
    <cellStyle name="style1460365286762" xfId="2699"/>
    <cellStyle name="style1460365286871" xfId="2700"/>
    <cellStyle name="style1460365286949" xfId="2701"/>
    <cellStyle name="style1460365287074" xfId="2702"/>
    <cellStyle name="style1460365287183" xfId="2703"/>
    <cellStyle name="style1460365287277" xfId="2704"/>
    <cellStyle name="style1460365287371" xfId="2705"/>
    <cellStyle name="style1460365287449" xfId="2706"/>
    <cellStyle name="style1460365287543" xfId="2707"/>
    <cellStyle name="style1460365287652" xfId="2708"/>
    <cellStyle name="style1460365287777" xfId="2709"/>
    <cellStyle name="style1460365287871" xfId="2710"/>
    <cellStyle name="style1460365287965" xfId="2711"/>
    <cellStyle name="style1460365288105" xfId="2712"/>
    <cellStyle name="style1460365288199" xfId="2713"/>
    <cellStyle name="style1460365288293" xfId="2714"/>
    <cellStyle name="style1460365288402" xfId="2715"/>
    <cellStyle name="style1460365288543" xfId="2716"/>
    <cellStyle name="style1460365288621" xfId="2717"/>
    <cellStyle name="style1460365288699" xfId="2718"/>
    <cellStyle name="style1460365288808" xfId="2719"/>
    <cellStyle name="style1460365288918" xfId="2720"/>
    <cellStyle name="style1460365288980" xfId="2721"/>
    <cellStyle name="style1460365289058" xfId="2722"/>
    <cellStyle name="style1460365289137" xfId="2723"/>
    <cellStyle name="style1460365289215" xfId="2724"/>
    <cellStyle name="style1460365289293" xfId="2725"/>
    <cellStyle name="style1460365289371" xfId="2726"/>
    <cellStyle name="style1460365289449" xfId="2727"/>
    <cellStyle name="style1460365289527" xfId="2728"/>
    <cellStyle name="style1460365290168" xfId="2729"/>
    <cellStyle name="style1460365290277" xfId="2730"/>
    <cellStyle name="style1460365290371" xfId="2731"/>
    <cellStyle name="style1460365290449" xfId="2732"/>
    <cellStyle name="style1460365291246" xfId="2733"/>
    <cellStyle name="style1460365291871" xfId="2734"/>
    <cellStyle name="style1460365291934" xfId="2735"/>
    <cellStyle name="style1507628871282" xfId="18"/>
    <cellStyle name="style1507628871282 2" xfId="19"/>
    <cellStyle name="style1507628873688" xfId="20"/>
    <cellStyle name="style1507628873688 2" xfId="21"/>
    <cellStyle name="style1507628875438" xfId="22"/>
    <cellStyle name="style1507628875438 2" xfId="23"/>
    <cellStyle name="style1507628875727" xfId="24"/>
    <cellStyle name="style1507628875727 2" xfId="25"/>
    <cellStyle name="style1507628875872" xfId="26"/>
    <cellStyle name="style1507628875872 2" xfId="27"/>
    <cellStyle name="style1507628875977" xfId="28"/>
    <cellStyle name="style1507628875977 2" xfId="29"/>
    <cellStyle name="style1507628876114" xfId="30"/>
    <cellStyle name="style1507628876114 2" xfId="31"/>
    <cellStyle name="style1507628876302" xfId="32"/>
    <cellStyle name="style1507628876302 2" xfId="33"/>
    <cellStyle name="style1507628876462" xfId="34"/>
    <cellStyle name="style1507628876462 2" xfId="35"/>
    <cellStyle name="style1507628876567" xfId="36"/>
    <cellStyle name="style1507628876567 2" xfId="37"/>
    <cellStyle name="style1507628876700" xfId="38"/>
    <cellStyle name="style1507628876700 2" xfId="39"/>
    <cellStyle name="style1507628876837" xfId="40"/>
    <cellStyle name="style1507628876837 2" xfId="41"/>
    <cellStyle name="style1507628876977" xfId="42"/>
    <cellStyle name="style1507628876977 2" xfId="43"/>
    <cellStyle name="style1507628877091" xfId="44"/>
    <cellStyle name="style1507628877091 2" xfId="45"/>
    <cellStyle name="style1507628877262" xfId="46"/>
    <cellStyle name="style1507628877262 2" xfId="47"/>
    <cellStyle name="style1507628877477" xfId="48"/>
    <cellStyle name="style1507628877477 2" xfId="49"/>
    <cellStyle name="style1515050498436" xfId="101"/>
    <cellStyle name="style1515050498627" xfId="102"/>
    <cellStyle name="style1515050498799" xfId="107"/>
    <cellStyle name="style1515050498959" xfId="108"/>
    <cellStyle name="style1515050500463" xfId="86"/>
    <cellStyle name="style1515050500611" xfId="88"/>
    <cellStyle name="style1515050501768" xfId="93"/>
    <cellStyle name="style1515050501908" xfId="92"/>
    <cellStyle name="style1515050502072" xfId="94"/>
    <cellStyle name="style1515050503588" xfId="83"/>
    <cellStyle name="style1515050503740" xfId="84"/>
    <cellStyle name="style1515050503881" xfId="89"/>
    <cellStyle name="style1515050504080" xfId="90"/>
    <cellStyle name="style1515050504318" xfId="85"/>
    <cellStyle name="style1515050504580" xfId="87"/>
    <cellStyle name="style1515050504721" xfId="91"/>
    <cellStyle name="style1515050504869" xfId="95"/>
    <cellStyle name="style1515050505006" xfId="96"/>
    <cellStyle name="style1515050505162" xfId="97"/>
    <cellStyle name="style1515050505279" xfId="98"/>
    <cellStyle name="style1515050505416" xfId="99"/>
    <cellStyle name="style1515050505557" xfId="100"/>
    <cellStyle name="style1515050505717" xfId="103"/>
    <cellStyle name="style1515050505834" xfId="104"/>
    <cellStyle name="style1515050505971" xfId="105"/>
    <cellStyle name="style1515050506107" xfId="106"/>
    <cellStyle name="style1515050506248" xfId="109"/>
    <cellStyle name="style1515050506365" xfId="110"/>
    <cellStyle name="style1515050506553" xfId="111"/>
    <cellStyle name="style1515050506799" xfId="112"/>
    <cellStyle name="style1533710832073" xfId="55"/>
    <cellStyle name="style1533710832206" xfId="56"/>
    <cellStyle name="style1533710832335" xfId="54"/>
    <cellStyle name="style1533710832698" xfId="73"/>
    <cellStyle name="style1533710832816" xfId="74"/>
    <cellStyle name="style1533710832945" xfId="78"/>
    <cellStyle name="style1533710833066" xfId="79"/>
    <cellStyle name="style1533710834195" xfId="61"/>
    <cellStyle name="style1533710834308" xfId="62"/>
    <cellStyle name="style1533710835198" xfId="66"/>
    <cellStyle name="style1533710835312" xfId="67"/>
    <cellStyle name="style1533710836124" xfId="57"/>
    <cellStyle name="style1533710836253" xfId="58"/>
    <cellStyle name="style1533710836359" xfId="59"/>
    <cellStyle name="style1533710836464" xfId="63"/>
    <cellStyle name="style1533710836605" xfId="64"/>
    <cellStyle name="style1533710836757" xfId="60"/>
    <cellStyle name="style1533710836898" xfId="65"/>
    <cellStyle name="style1533710837042" xfId="68"/>
    <cellStyle name="style1533710837281" xfId="69"/>
    <cellStyle name="style1533710837484" xfId="70"/>
    <cellStyle name="style1533710837585" xfId="71"/>
    <cellStyle name="style1533710837734" xfId="72"/>
    <cellStyle name="style1533710837878" xfId="75"/>
    <cellStyle name="style1533710837991" xfId="76"/>
    <cellStyle name="style1533710838136" xfId="77"/>
    <cellStyle name="style1533710838304" xfId="80"/>
    <cellStyle name="style1533710838433" xfId="81"/>
    <cellStyle name="style1533710838589" xfId="82"/>
    <cellStyle name="style1552031054404" xfId="2825"/>
    <cellStyle name="style1552031054700" xfId="2826"/>
    <cellStyle name="style1552031054868" xfId="2827"/>
    <cellStyle name="style1552031055083" xfId="2828"/>
    <cellStyle name="style1552031055271" xfId="2829"/>
    <cellStyle name="style1552031055458" xfId="2830"/>
    <cellStyle name="style1552031055622" xfId="2831"/>
    <cellStyle name="style1552031055818" xfId="2832"/>
    <cellStyle name="style1552031055986" xfId="2833"/>
    <cellStyle name="style1552031056169" xfId="2834"/>
    <cellStyle name="style1552031056372" xfId="2835"/>
    <cellStyle name="style1552031056532" xfId="2836"/>
    <cellStyle name="style1552031056689" xfId="2837"/>
    <cellStyle name="style1552031056841" xfId="2838"/>
    <cellStyle name="style1552031057005" xfId="2839"/>
    <cellStyle name="style1552031057146" xfId="2840"/>
    <cellStyle name="style1552031057267" xfId="2841"/>
    <cellStyle name="style1552031057443" xfId="2842"/>
    <cellStyle name="style1552031057611" xfId="2843"/>
    <cellStyle name="style1552031057728" xfId="2844"/>
    <cellStyle name="style1552031057853" xfId="2845"/>
    <cellStyle name="style1552031058032" xfId="2846"/>
    <cellStyle name="style1552031058197" xfId="2847"/>
    <cellStyle name="style1552031058353" xfId="2848"/>
    <cellStyle name="style1552031058536" xfId="2849"/>
    <cellStyle name="style1552031058720" xfId="2850"/>
    <cellStyle name="style1552031058888" xfId="2851"/>
    <cellStyle name="style1552031059064" xfId="2852"/>
    <cellStyle name="style1552031059224" xfId="2853"/>
    <cellStyle name="style1552031059388" xfId="2854"/>
    <cellStyle name="style1552031059583" xfId="2855"/>
    <cellStyle name="style1552031059822" xfId="2856"/>
    <cellStyle name="style1552031059966" xfId="2857"/>
    <cellStyle name="style1552031060134" xfId="2858"/>
    <cellStyle name="style1552031060310" xfId="2859"/>
    <cellStyle name="style1552031060517" xfId="2860"/>
    <cellStyle name="style1552031060779" xfId="2861"/>
    <cellStyle name="style1552031060923" xfId="2862"/>
    <cellStyle name="style1552031061064" xfId="2863"/>
    <cellStyle name="style1552031061212" xfId="2864"/>
    <cellStyle name="style1552031061357" xfId="2865"/>
    <cellStyle name="style1552031061533" xfId="2866"/>
    <cellStyle name="style1552031061728" xfId="2867"/>
    <cellStyle name="style1552031061915" xfId="2868"/>
    <cellStyle name="style1552031062052" xfId="2869"/>
    <cellStyle name="style1552031062169" xfId="2870"/>
    <cellStyle name="style1552031062310" xfId="2871"/>
    <cellStyle name="style1552031062447" xfId="2872"/>
    <cellStyle name="style1552031062599" xfId="2873"/>
    <cellStyle name="style1552031062740" xfId="2874"/>
    <cellStyle name="style1552031062939" xfId="2875"/>
    <cellStyle name="style1552031063146" xfId="2876"/>
    <cellStyle name="style1552031063267" xfId="2877"/>
    <cellStyle name="style1552031063376" xfId="2878"/>
    <cellStyle name="style1552031063490" xfId="2879"/>
    <cellStyle name="style1552031063622" xfId="2880"/>
    <cellStyle name="style1552031063732" xfId="2881"/>
    <cellStyle name="style1552031063857" xfId="2882"/>
    <cellStyle name="style1552031064076" xfId="2883"/>
    <cellStyle name="style1552031064263" xfId="2884"/>
    <cellStyle name="style1552031064435" xfId="2885"/>
    <cellStyle name="style1552031065169" xfId="2886"/>
    <cellStyle name="style1552031065279" xfId="2887"/>
    <cellStyle name="style1552031065380" xfId="2888"/>
    <cellStyle name="style1552031065521" xfId="2889"/>
    <cellStyle name="style1552031065665" xfId="2890"/>
    <cellStyle name="style1552031065802" xfId="2891"/>
    <cellStyle name="style1553257678945" xfId="2895"/>
    <cellStyle name="style1553257678945 2" xfId="2952"/>
    <cellStyle name="style1553257679636" xfId="2896"/>
    <cellStyle name="style1553257679636 2" xfId="2953"/>
    <cellStyle name="style1553257679820" xfId="2897"/>
    <cellStyle name="style1553257679820 2" xfId="2954"/>
    <cellStyle name="style1553257679988" xfId="2898"/>
    <cellStyle name="style1553257679988 2" xfId="2955"/>
    <cellStyle name="style1553257680160" xfId="2899"/>
    <cellStyle name="style1553257680160 2" xfId="2956"/>
    <cellStyle name="style1553257680160 3" xfId="3663"/>
    <cellStyle name="style1553257680312" xfId="2900"/>
    <cellStyle name="style1553257680312 2" xfId="2957"/>
    <cellStyle name="style1553257680531" xfId="2901"/>
    <cellStyle name="style1553257680531 2" xfId="2958"/>
    <cellStyle name="style1553257680793" xfId="2902"/>
    <cellStyle name="style1553257680793 2" xfId="2959"/>
    <cellStyle name="style1553257680953" xfId="2903"/>
    <cellStyle name="style1553257680953 2" xfId="2960"/>
    <cellStyle name="style1553257681203" xfId="2904"/>
    <cellStyle name="style1553257681203 2" xfId="2961"/>
    <cellStyle name="style1553257681359" xfId="2905"/>
    <cellStyle name="style1553257681359 2" xfId="2962"/>
    <cellStyle name="style1553257681519" xfId="2906"/>
    <cellStyle name="style1553257681519 2" xfId="2963"/>
    <cellStyle name="style1553257681675" xfId="2907"/>
    <cellStyle name="style1553257681675 2" xfId="2964"/>
    <cellStyle name="style1553257681840" xfId="2908"/>
    <cellStyle name="style1553257681840 2" xfId="2965"/>
    <cellStyle name="style1553257681996" xfId="2909"/>
    <cellStyle name="style1553257681996 2" xfId="2966"/>
    <cellStyle name="style1553257682183" xfId="2910"/>
    <cellStyle name="style1553257682183 2" xfId="2967"/>
    <cellStyle name="style1553257682406" xfId="2911"/>
    <cellStyle name="style1553257682406 2" xfId="2968"/>
    <cellStyle name="style1553257682523" xfId="2912"/>
    <cellStyle name="style1553257682523 2" xfId="2969"/>
    <cellStyle name="style1553257682683" xfId="2913"/>
    <cellStyle name="style1553257682683 2" xfId="2970"/>
    <cellStyle name="style1553257682863" xfId="2914"/>
    <cellStyle name="style1553257682863 2" xfId="2971"/>
    <cellStyle name="style1553257683027" xfId="2915"/>
    <cellStyle name="style1553257683027 2" xfId="2972"/>
    <cellStyle name="style1553257683199" xfId="2916"/>
    <cellStyle name="style1553257683199 2" xfId="2973"/>
    <cellStyle name="style1553257683355" xfId="2917"/>
    <cellStyle name="style1553257683355 2" xfId="2974"/>
    <cellStyle name="style1553257683508" xfId="2918"/>
    <cellStyle name="style1553257683508 2" xfId="2975"/>
    <cellStyle name="style1553257683726" xfId="2919"/>
    <cellStyle name="style1553257683726 2" xfId="2976"/>
    <cellStyle name="style1553257683886" xfId="2920"/>
    <cellStyle name="style1553257683886 2" xfId="2977"/>
    <cellStyle name="style1553257683886 3" xfId="3662"/>
    <cellStyle name="style1553257684058" xfId="2921"/>
    <cellStyle name="style1553257684058 2" xfId="2978"/>
    <cellStyle name="style1553257684058 3" xfId="3661"/>
    <cellStyle name="style1553257684234" xfId="2922"/>
    <cellStyle name="style1553257684234 2" xfId="2979"/>
    <cellStyle name="style1553257684476" xfId="2923"/>
    <cellStyle name="style1553257684476 2" xfId="2980"/>
    <cellStyle name="style1553257684664" xfId="2924"/>
    <cellStyle name="style1553257684664 2" xfId="2981"/>
    <cellStyle name="style1553257684871" xfId="2925"/>
    <cellStyle name="style1553257684871 2" xfId="2982"/>
    <cellStyle name="style1553257685023" xfId="2926"/>
    <cellStyle name="style1553257685023 2" xfId="2983"/>
    <cellStyle name="style1553257685222" xfId="2927"/>
    <cellStyle name="style1553257685222 2" xfId="2984"/>
    <cellStyle name="style1553257685500" xfId="2928"/>
    <cellStyle name="style1553257685500 2" xfId="2985"/>
    <cellStyle name="style1553257685711" xfId="2929"/>
    <cellStyle name="style1553257685711 2" xfId="2986"/>
    <cellStyle name="style1553257685871" xfId="2930"/>
    <cellStyle name="style1553257685871 2" xfId="2987"/>
    <cellStyle name="style1553257686011" xfId="2931"/>
    <cellStyle name="style1553257686011 2" xfId="2988"/>
    <cellStyle name="style1553257686160" xfId="2932"/>
    <cellStyle name="style1553257686160 2" xfId="2989"/>
    <cellStyle name="style1553257686304" xfId="2933"/>
    <cellStyle name="style1553257686304 2" xfId="2990"/>
    <cellStyle name="style1553257686453" xfId="2934"/>
    <cellStyle name="style1553257686453 2" xfId="2991"/>
    <cellStyle name="style1553257686574" xfId="2935"/>
    <cellStyle name="style1553257686574 2" xfId="2992"/>
    <cellStyle name="style1553257686972" xfId="2936"/>
    <cellStyle name="style1553257686972 2" xfId="2993"/>
    <cellStyle name="style1553257687133" xfId="2937"/>
    <cellStyle name="style1553257687133 2" xfId="2994"/>
    <cellStyle name="style1553257687281" xfId="2938"/>
    <cellStyle name="style1553257687281 2" xfId="2995"/>
    <cellStyle name="style1553257687394" xfId="2939"/>
    <cellStyle name="style1553257687394 2" xfId="2996"/>
    <cellStyle name="style1553257687539" xfId="2940"/>
    <cellStyle name="style1553257687539 2" xfId="2997"/>
    <cellStyle name="style1553257687679" xfId="2941"/>
    <cellStyle name="style1553257687679 2" xfId="2998"/>
    <cellStyle name="style1553257687679 2 2" xfId="3653"/>
    <cellStyle name="style1553257687875" xfId="2942"/>
    <cellStyle name="style1553257687875 2" xfId="2999"/>
    <cellStyle name="style1553257688066" xfId="2943"/>
    <cellStyle name="style1553257688066 2" xfId="3000"/>
    <cellStyle name="style1553257688066 2 2" xfId="3654"/>
    <cellStyle name="style1553257688211" xfId="2944"/>
    <cellStyle name="style1553257688211 2" xfId="3001"/>
    <cellStyle name="style1553257688422" xfId="2945"/>
    <cellStyle name="style1553257688422 2" xfId="3002"/>
    <cellStyle name="style1553257688570" xfId="2946"/>
    <cellStyle name="style1553257688570 2" xfId="3003"/>
    <cellStyle name="style1553257688676" xfId="2947"/>
    <cellStyle name="style1553257688676 2" xfId="3004"/>
    <cellStyle name="style1553257689035" xfId="2948"/>
    <cellStyle name="style1553257689035 2" xfId="3005"/>
    <cellStyle name="style1553257689187" xfId="2949"/>
    <cellStyle name="style1553257689187 2" xfId="3006"/>
    <cellStyle name="style1553257689683" xfId="2950"/>
    <cellStyle name="style1553257689683 2" xfId="3007"/>
    <cellStyle name="style1553850885307" xfId="3009"/>
    <cellStyle name="style1553850885307 2" xfId="3116"/>
    <cellStyle name="style1553850885307 3" xfId="3222"/>
    <cellStyle name="style1553850885783" xfId="3010"/>
    <cellStyle name="style1553850885783 2" xfId="3117"/>
    <cellStyle name="style1553850885783 3" xfId="3223"/>
    <cellStyle name="style1553850885932" xfId="3011"/>
    <cellStyle name="style1553850885932 2" xfId="3118"/>
    <cellStyle name="style1553850885932 3" xfId="3224"/>
    <cellStyle name="style1553850886158" xfId="3012"/>
    <cellStyle name="style1553850886158 2" xfId="3119"/>
    <cellStyle name="style1553850886158 3" xfId="3225"/>
    <cellStyle name="style1553850886334" xfId="3013"/>
    <cellStyle name="style1553850886334 2" xfId="3120"/>
    <cellStyle name="style1553850886334 3" xfId="3226"/>
    <cellStyle name="style1553850886529" xfId="3014"/>
    <cellStyle name="style1553850886529 2" xfId="3121"/>
    <cellStyle name="style1553850886529 3" xfId="3227"/>
    <cellStyle name="style1553850886674" xfId="3015"/>
    <cellStyle name="style1553850886674 2" xfId="3122"/>
    <cellStyle name="style1553850886674 3" xfId="3228"/>
    <cellStyle name="style1553850886877" xfId="3016"/>
    <cellStyle name="style1553850886877 2" xfId="3123"/>
    <cellStyle name="style1553850886877 3" xfId="3229"/>
    <cellStyle name="style1553850887049" xfId="3017"/>
    <cellStyle name="style1553850887049 2" xfId="3124"/>
    <cellStyle name="style1553850887049 3" xfId="3230"/>
    <cellStyle name="style1553850887248" xfId="3018"/>
    <cellStyle name="style1553850887248 2" xfId="3125"/>
    <cellStyle name="style1553850887248 3" xfId="3231"/>
    <cellStyle name="style1553850887435" xfId="3019"/>
    <cellStyle name="style1553850887435 2" xfId="3126"/>
    <cellStyle name="style1553850887435 3" xfId="3232"/>
    <cellStyle name="style1553850887596" xfId="3020"/>
    <cellStyle name="style1553850887596 2" xfId="3127"/>
    <cellStyle name="style1553850887596 3" xfId="3233"/>
    <cellStyle name="style1553850887760" xfId="3021"/>
    <cellStyle name="style1553850887760 2" xfId="3128"/>
    <cellStyle name="style1553850887760 3" xfId="3234"/>
    <cellStyle name="style1553850887924" xfId="3022"/>
    <cellStyle name="style1553850887924 2" xfId="3129"/>
    <cellStyle name="style1553850887924 3" xfId="3235"/>
    <cellStyle name="style1553850888084" xfId="3023"/>
    <cellStyle name="style1553850888084 2" xfId="3130"/>
    <cellStyle name="style1553850888084 3" xfId="3236"/>
    <cellStyle name="style1553850888201" xfId="3024"/>
    <cellStyle name="style1553850888201 2" xfId="3131"/>
    <cellStyle name="style1553850888201 3" xfId="3237"/>
    <cellStyle name="style1553850888314" xfId="3025"/>
    <cellStyle name="style1553850888314 2" xfId="3132"/>
    <cellStyle name="style1553850888314 3" xfId="3238"/>
    <cellStyle name="style1553850888486" xfId="3026"/>
    <cellStyle name="style1553850888486 2" xfId="3133"/>
    <cellStyle name="style1553850888486 3" xfId="3239"/>
    <cellStyle name="style1553850888646" xfId="3027"/>
    <cellStyle name="style1553850888646 2" xfId="3134"/>
    <cellStyle name="style1553850888646 3" xfId="3240"/>
    <cellStyle name="style1553850888764" xfId="3028"/>
    <cellStyle name="style1553850888764 2" xfId="3135"/>
    <cellStyle name="style1553850888764 3" xfId="3241"/>
    <cellStyle name="style1553850888881" xfId="3029"/>
    <cellStyle name="style1553850888881 2" xfId="3136"/>
    <cellStyle name="style1553850888881 3" xfId="3242"/>
    <cellStyle name="style1553850889033" xfId="3030"/>
    <cellStyle name="style1553850889033 2" xfId="3137"/>
    <cellStyle name="style1553850889033 3" xfId="3243"/>
    <cellStyle name="style1553850889182" xfId="3031"/>
    <cellStyle name="style1553850889182 2" xfId="3138"/>
    <cellStyle name="style1553850889182 3" xfId="3244"/>
    <cellStyle name="style1553850889373" xfId="3032"/>
    <cellStyle name="style1553850889373 2" xfId="3139"/>
    <cellStyle name="style1553850889373 3" xfId="3245"/>
    <cellStyle name="style1553850889588" xfId="3033"/>
    <cellStyle name="style1553850889588 2" xfId="3140"/>
    <cellStyle name="style1553850889588 3" xfId="3246"/>
    <cellStyle name="style1553850889748" xfId="3034"/>
    <cellStyle name="style1553850889748 2" xfId="3141"/>
    <cellStyle name="style1553850889748 3" xfId="3247"/>
    <cellStyle name="style1553850889920" xfId="3035"/>
    <cellStyle name="style1553850889920 2" xfId="3142"/>
    <cellStyle name="style1553850889920 3" xfId="3248"/>
    <cellStyle name="style1553850890107" xfId="3036"/>
    <cellStyle name="style1553850890107 2" xfId="3143"/>
    <cellStyle name="style1553850890107 3" xfId="3249"/>
    <cellStyle name="style1553850890283" xfId="3037"/>
    <cellStyle name="style1553850890283 2" xfId="3144"/>
    <cellStyle name="style1553850890283 3" xfId="3250"/>
    <cellStyle name="style1553850890443" xfId="3038"/>
    <cellStyle name="style1553850890443 2" xfId="3145"/>
    <cellStyle name="style1553850890443 3" xfId="3251"/>
    <cellStyle name="style1553850890596" xfId="3039"/>
    <cellStyle name="style1553850890596 2" xfId="3146"/>
    <cellStyle name="style1553850890596 3" xfId="3252"/>
    <cellStyle name="style1553850890744" xfId="3040"/>
    <cellStyle name="style1553850890744 2" xfId="3147"/>
    <cellStyle name="style1553850890744 3" xfId="3253"/>
    <cellStyle name="style1553850890893" xfId="3041"/>
    <cellStyle name="style1553850890893 2" xfId="3148"/>
    <cellStyle name="style1553850890893 3" xfId="3254"/>
    <cellStyle name="style1553850891037" xfId="3042"/>
    <cellStyle name="style1553850891037 2" xfId="3149"/>
    <cellStyle name="style1553850891037 3" xfId="3255"/>
    <cellStyle name="style1553850891185" xfId="3043"/>
    <cellStyle name="style1553850891185 2" xfId="3150"/>
    <cellStyle name="style1553850891185 3" xfId="3256"/>
    <cellStyle name="style1553850891373" xfId="3044"/>
    <cellStyle name="style1553850891373 2" xfId="3151"/>
    <cellStyle name="style1553850891373 3" xfId="3257"/>
    <cellStyle name="style1553850891689" xfId="3045"/>
    <cellStyle name="style1553850891689 2" xfId="3152"/>
    <cellStyle name="style1553850891689 3" xfId="3258"/>
    <cellStyle name="style1553850891865" xfId="3046"/>
    <cellStyle name="style1553850891865 2" xfId="3153"/>
    <cellStyle name="style1553850891865 3" xfId="3259"/>
    <cellStyle name="style1553850891990" xfId="3047"/>
    <cellStyle name="style1553850891990 2" xfId="3154"/>
    <cellStyle name="style1553850891990 3" xfId="3260"/>
    <cellStyle name="style1553850892100" xfId="3048"/>
    <cellStyle name="style1553850892100 2" xfId="3155"/>
    <cellStyle name="style1553850892100 3" xfId="3261"/>
    <cellStyle name="style1553850892279" xfId="3049"/>
    <cellStyle name="style1553850892279 2" xfId="3156"/>
    <cellStyle name="style1553850892279 3" xfId="3262"/>
    <cellStyle name="style1553850892428" xfId="3050"/>
    <cellStyle name="style1553850892428 2" xfId="3157"/>
    <cellStyle name="style1553850892428 3" xfId="3263"/>
    <cellStyle name="style1553850892576" xfId="3051"/>
    <cellStyle name="style1553850892576 2" xfId="3158"/>
    <cellStyle name="style1553850892576 3" xfId="3264"/>
    <cellStyle name="style1553850892721" xfId="3052"/>
    <cellStyle name="style1553850892721 2" xfId="3159"/>
    <cellStyle name="style1553850892721 3" xfId="3265"/>
    <cellStyle name="style1553850892869" xfId="3053"/>
    <cellStyle name="style1553850892869 2" xfId="3160"/>
    <cellStyle name="style1553850892869 3" xfId="3266"/>
    <cellStyle name="style1553850893018" xfId="3054"/>
    <cellStyle name="style1553850893018 2" xfId="3161"/>
    <cellStyle name="style1553850893018 3" xfId="3267"/>
    <cellStyle name="style1553850893162" xfId="3055"/>
    <cellStyle name="style1553850893162 2" xfId="3162"/>
    <cellStyle name="style1553850893162 3" xfId="3268"/>
    <cellStyle name="style1553850893311" xfId="3056"/>
    <cellStyle name="style1553850893311 2" xfId="3163"/>
    <cellStyle name="style1553850893311 3" xfId="3269"/>
    <cellStyle name="style1553850893447" xfId="3057"/>
    <cellStyle name="style1553850893447 2" xfId="3164"/>
    <cellStyle name="style1553850893447 3" xfId="3270"/>
    <cellStyle name="style1553850893588" xfId="3058"/>
    <cellStyle name="style1553850893588 2" xfId="3165"/>
    <cellStyle name="style1553850893588 3" xfId="3271"/>
    <cellStyle name="style1553850893732" xfId="3059"/>
    <cellStyle name="style1553850893732 2" xfId="3166"/>
    <cellStyle name="style1553850893732 3" xfId="3272"/>
    <cellStyle name="style1553850893877" xfId="3060"/>
    <cellStyle name="style1553850893877 2" xfId="3167"/>
    <cellStyle name="style1553850893877 3" xfId="3273"/>
    <cellStyle name="style1553850894096" xfId="3061"/>
    <cellStyle name="style1553850894096 2" xfId="3168"/>
    <cellStyle name="style1553850894096 3" xfId="3274"/>
    <cellStyle name="style1553850894338" xfId="3062"/>
    <cellStyle name="style1553850894338 2" xfId="3169"/>
    <cellStyle name="style1553850894338 3" xfId="3275"/>
    <cellStyle name="style1553850894482" xfId="3063"/>
    <cellStyle name="style1553850894482 2" xfId="3170"/>
    <cellStyle name="style1553850894482 3" xfId="3276"/>
    <cellStyle name="style1553850894631" xfId="3064"/>
    <cellStyle name="style1553850894631 2" xfId="3171"/>
    <cellStyle name="style1553850894631 3" xfId="3277"/>
    <cellStyle name="style1553850894795" xfId="3065"/>
    <cellStyle name="style1553850894795 2" xfId="3172"/>
    <cellStyle name="style1553850894795 3" xfId="3278"/>
    <cellStyle name="style1553850894982" xfId="3066"/>
    <cellStyle name="style1553850894982 2" xfId="3173"/>
    <cellStyle name="style1553850894982 3" xfId="3279"/>
    <cellStyle name="style1553850895428" xfId="3067"/>
    <cellStyle name="style1553850895428 2" xfId="3174"/>
    <cellStyle name="style1553850895428 3" xfId="3280"/>
    <cellStyle name="style1553850895572" xfId="3068"/>
    <cellStyle name="style1553850895572 2" xfId="3175"/>
    <cellStyle name="style1553850895572 3" xfId="3281"/>
    <cellStyle name="style1553850895760" xfId="3069"/>
    <cellStyle name="style1553850895760 2" xfId="3176"/>
    <cellStyle name="style1553850895760 3" xfId="3282"/>
    <cellStyle name="style1553850895939" xfId="3070"/>
    <cellStyle name="style1553850895939 2" xfId="3177"/>
    <cellStyle name="style1553850895939 3" xfId="3283"/>
    <cellStyle name="style1553850896119" xfId="3071"/>
    <cellStyle name="style1553850896119 2" xfId="3178"/>
    <cellStyle name="style1553850896119 3" xfId="3284"/>
    <cellStyle name="style1553850896272" xfId="3072"/>
    <cellStyle name="style1553850896272 2" xfId="3179"/>
    <cellStyle name="style1553850896272 3" xfId="3285"/>
    <cellStyle name="style1553850896412" xfId="3073"/>
    <cellStyle name="style1553850896412 2" xfId="3180"/>
    <cellStyle name="style1553850896412 3" xfId="3286"/>
    <cellStyle name="style1553850896557" xfId="3074"/>
    <cellStyle name="style1553850896557 2" xfId="3181"/>
    <cellStyle name="style1553850896557 3" xfId="3287"/>
    <cellStyle name="style1553850897486" xfId="3075"/>
    <cellStyle name="style1553850897486 2" xfId="3182"/>
    <cellStyle name="style1553850897486 3" xfId="3288"/>
    <cellStyle name="style1553850897955" xfId="3076"/>
    <cellStyle name="style1553850897955 2" xfId="3183"/>
    <cellStyle name="style1553850897955 3" xfId="3289"/>
    <cellStyle name="style1553850898072" xfId="3077"/>
    <cellStyle name="style1553850898072 2" xfId="3184"/>
    <cellStyle name="style1553850898072 3" xfId="3290"/>
    <cellStyle name="style1553850898182" xfId="3078"/>
    <cellStyle name="style1553850898182 2" xfId="3185"/>
    <cellStyle name="style1553850898182 3" xfId="3291"/>
    <cellStyle name="style1553850898318" xfId="3079"/>
    <cellStyle name="style1553850898318 2" xfId="3186"/>
    <cellStyle name="style1553850898318 3" xfId="3292"/>
    <cellStyle name="style1553850898424" xfId="3080"/>
    <cellStyle name="style1553850898424 2" xfId="3187"/>
    <cellStyle name="style1553850898424 3" xfId="3293"/>
    <cellStyle name="style1553850898533" xfId="3081"/>
    <cellStyle name="style1553850898533 2" xfId="3188"/>
    <cellStyle name="style1553850898533 3" xfId="3294"/>
    <cellStyle name="style1553850898682" xfId="3082"/>
    <cellStyle name="style1553850898682 2" xfId="3189"/>
    <cellStyle name="style1553850898682 3" xfId="3295"/>
    <cellStyle name="style1553850898787" xfId="3083"/>
    <cellStyle name="style1553850898787 2" xfId="3190"/>
    <cellStyle name="style1553850898787 3" xfId="3296"/>
    <cellStyle name="style1553850898897" xfId="3084"/>
    <cellStyle name="style1553850898897 2" xfId="3191"/>
    <cellStyle name="style1553850898897 3" xfId="3297"/>
    <cellStyle name="style1553850899002" xfId="3085"/>
    <cellStyle name="style1553850899002 2" xfId="3192"/>
    <cellStyle name="style1553850899002 3" xfId="3298"/>
    <cellStyle name="style1553850899147" xfId="3086"/>
    <cellStyle name="style1553850899147 2" xfId="3193"/>
    <cellStyle name="style1553850899147 3" xfId="3299"/>
    <cellStyle name="style1553850899260" xfId="3087"/>
    <cellStyle name="style1553850899260 2" xfId="3194"/>
    <cellStyle name="style1553850899260 3" xfId="3300"/>
    <cellStyle name="style1553850899361" xfId="3088"/>
    <cellStyle name="style1553850899361 2" xfId="3195"/>
    <cellStyle name="style1553850899361 3" xfId="3301"/>
    <cellStyle name="style1553850899479" xfId="3089"/>
    <cellStyle name="style1553850899479 2" xfId="3196"/>
    <cellStyle name="style1553850899479 3" xfId="3302"/>
    <cellStyle name="style1553850899643" xfId="3090"/>
    <cellStyle name="style1553850899643 2" xfId="3197"/>
    <cellStyle name="style1553850899643 3" xfId="3303"/>
    <cellStyle name="style1553850899897" xfId="3091"/>
    <cellStyle name="style1553850899897 2" xfId="3198"/>
    <cellStyle name="style1553850899897 3" xfId="3304"/>
    <cellStyle name="style1553850900029" xfId="3092"/>
    <cellStyle name="style1553850900029 2" xfId="3199"/>
    <cellStyle name="style1553850900029 3" xfId="3305"/>
    <cellStyle name="style1553850900143" xfId="3093"/>
    <cellStyle name="style1553850900143 2" xfId="3200"/>
    <cellStyle name="style1553850900143 3" xfId="3306"/>
    <cellStyle name="style1553850900244" xfId="3094"/>
    <cellStyle name="style1553850900244 2" xfId="3201"/>
    <cellStyle name="style1553850900244 3" xfId="3307"/>
    <cellStyle name="style1553850900365" xfId="3095"/>
    <cellStyle name="style1553850900365 2" xfId="3202"/>
    <cellStyle name="style1553850900365 3" xfId="3308"/>
    <cellStyle name="style1553850900467" xfId="3096"/>
    <cellStyle name="style1553850900467 2" xfId="3203"/>
    <cellStyle name="style1553850900467 3" xfId="3309"/>
    <cellStyle name="style1553850900565" xfId="3097"/>
    <cellStyle name="style1553850900565 2" xfId="3204"/>
    <cellStyle name="style1553850900565 3" xfId="3310"/>
    <cellStyle name="style1553850900666" xfId="3098"/>
    <cellStyle name="style1553850900666 2" xfId="3205"/>
    <cellStyle name="style1553850900666 3" xfId="3311"/>
    <cellStyle name="style1553850900772" xfId="3099"/>
    <cellStyle name="style1553850900772 2" xfId="3206"/>
    <cellStyle name="style1553850900772 3" xfId="3312"/>
    <cellStyle name="style1553850900943" xfId="3100"/>
    <cellStyle name="style1553850900943 2" xfId="3207"/>
    <cellStyle name="style1553850900943 3" xfId="3313"/>
    <cellStyle name="style1553850901049" xfId="3101"/>
    <cellStyle name="style1553850901049 2" xfId="3208"/>
    <cellStyle name="style1553850901049 3" xfId="3314"/>
    <cellStyle name="style1553850901158" xfId="3102"/>
    <cellStyle name="style1553850901158 2" xfId="3209"/>
    <cellStyle name="style1553850901158 3" xfId="3315"/>
    <cellStyle name="style1553850901693" xfId="3103"/>
    <cellStyle name="style1553850901693 2" xfId="3210"/>
    <cellStyle name="style1553850901693 3" xfId="3316"/>
    <cellStyle name="style1553850901826" xfId="3104"/>
    <cellStyle name="style1553850901826 2" xfId="3211"/>
    <cellStyle name="style1553850901826 3" xfId="3317"/>
    <cellStyle name="style1556192973656" xfId="3387"/>
    <cellStyle name="style1556192973968" xfId="3388"/>
    <cellStyle name="style1556192974125" xfId="3389"/>
    <cellStyle name="style1556192974312" xfId="3390"/>
    <cellStyle name="style1556192974554" xfId="3391"/>
    <cellStyle name="style1556192974726" xfId="3392"/>
    <cellStyle name="style1556192974859" xfId="3393"/>
    <cellStyle name="style1556192975093" xfId="3394"/>
    <cellStyle name="style1556192975281" xfId="3395"/>
    <cellStyle name="style1556192975441" xfId="3396"/>
    <cellStyle name="style1556192975617" xfId="3397"/>
    <cellStyle name="style1556192975773" xfId="3398"/>
    <cellStyle name="style1556192975941" xfId="3399"/>
    <cellStyle name="style1556192976129" xfId="3400"/>
    <cellStyle name="style1556192976340" xfId="3401"/>
    <cellStyle name="style1556192976496" xfId="3402"/>
    <cellStyle name="style1556192976636" xfId="3403"/>
    <cellStyle name="style1556192976879" xfId="3404"/>
    <cellStyle name="style1556192977043" xfId="3405"/>
    <cellStyle name="style1556192977156" xfId="3406"/>
    <cellStyle name="style1556192977277" xfId="3407"/>
    <cellStyle name="style1556192977429" xfId="3408"/>
    <cellStyle name="style1556192977640" xfId="3409"/>
    <cellStyle name="style1556192977828" xfId="3410"/>
    <cellStyle name="style1556192978031" xfId="3411"/>
    <cellStyle name="style1556192978218" xfId="3412"/>
    <cellStyle name="style1556192978429" xfId="3413"/>
    <cellStyle name="style1556192978582" xfId="3414"/>
    <cellStyle name="style1556192978754" xfId="3415"/>
    <cellStyle name="style1556192978906" xfId="3416"/>
    <cellStyle name="style1556192979054" xfId="3417"/>
    <cellStyle name="style1556192979222" xfId="3418"/>
    <cellStyle name="style1556192979465" xfId="3419"/>
    <cellStyle name="style1556192979726" xfId="3420"/>
    <cellStyle name="style1556192979933" xfId="3421"/>
    <cellStyle name="style1556192980090" xfId="3422"/>
    <cellStyle name="style1556192980496" xfId="3423"/>
    <cellStyle name="style1556192980636" xfId="3424"/>
    <cellStyle name="style1556192980777" xfId="3425"/>
    <cellStyle name="style1556192980922" xfId="3426"/>
    <cellStyle name="style1556192981097" xfId="3427"/>
    <cellStyle name="style1556192981355" xfId="3428"/>
    <cellStyle name="style1556192981500" xfId="3429"/>
    <cellStyle name="style1556192981640" xfId="3430"/>
    <cellStyle name="style1556192981789" xfId="3431"/>
    <cellStyle name="style1556192981941" xfId="3432"/>
    <cellStyle name="style1556192982082" xfId="3433"/>
    <cellStyle name="style1556192982254" xfId="3434"/>
    <cellStyle name="style1556192982406" xfId="3435"/>
    <cellStyle name="style1556192982554" xfId="3436"/>
    <cellStyle name="style1556192982676" xfId="3437"/>
    <cellStyle name="style1556192982804" xfId="3438"/>
    <cellStyle name="style1556192982961" xfId="3439"/>
    <cellStyle name="style1556192983082" xfId="3440"/>
    <cellStyle name="style1556192983203" xfId="3441"/>
    <cellStyle name="style1556192983344" xfId="3442"/>
    <cellStyle name="style1556192983511" xfId="3443"/>
    <cellStyle name="style1556192983867" xfId="3444"/>
    <cellStyle name="style1556192983969" xfId="3445"/>
    <cellStyle name="style1556192984090" xfId="3446"/>
    <cellStyle name="style1556192984898" xfId="3447"/>
    <cellStyle name="style1556192985008" xfId="3448"/>
    <cellStyle name="style1556192985121" xfId="3449"/>
    <cellStyle name="style1556192985269" xfId="3450"/>
    <cellStyle name="style1556192985414" xfId="3451"/>
    <cellStyle name="style1556192985554" xfId="3452"/>
    <cellStyle name="style1556193024414" xfId="3320"/>
    <cellStyle name="style1556193024598" xfId="3321"/>
    <cellStyle name="style1556193024746" xfId="3322"/>
    <cellStyle name="style1556193024938" xfId="3323"/>
    <cellStyle name="style1556193025071" xfId="3324"/>
    <cellStyle name="style1556193025211" xfId="3325"/>
    <cellStyle name="style1556193025321" xfId="3326"/>
    <cellStyle name="style1556193025504" xfId="3327"/>
    <cellStyle name="style1556193025719" xfId="3328"/>
    <cellStyle name="style1556193025879" xfId="3329"/>
    <cellStyle name="style1556193026016" xfId="3330"/>
    <cellStyle name="style1556193026215" xfId="3331"/>
    <cellStyle name="style1556193026352" xfId="3332"/>
    <cellStyle name="style1556193026492" xfId="3333"/>
    <cellStyle name="style1556193026649" xfId="3334"/>
    <cellStyle name="style1556193026778" xfId="3335"/>
    <cellStyle name="style1556193026875" xfId="3336"/>
    <cellStyle name="style1556193027004" xfId="3337"/>
    <cellStyle name="style1556193027137" xfId="3338"/>
    <cellStyle name="style1556193027246" xfId="3339"/>
    <cellStyle name="style1556193027348" xfId="3340"/>
    <cellStyle name="style1556193027485" xfId="3341"/>
    <cellStyle name="style1556193027625" xfId="3342"/>
    <cellStyle name="style1556193027801" xfId="3343"/>
    <cellStyle name="style1556193027942" xfId="3344"/>
    <cellStyle name="style1556193028078" xfId="3345"/>
    <cellStyle name="style1556193028239" xfId="3346"/>
    <cellStyle name="style1556193028438" xfId="3347"/>
    <cellStyle name="style1556193028598" xfId="3348"/>
    <cellStyle name="style1556193028762" xfId="3349"/>
    <cellStyle name="style1556193028907" xfId="3350"/>
    <cellStyle name="style1556193029137" xfId="3351"/>
    <cellStyle name="style1556193029383" xfId="3352"/>
    <cellStyle name="style1556193029563" xfId="3353"/>
    <cellStyle name="style1556193029703" xfId="3354"/>
    <cellStyle name="style1556193029844" xfId="3355"/>
    <cellStyle name="style1556193030063" xfId="3356"/>
    <cellStyle name="style1556193030203" xfId="3357"/>
    <cellStyle name="style1556193030332" xfId="3358"/>
    <cellStyle name="style1556193030457" xfId="3359"/>
    <cellStyle name="style1556193030594" xfId="3360"/>
    <cellStyle name="style1556193030735" xfId="3361"/>
    <cellStyle name="style1556193030914" xfId="3362"/>
    <cellStyle name="style1556193031075" xfId="3363"/>
    <cellStyle name="style1556193031211" xfId="3364"/>
    <cellStyle name="style1556193031344" xfId="3365"/>
    <cellStyle name="style1556193031477" xfId="3366"/>
    <cellStyle name="style1556193031614" xfId="3367"/>
    <cellStyle name="style1556193031746" xfId="3368"/>
    <cellStyle name="style1556193031883" xfId="3369"/>
    <cellStyle name="style1556193031989" xfId="3370"/>
    <cellStyle name="style1556193032098" xfId="3371"/>
    <cellStyle name="style1556193032200" xfId="3372"/>
    <cellStyle name="style1556193032301" xfId="3373"/>
    <cellStyle name="style1556193032399" xfId="3374"/>
    <cellStyle name="style1556193032508" xfId="3375"/>
    <cellStyle name="style1556193032621" xfId="3376"/>
    <cellStyle name="style1556193032743" xfId="3377"/>
    <cellStyle name="style1556193032836" xfId="3378"/>
    <cellStyle name="style1556193032930" xfId="3379"/>
    <cellStyle name="style1556193033219" xfId="3380"/>
    <cellStyle name="style1556193033321" xfId="3381"/>
    <cellStyle name="style1556193033426" xfId="3382"/>
    <cellStyle name="style1556193033571" xfId="3383"/>
    <cellStyle name="style1556193033707" xfId="3384"/>
    <cellStyle name="style1556193033844" xfId="3385"/>
    <cellStyle name="style1559133912097" xfId="3458"/>
    <cellStyle name="style1559133912379" xfId="3459"/>
    <cellStyle name="style1559133912512" xfId="3460"/>
    <cellStyle name="style1559133912648" xfId="3461"/>
    <cellStyle name="style1559133912801" xfId="3462"/>
    <cellStyle name="style1559133912894" xfId="3463"/>
    <cellStyle name="style1559133913043" xfId="3464"/>
    <cellStyle name="style1559133913199" xfId="3465"/>
    <cellStyle name="style1559133913351" xfId="3466"/>
    <cellStyle name="style1559133913480" xfId="3467"/>
    <cellStyle name="style1559133913613" xfId="3468"/>
    <cellStyle name="style1559133913742" xfId="3469"/>
    <cellStyle name="style1559133913863" xfId="3470"/>
    <cellStyle name="style1559133913984" xfId="3471"/>
    <cellStyle name="style1559133914070" xfId="3472"/>
    <cellStyle name="style1559133914160" xfId="3473"/>
    <cellStyle name="style1559133914289" xfId="3474"/>
    <cellStyle name="style1559133914402" xfId="3475"/>
    <cellStyle name="style1559133914519" xfId="3476"/>
    <cellStyle name="style1559133914715" xfId="3477"/>
    <cellStyle name="style1559133914957" xfId="3478"/>
    <cellStyle name="style1559133915105" xfId="3479"/>
    <cellStyle name="style1559133915234" xfId="3480"/>
    <cellStyle name="style1559133915383" xfId="3481"/>
    <cellStyle name="style1559133915566" xfId="3482"/>
    <cellStyle name="style1559133915762" xfId="3483"/>
    <cellStyle name="style1559133915898" xfId="3484"/>
    <cellStyle name="style1559133916054" xfId="3485"/>
    <cellStyle name="style1559133916195" xfId="3486"/>
    <cellStyle name="style1559133916324" xfId="3487"/>
    <cellStyle name="style1559133916461" xfId="3488"/>
    <cellStyle name="style1559133916656" xfId="3489"/>
    <cellStyle name="style1559133916886" xfId="3490"/>
    <cellStyle name="style1559133917152" xfId="3491"/>
    <cellStyle name="style1559133917312" xfId="3492"/>
    <cellStyle name="style1559133917461" xfId="3493"/>
    <cellStyle name="style1559133917566" xfId="3494"/>
    <cellStyle name="style1559133917707" xfId="3495"/>
    <cellStyle name="style1559133917836" xfId="3496"/>
    <cellStyle name="style1559133917969" xfId="3497"/>
    <cellStyle name="style1559133918070" xfId="3498"/>
    <cellStyle name="style1559133918304" xfId="3499"/>
    <cellStyle name="style1559133918437" xfId="3500"/>
    <cellStyle name="style1559133918570" xfId="3501"/>
    <cellStyle name="style1559133918668" xfId="3502"/>
    <cellStyle name="style1559133918847" xfId="3503"/>
    <cellStyle name="style1559133919078" xfId="3504"/>
    <cellStyle name="style1559133919316" xfId="3505"/>
    <cellStyle name="style1559133919547" xfId="3506"/>
    <cellStyle name="style1559133919715" xfId="3507"/>
    <cellStyle name="style1559133919843" xfId="3508"/>
    <cellStyle name="style1559133919961" xfId="3509"/>
    <cellStyle name="style1559133920054" xfId="3510"/>
    <cellStyle name="style1559133920277" xfId="3511"/>
    <cellStyle name="style1559133920461" xfId="3512"/>
    <cellStyle name="style1559133921027" xfId="3513"/>
    <cellStyle name="style1585237607953" xfId="3623"/>
    <cellStyle name="style1585237608188" xfId="3627"/>
    <cellStyle name="style1585237608398" xfId="3631"/>
    <cellStyle name="style1585237610699" xfId="3636"/>
    <cellStyle name="style1585237610746" xfId="3622"/>
    <cellStyle name="style1585237610746 2" xfId="3659"/>
    <cellStyle name="style1585237610746 3" xfId="3678"/>
    <cellStyle name="style1585237610746 3 2" xfId="3687"/>
    <cellStyle name="style1585237610793" xfId="3637"/>
    <cellStyle name="style1585237610934" xfId="3634"/>
    <cellStyle name="style1585237611039" xfId="3626"/>
    <cellStyle name="style1585237611039 2" xfId="3655"/>
    <cellStyle name="style1585237611039 3" xfId="3676"/>
    <cellStyle name="style1585237611039 3 2" xfId="3685"/>
    <cellStyle name="style1585237611133" xfId="3635"/>
    <cellStyle name="style1585237611281" xfId="3638"/>
    <cellStyle name="style1585237611340" xfId="3630"/>
    <cellStyle name="style1585237611340 2" xfId="3656"/>
    <cellStyle name="style1585237611340 3" xfId="3679"/>
    <cellStyle name="style1585237611340 3 2" xfId="3688"/>
    <cellStyle name="style1585237611391" xfId="3639"/>
    <cellStyle name="style1585237611762" xfId="3624"/>
    <cellStyle name="style1585237611820" xfId="3625"/>
    <cellStyle name="style1585237611938" xfId="3628"/>
    <cellStyle name="style1585237611992" xfId="3629"/>
    <cellStyle name="style1585237612133" xfId="3632"/>
    <cellStyle name="style1585237612192" xfId="3633"/>
    <cellStyle name="style1585237663692" xfId="3515"/>
    <cellStyle name="style1585237663802" xfId="3516"/>
    <cellStyle name="style1585237663891" xfId="3517"/>
    <cellStyle name="style1585237663989" xfId="3518"/>
    <cellStyle name="style1585237664087" xfId="3519"/>
    <cellStyle name="style1585237664216" xfId="3520"/>
    <cellStyle name="style1585237664274" xfId="3521"/>
    <cellStyle name="style1585237664372" xfId="3522"/>
    <cellStyle name="style1585237664430" xfId="3523"/>
    <cellStyle name="style1585237664509" xfId="3524"/>
    <cellStyle name="style1585237664567" xfId="3525"/>
    <cellStyle name="style1585237664630" xfId="3526"/>
    <cellStyle name="style1585237664688" xfId="3527"/>
    <cellStyle name="style1585237664751" xfId="3528"/>
    <cellStyle name="style1585237664837" xfId="3529"/>
    <cellStyle name="style1585237664884" xfId="3530"/>
    <cellStyle name="style1585237664938" xfId="3531"/>
    <cellStyle name="style1585237665005" xfId="3532"/>
    <cellStyle name="style1585237665063" xfId="3533"/>
    <cellStyle name="style1585237665114" xfId="3534"/>
    <cellStyle name="style1585237665165" xfId="3535"/>
    <cellStyle name="style1585237665227" xfId="3536"/>
    <cellStyle name="style1585237665298" xfId="3537"/>
    <cellStyle name="style1585237665364" xfId="3538"/>
    <cellStyle name="style1585237665430" xfId="3539"/>
    <cellStyle name="style1585237665485" xfId="3540"/>
    <cellStyle name="style1585237665552" xfId="3541"/>
    <cellStyle name="style1585237665610" xfId="3542"/>
    <cellStyle name="style1585237665673" xfId="3543"/>
    <cellStyle name="style1585237665739" xfId="3544"/>
    <cellStyle name="style1585237665884" xfId="3545"/>
    <cellStyle name="style1585237665966" xfId="3546"/>
    <cellStyle name="style1585237666048" xfId="3547"/>
    <cellStyle name="style1585237666200" xfId="3548"/>
    <cellStyle name="style1585237666263" xfId="3549"/>
    <cellStyle name="style1585237666321" xfId="3550"/>
    <cellStyle name="style1585237666462" xfId="3551"/>
    <cellStyle name="style1585237666552" xfId="3552"/>
    <cellStyle name="style1585237666618" xfId="3553"/>
    <cellStyle name="style1585237666684" xfId="3554"/>
    <cellStyle name="style1585237666751" xfId="3555"/>
    <cellStyle name="style1585237666809" xfId="3556"/>
    <cellStyle name="style1585237666868" xfId="3557"/>
    <cellStyle name="style1585237666931" xfId="3558"/>
    <cellStyle name="style1585237666989" xfId="3559"/>
    <cellStyle name="style1585237667048" xfId="3560"/>
    <cellStyle name="style1585237667106" xfId="3561"/>
    <cellStyle name="style1585237667165" xfId="3562"/>
    <cellStyle name="style1585237667231" xfId="3563"/>
    <cellStyle name="style1585237667290" xfId="3564"/>
    <cellStyle name="style1585237667352" xfId="3565"/>
    <cellStyle name="style1585237667415" xfId="3566"/>
    <cellStyle name="style1585237667477" xfId="3567"/>
    <cellStyle name="style1585237667540" xfId="3568"/>
    <cellStyle name="style1585237667598" xfId="3569"/>
    <cellStyle name="style1585237667661" xfId="3570"/>
    <cellStyle name="style1585237667731" xfId="3571"/>
    <cellStyle name="style1585237667790" xfId="3572"/>
    <cellStyle name="style1585237667837" xfId="3573"/>
    <cellStyle name="style1585237667903" xfId="3574"/>
    <cellStyle name="style1585237667973" xfId="3575"/>
    <cellStyle name="style1585237668052" xfId="3576"/>
    <cellStyle name="style1585237668161" xfId="3577"/>
    <cellStyle name="style1585237668239" xfId="3578"/>
    <cellStyle name="style1585237668290" xfId="3579"/>
    <cellStyle name="style1585237668337" xfId="3580"/>
    <cellStyle name="style1585237668407" xfId="3581"/>
    <cellStyle name="style1585237668450" xfId="3582"/>
    <cellStyle name="style1585237668493" xfId="3583"/>
    <cellStyle name="style1585237668493 2" xfId="3673"/>
    <cellStyle name="style1585237668536" xfId="3584"/>
    <cellStyle name="style1585237668598" xfId="3585"/>
    <cellStyle name="style1585237668649" xfId="3586"/>
    <cellStyle name="style1585237668692" xfId="3587"/>
    <cellStyle name="style1585237668739" xfId="3588"/>
    <cellStyle name="style1585237668802" xfId="3589"/>
    <cellStyle name="style1585237668856" xfId="3590"/>
    <cellStyle name="style1585237668923" xfId="3591"/>
    <cellStyle name="style1585237668973" xfId="3592"/>
    <cellStyle name="style1585237669020" xfId="3593"/>
    <cellStyle name="style1585237669071" xfId="3594"/>
    <cellStyle name="style1585237669114" xfId="3595"/>
    <cellStyle name="style1585237669161" xfId="3596"/>
    <cellStyle name="style1585237669204" xfId="3597"/>
    <cellStyle name="style1585237669204 2" xfId="3674"/>
    <cellStyle name="style1585237669247" xfId="3598"/>
    <cellStyle name="style1585237669309" xfId="3599"/>
    <cellStyle name="style1585237669356" xfId="3600"/>
    <cellStyle name="style1585237669399" xfId="3601"/>
    <cellStyle name="style1585237669516" xfId="3602"/>
    <cellStyle name="style1585237669579" xfId="3603"/>
    <cellStyle name="style1585237728720" xfId="3640"/>
    <cellStyle name="style1585237728791" xfId="3641"/>
    <cellStyle name="style1585237728955" xfId="3642"/>
    <cellStyle name="style1585237729017" xfId="3643"/>
    <cellStyle name="style1585237729244" xfId="3644"/>
    <cellStyle name="style1585237729306" xfId="3645"/>
    <cellStyle name="style1585237765822" xfId="3648"/>
    <cellStyle name="style1585237765881" xfId="3649"/>
    <cellStyle name="style1585237766049" xfId="3646"/>
    <cellStyle name="style1585237766104" xfId="3647"/>
    <cellStyle name="style1585237766338" xfId="3650"/>
    <cellStyle name="style1585237766397" xfId="3651"/>
    <cellStyle name="style1613575835750" xfId="3668"/>
    <cellStyle name="style1613575835976" xfId="3665"/>
    <cellStyle name="style1613575836624" xfId="3667"/>
    <cellStyle name="style1613575836843" xfId="3664"/>
    <cellStyle name="style1613575837249" xfId="3669"/>
    <cellStyle name="style1613575837432" xfId="3670"/>
    <cellStyle name="style1613575837614" xfId="3666"/>
    <cellStyle name="title1" xfId="2736"/>
    <cellStyle name="Überschrift 1 2" xfId="2737"/>
    <cellStyle name="Überschrift 1 2 2" xfId="2816"/>
    <cellStyle name="Überschrift 1 3" xfId="2738"/>
    <cellStyle name="Überschrift 2 2" xfId="2739"/>
    <cellStyle name="Überschrift 2 2 2" xfId="2817"/>
    <cellStyle name="Überschrift 2 3" xfId="2740"/>
    <cellStyle name="Überschrift 3 2" xfId="2741"/>
    <cellStyle name="Überschrift 3 2 2" xfId="2818"/>
    <cellStyle name="Überschrift 3 3" xfId="2742"/>
    <cellStyle name="Überschrift 4 2" xfId="2743"/>
    <cellStyle name="Überschrift 4 2 2" xfId="2819"/>
    <cellStyle name="Überschrift 4 3" xfId="2744"/>
    <cellStyle name="Überschrift 5" xfId="2745"/>
    <cellStyle name="Überschrift 5 2" xfId="2820"/>
    <cellStyle name="Überschrift 6" xfId="2746"/>
    <cellStyle name="Verknüpfte Zelle 2" xfId="2747"/>
    <cellStyle name="Verknüpfte Zelle 2 2" xfId="2748"/>
    <cellStyle name="Verknüpfte Zelle 2 3" xfId="2821"/>
    <cellStyle name="Verknüpfte Zelle 3" xfId="2749"/>
    <cellStyle name="Vorspalte" xfId="2750"/>
    <cellStyle name="Warnender Text 2" xfId="2751"/>
    <cellStyle name="Warnender Text 2 2" xfId="2752"/>
    <cellStyle name="Warnender Text 2 3" xfId="2822"/>
    <cellStyle name="Warnender Text 3" xfId="2753"/>
    <cellStyle name="XLConnect.Boolean" xfId="2754"/>
    <cellStyle name="XLConnect.DateTime" xfId="2755"/>
    <cellStyle name="XLConnect.Header" xfId="2756"/>
    <cellStyle name="XLConnect.Numeric" xfId="2757"/>
    <cellStyle name="XLConnect.String" xfId="2758"/>
    <cellStyle name="Zelle überprüfen 2" xfId="2759"/>
    <cellStyle name="Zelle überprüfen 2 2" xfId="2760"/>
    <cellStyle name="Zelle überprüfen 2 3" xfId="2823"/>
    <cellStyle name="Zelle überprüfen 3" xfId="2761"/>
  </cellStyles>
  <dxfs count="5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5D9F1"/>
      <color rgb="FFA59D97"/>
      <color rgb="FFEB9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335454</xdr:colOff>
      <xdr:row>4</xdr:row>
      <xdr:rowOff>172783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85BA16-A436-4F22-973C-F1C07C2CA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1854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D9F1"/>
  </sheetPr>
  <dimension ref="A1:AC114"/>
  <sheetViews>
    <sheetView showGridLines="0" tabSelected="1" zoomScale="80" zoomScaleNormal="80" workbookViewId="0"/>
  </sheetViews>
  <sheetFormatPr baseColWidth="10" defaultRowHeight="14.25"/>
  <sheetData>
    <row r="1" spans="1:29" ht="15">
      <c r="A1" s="516"/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</row>
    <row r="2" spans="1:29" ht="15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</row>
    <row r="3" spans="1:29" ht="15">
      <c r="A3" s="516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</row>
    <row r="4" spans="1:29" ht="15">
      <c r="A4" s="516"/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</row>
    <row r="5" spans="1:29" ht="15">
      <c r="A5" s="516"/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516"/>
      <c r="AC5" s="516"/>
    </row>
    <row r="6" spans="1:29" ht="15">
      <c r="A6" s="516"/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  <c r="AA6" s="516"/>
      <c r="AB6" s="516"/>
      <c r="AC6" s="516"/>
    </row>
    <row r="7" spans="1:29" ht="45.75" customHeight="1">
      <c r="A7" s="664" t="s">
        <v>333</v>
      </c>
      <c r="B7" s="664"/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516"/>
      <c r="N7" s="516"/>
      <c r="O7" s="516"/>
      <c r="P7" s="516"/>
      <c r="Q7" s="516"/>
      <c r="R7" s="516"/>
      <c r="S7" s="516"/>
      <c r="T7" s="516"/>
      <c r="U7" s="516"/>
      <c r="V7" s="516"/>
      <c r="W7" s="516"/>
      <c r="X7" s="516"/>
      <c r="Y7" s="516"/>
      <c r="Z7" s="516"/>
      <c r="AA7" s="516"/>
      <c r="AB7" s="516"/>
      <c r="AC7" s="516"/>
    </row>
    <row r="8" spans="1:29" ht="15">
      <c r="A8" s="516"/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</row>
    <row r="9" spans="1:29" ht="15">
      <c r="A9" s="665" t="s">
        <v>314</v>
      </c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</row>
    <row r="10" spans="1:29" ht="15">
      <c r="A10" s="516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16"/>
      <c r="AA10" s="516"/>
      <c r="AB10" s="516"/>
      <c r="AC10" s="516"/>
    </row>
    <row r="11" spans="1:29" ht="15">
      <c r="A11" s="310" t="s">
        <v>315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  <c r="AC11" s="516"/>
    </row>
    <row r="12" spans="1:29" ht="15">
      <c r="A12" s="516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  <c r="AC12" s="516"/>
    </row>
    <row r="13" spans="1:29" ht="15">
      <c r="A13" s="516" t="s">
        <v>316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  <c r="W13" s="516"/>
      <c r="X13" s="516"/>
      <c r="Y13" s="516"/>
      <c r="Z13" s="516"/>
      <c r="AA13" s="516"/>
      <c r="AB13" s="516"/>
      <c r="AC13" s="516"/>
    </row>
    <row r="14" spans="1:29" ht="15">
      <c r="A14" s="501"/>
      <c r="B14" s="501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</row>
    <row r="15" spans="1:29" ht="15">
      <c r="A15" s="502" t="s">
        <v>317</v>
      </c>
      <c r="B15" s="501"/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501"/>
      <c r="R15" s="501"/>
      <c r="S15" s="501"/>
      <c r="T15" s="501"/>
      <c r="U15" s="501"/>
      <c r="V15" s="501"/>
      <c r="W15" s="501"/>
      <c r="X15" s="501"/>
      <c r="Y15" s="501"/>
      <c r="Z15" s="501"/>
      <c r="AA15" s="501"/>
      <c r="AB15" s="501"/>
      <c r="AC15" s="501"/>
    </row>
    <row r="16" spans="1:29" ht="15" customHeight="1">
      <c r="A16" s="662" t="s">
        <v>318</v>
      </c>
      <c r="B16" s="662"/>
      <c r="C16" s="662"/>
      <c r="D16" s="662"/>
      <c r="E16" s="662"/>
      <c r="F16" s="662"/>
      <c r="G16" s="662"/>
      <c r="H16" s="662"/>
      <c r="I16" s="662"/>
      <c r="J16" s="662"/>
      <c r="K16" s="662"/>
      <c r="L16" s="662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</row>
    <row r="17" spans="1:29" ht="15">
      <c r="A17" s="662" t="s">
        <v>319</v>
      </c>
      <c r="B17" s="662"/>
      <c r="C17" s="662"/>
      <c r="D17" s="662"/>
      <c r="E17" s="662"/>
      <c r="F17" s="662"/>
      <c r="G17" s="662"/>
      <c r="H17" s="662"/>
      <c r="I17" s="662"/>
      <c r="J17" s="662"/>
      <c r="K17" s="662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</row>
    <row r="18" spans="1:29" ht="15">
      <c r="A18" s="662" t="s">
        <v>320</v>
      </c>
      <c r="B18" s="662"/>
      <c r="C18" s="662"/>
      <c r="D18" s="662"/>
      <c r="E18" s="662"/>
      <c r="F18" s="662"/>
      <c r="G18" s="662"/>
      <c r="H18" s="662"/>
      <c r="I18" s="662"/>
      <c r="J18" s="662"/>
      <c r="K18" s="662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</row>
    <row r="19" spans="1:29" ht="15">
      <c r="A19" s="662" t="s">
        <v>321</v>
      </c>
      <c r="B19" s="662"/>
      <c r="C19" s="662"/>
      <c r="D19" s="662"/>
      <c r="E19" s="662"/>
      <c r="F19" s="662"/>
      <c r="G19" s="662"/>
      <c r="H19" s="662"/>
      <c r="I19" s="662"/>
      <c r="J19" s="662"/>
      <c r="K19" s="662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</row>
    <row r="20" spans="1:29" ht="15">
      <c r="A20" s="662" t="s">
        <v>322</v>
      </c>
      <c r="B20" s="662"/>
      <c r="C20" s="662"/>
      <c r="D20" s="662"/>
      <c r="E20" s="662"/>
      <c r="F20" s="662"/>
      <c r="G20" s="662"/>
      <c r="H20" s="662"/>
      <c r="I20" s="662"/>
      <c r="J20" s="662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1"/>
      <c r="AB20" s="501"/>
      <c r="AC20" s="501"/>
    </row>
    <row r="21" spans="1:29" ht="15">
      <c r="A21" s="662" t="s">
        <v>274</v>
      </c>
      <c r="B21" s="662"/>
      <c r="C21" s="662"/>
      <c r="D21" s="662"/>
      <c r="E21" s="662"/>
      <c r="F21" s="662"/>
      <c r="G21" s="662"/>
      <c r="H21" s="662"/>
      <c r="I21" s="662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</row>
    <row r="22" spans="1:29" ht="15">
      <c r="A22" s="650" t="s">
        <v>323</v>
      </c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</row>
    <row r="23" spans="1:29" ht="15">
      <c r="A23" s="660" t="s">
        <v>324</v>
      </c>
      <c r="B23" s="660"/>
      <c r="C23" s="660"/>
      <c r="D23" s="660"/>
      <c r="E23" s="660"/>
      <c r="F23" s="660"/>
      <c r="G23" s="660"/>
      <c r="H23" s="660"/>
      <c r="I23" s="660"/>
      <c r="J23" s="660"/>
      <c r="K23" s="660"/>
      <c r="L23" s="660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</row>
    <row r="24" spans="1:29" ht="15">
      <c r="A24" s="661" t="s">
        <v>277</v>
      </c>
      <c r="B24" s="661"/>
      <c r="C24" s="661"/>
      <c r="D24" s="661"/>
      <c r="E24" s="661"/>
      <c r="F24" s="661"/>
      <c r="G24" s="661"/>
      <c r="H24" s="661"/>
      <c r="I24" s="661"/>
      <c r="J24" s="661"/>
      <c r="K24" s="661"/>
      <c r="L24" s="661"/>
      <c r="M24" s="501"/>
      <c r="N24" s="501"/>
      <c r="O24" s="501"/>
      <c r="P24" s="501"/>
      <c r="Q24" s="501"/>
      <c r="R24" s="501"/>
      <c r="S24" s="501"/>
      <c r="T24" s="501"/>
      <c r="U24" s="501"/>
      <c r="V24" s="501"/>
      <c r="W24" s="501"/>
      <c r="X24" s="501"/>
      <c r="Y24" s="501"/>
      <c r="Z24" s="501"/>
      <c r="AA24" s="501"/>
      <c r="AB24" s="501"/>
      <c r="AC24" s="501"/>
    </row>
    <row r="25" spans="1:29" ht="15">
      <c r="A25" s="662" t="s">
        <v>325</v>
      </c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62"/>
      <c r="S25" s="662"/>
      <c r="T25" s="662"/>
      <c r="U25" s="662"/>
      <c r="V25" s="662"/>
      <c r="W25" s="662"/>
      <c r="X25" s="662"/>
      <c r="Y25" s="662"/>
      <c r="Z25" s="662"/>
      <c r="AA25" s="662"/>
      <c r="AB25" s="662"/>
      <c r="AC25" s="662"/>
    </row>
    <row r="26" spans="1:29" ht="15">
      <c r="A26" s="663" t="s">
        <v>326</v>
      </c>
      <c r="B26" s="663"/>
      <c r="C26" s="663"/>
      <c r="D26" s="663"/>
      <c r="E26" s="663"/>
      <c r="F26" s="663"/>
      <c r="G26" s="663"/>
      <c r="H26" s="663"/>
      <c r="I26" s="663"/>
      <c r="J26" s="663"/>
      <c r="K26" s="663"/>
      <c r="L26" s="663"/>
      <c r="M26" s="663"/>
      <c r="N26" s="663"/>
      <c r="O26" s="663"/>
      <c r="P26" s="663"/>
      <c r="Q26" s="663"/>
      <c r="R26" s="663"/>
      <c r="S26" s="663"/>
      <c r="T26" s="663"/>
      <c r="U26" s="663"/>
      <c r="V26" s="663"/>
      <c r="W26" s="663"/>
      <c r="X26" s="663"/>
      <c r="Y26" s="663"/>
      <c r="Z26" s="663"/>
      <c r="AA26" s="663"/>
      <c r="AB26" s="663"/>
      <c r="AC26" s="663"/>
    </row>
    <row r="27" spans="1:29" ht="15">
      <c r="A27" s="503" t="s">
        <v>281</v>
      </c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  <c r="AA27" s="501"/>
      <c r="AB27" s="501"/>
      <c r="AC27" s="501"/>
    </row>
    <row r="28" spans="1:29" ht="15">
      <c r="A28" s="504" t="s">
        <v>280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  <c r="AB28" s="501"/>
      <c r="AC28" s="501"/>
    </row>
    <row r="29" spans="1:29" ht="15">
      <c r="A29" s="508" t="s">
        <v>282</v>
      </c>
      <c r="B29" s="501"/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501"/>
      <c r="V29" s="501"/>
      <c r="W29" s="501"/>
      <c r="X29" s="501"/>
      <c r="Y29" s="501"/>
      <c r="Z29" s="501"/>
      <c r="AA29" s="501"/>
      <c r="AB29" s="501"/>
      <c r="AC29" s="501"/>
    </row>
    <row r="30" spans="1:29" ht="15">
      <c r="A30" s="654" t="s">
        <v>283</v>
      </c>
      <c r="B30" s="654"/>
      <c r="C30" s="654"/>
      <c r="D30" s="654"/>
      <c r="E30" s="654"/>
      <c r="F30" s="654"/>
      <c r="G30" s="654"/>
      <c r="H30" s="654"/>
      <c r="I30" s="654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</row>
    <row r="31" spans="1:29" ht="15">
      <c r="A31" s="656" t="s">
        <v>327</v>
      </c>
      <c r="B31" s="656"/>
      <c r="C31" s="656"/>
      <c r="D31" s="656"/>
      <c r="E31" s="656"/>
      <c r="F31" s="656"/>
      <c r="G31" s="656"/>
      <c r="H31" s="656"/>
      <c r="I31" s="656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</row>
    <row r="32" spans="1:29" ht="15">
      <c r="A32" s="657" t="s">
        <v>328</v>
      </c>
      <c r="B32" s="657"/>
      <c r="C32" s="657"/>
      <c r="D32" s="657"/>
      <c r="E32" s="657"/>
      <c r="F32" s="657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501"/>
      <c r="Y32" s="501"/>
      <c r="Z32" s="501"/>
      <c r="AA32" s="501"/>
      <c r="AB32" s="501"/>
      <c r="AC32" s="501"/>
    </row>
    <row r="33" spans="1:29" ht="15">
      <c r="A33" s="658" t="s">
        <v>329</v>
      </c>
      <c r="B33" s="658"/>
      <c r="C33" s="658"/>
      <c r="D33" s="658"/>
      <c r="E33" s="658"/>
      <c r="F33" s="658"/>
      <c r="G33" s="658"/>
      <c r="H33" s="658"/>
      <c r="I33" s="658"/>
      <c r="J33" s="658"/>
      <c r="K33" s="501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01"/>
      <c r="X33" s="501"/>
      <c r="Y33" s="501"/>
      <c r="Z33" s="501"/>
      <c r="AA33" s="501"/>
      <c r="AB33" s="501"/>
      <c r="AC33" s="501"/>
    </row>
    <row r="34" spans="1:29" ht="15">
      <c r="A34" s="659" t="s">
        <v>330</v>
      </c>
      <c r="B34" s="659"/>
      <c r="C34" s="659"/>
      <c r="D34" s="659"/>
      <c r="E34" s="659"/>
      <c r="F34" s="659"/>
      <c r="G34" s="659"/>
      <c r="H34" s="659"/>
      <c r="I34" s="659"/>
      <c r="J34" s="659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</row>
    <row r="35" spans="1:29" ht="15">
      <c r="A35" s="508" t="s">
        <v>288</v>
      </c>
      <c r="B35" s="501"/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</row>
    <row r="36" spans="1:29" ht="15">
      <c r="A36" s="508" t="s">
        <v>289</v>
      </c>
      <c r="B36" s="501"/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1"/>
      <c r="AB36" s="501"/>
      <c r="AC36" s="501"/>
    </row>
    <row r="37" spans="1:29" ht="15">
      <c r="A37" s="508" t="s">
        <v>290</v>
      </c>
      <c r="B37" s="501"/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1"/>
      <c r="AA37" s="501"/>
      <c r="AB37" s="501"/>
      <c r="AC37" s="501"/>
    </row>
    <row r="38" spans="1:29" ht="15">
      <c r="A38" s="507" t="s">
        <v>291</v>
      </c>
      <c r="B38" s="501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  <c r="AB38" s="501"/>
      <c r="AC38" s="501"/>
    </row>
    <row r="39" spans="1:29" ht="15">
      <c r="A39" s="507" t="s">
        <v>292</v>
      </c>
      <c r="B39" s="501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1"/>
      <c r="AA39" s="501"/>
      <c r="AB39" s="501"/>
      <c r="AC39" s="501"/>
    </row>
    <row r="40" spans="1:29" ht="15">
      <c r="A40" s="652" t="s">
        <v>293</v>
      </c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501"/>
      <c r="AA40" s="501"/>
      <c r="AB40" s="501"/>
      <c r="AC40" s="501"/>
    </row>
    <row r="41" spans="1:29" s="1" customFormat="1" ht="15">
      <c r="A41" s="652" t="s">
        <v>294</v>
      </c>
      <c r="B41" s="652"/>
      <c r="C41" s="652"/>
      <c r="D41" s="652"/>
      <c r="E41" s="652"/>
      <c r="F41" s="652"/>
      <c r="G41" s="652"/>
      <c r="H41" s="652"/>
      <c r="I41" s="652"/>
      <c r="J41" s="652"/>
      <c r="K41" s="652"/>
      <c r="L41" s="652"/>
      <c r="M41" s="652"/>
      <c r="N41" s="501"/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1"/>
      <c r="AA41" s="501"/>
      <c r="AB41" s="501"/>
      <c r="AC41" s="501"/>
    </row>
    <row r="42" spans="1:29" ht="15">
      <c r="A42" s="654" t="s">
        <v>295</v>
      </c>
      <c r="B42" s="654"/>
      <c r="C42" s="654"/>
      <c r="D42" s="654"/>
      <c r="E42" s="654"/>
      <c r="F42" s="654"/>
      <c r="G42" s="654"/>
      <c r="H42" s="654"/>
      <c r="I42" s="654"/>
      <c r="J42" s="654"/>
      <c r="K42" s="654"/>
      <c r="L42" s="654"/>
      <c r="M42" s="654"/>
      <c r="N42" s="501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1"/>
      <c r="AA42" s="501"/>
      <c r="AB42" s="501"/>
      <c r="AC42" s="501"/>
    </row>
    <row r="43" spans="1:29" ht="15">
      <c r="A43" s="507" t="s">
        <v>311</v>
      </c>
      <c r="B43" s="501"/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1"/>
      <c r="AA43" s="501"/>
      <c r="AB43" s="501"/>
      <c r="AC43" s="501"/>
    </row>
    <row r="44" spans="1:29" ht="15">
      <c r="A44" s="507" t="s">
        <v>313</v>
      </c>
      <c r="B44" s="501"/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1"/>
      <c r="AB44" s="501"/>
      <c r="AC44" s="501"/>
    </row>
    <row r="45" spans="1:29" ht="15">
      <c r="A45" s="505" t="s">
        <v>331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01"/>
      <c r="X45" s="501"/>
      <c r="Y45" s="501"/>
      <c r="Z45" s="501"/>
      <c r="AA45" s="501"/>
      <c r="AB45" s="501"/>
      <c r="AC45" s="501"/>
    </row>
    <row r="46" spans="1:29" ht="15">
      <c r="A46" s="506" t="s">
        <v>332</v>
      </c>
      <c r="B46" s="501"/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1"/>
      <c r="Z46" s="501"/>
      <c r="AA46" s="501"/>
      <c r="AB46" s="501"/>
      <c r="AC46" s="501"/>
    </row>
    <row r="47" spans="1:29" ht="15">
      <c r="A47" s="655" t="s">
        <v>299</v>
      </c>
      <c r="B47" s="655"/>
      <c r="C47" s="655"/>
      <c r="D47" s="655"/>
      <c r="E47" s="655"/>
      <c r="F47" s="655"/>
      <c r="G47" s="655"/>
      <c r="H47" s="655"/>
      <c r="I47" s="655"/>
      <c r="J47" s="655"/>
      <c r="K47" s="655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  <c r="AA47" s="501"/>
      <c r="AB47" s="501"/>
      <c r="AC47" s="501"/>
    </row>
    <row r="48" spans="1:29" ht="15">
      <c r="A48" s="654" t="s">
        <v>298</v>
      </c>
      <c r="B48" s="654"/>
      <c r="C48" s="654"/>
      <c r="D48" s="654"/>
      <c r="E48" s="654"/>
      <c r="F48" s="654"/>
      <c r="G48" s="654"/>
      <c r="H48" s="654"/>
      <c r="I48" s="654"/>
      <c r="J48" s="654"/>
      <c r="K48" s="654"/>
      <c r="L48" s="654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1"/>
      <c r="AB48" s="501"/>
      <c r="AC48" s="501"/>
    </row>
    <row r="49" spans="1:29" ht="15">
      <c r="A49" s="507" t="s">
        <v>300</v>
      </c>
      <c r="B49" s="501"/>
      <c r="C49" s="501"/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1"/>
      <c r="X49" s="501"/>
      <c r="Y49" s="501"/>
      <c r="Z49" s="501"/>
      <c r="AA49" s="501"/>
      <c r="AB49" s="501"/>
      <c r="AC49" s="501"/>
    </row>
    <row r="50" spans="1:29" ht="15">
      <c r="A50" s="507" t="s">
        <v>301</v>
      </c>
      <c r="B50" s="501"/>
      <c r="C50" s="501"/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501"/>
      <c r="AA50" s="501"/>
      <c r="AB50" s="501"/>
      <c r="AC50" s="501"/>
    </row>
    <row r="51" spans="1:29" ht="15">
      <c r="A51" s="654" t="s">
        <v>302</v>
      </c>
      <c r="B51" s="654"/>
      <c r="C51" s="654"/>
      <c r="D51" s="654"/>
      <c r="E51" s="654"/>
      <c r="F51" s="654"/>
      <c r="G51" s="654"/>
      <c r="H51" s="654"/>
      <c r="I51" s="654"/>
      <c r="J51" s="654"/>
      <c r="K51" s="654"/>
      <c r="L51" s="654"/>
      <c r="M51" s="501"/>
      <c r="N51" s="501"/>
      <c r="O51" s="501"/>
      <c r="P51" s="501"/>
      <c r="Q51" s="501"/>
      <c r="R51" s="501"/>
      <c r="S51" s="501"/>
      <c r="T51" s="501"/>
      <c r="U51" s="501"/>
      <c r="V51" s="501"/>
      <c r="W51" s="501"/>
      <c r="X51" s="501"/>
      <c r="Y51" s="501"/>
      <c r="Z51" s="501"/>
      <c r="AA51" s="501"/>
      <c r="AB51" s="501"/>
      <c r="AC51" s="501"/>
    </row>
    <row r="52" spans="1:29" ht="15">
      <c r="A52" s="655" t="s">
        <v>303</v>
      </c>
      <c r="B52" s="655"/>
      <c r="C52" s="655"/>
      <c r="D52" s="655"/>
      <c r="E52" s="655"/>
      <c r="F52" s="655"/>
      <c r="G52" s="655"/>
      <c r="H52" s="655"/>
      <c r="I52" s="655"/>
      <c r="J52" s="655"/>
      <c r="K52" s="655"/>
      <c r="L52" s="655"/>
      <c r="M52" s="655"/>
      <c r="N52" s="501"/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501"/>
      <c r="AB52" s="501"/>
      <c r="AC52" s="501"/>
    </row>
    <row r="53" spans="1:29" ht="15">
      <c r="A53" s="507" t="s">
        <v>304</v>
      </c>
      <c r="B53" s="501"/>
      <c r="C53" s="501"/>
      <c r="D53" s="501"/>
      <c r="E53" s="501"/>
      <c r="F53" s="501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501"/>
      <c r="AB53" s="501"/>
      <c r="AC53" s="501"/>
    </row>
    <row r="54" spans="1:29" ht="15">
      <c r="A54" s="507" t="s">
        <v>305</v>
      </c>
      <c r="B54" s="501"/>
      <c r="C54" s="501"/>
      <c r="D54" s="501"/>
      <c r="E54" s="501"/>
      <c r="F54" s="501"/>
      <c r="G54" s="501"/>
      <c r="H54" s="501"/>
      <c r="I54" s="501"/>
      <c r="J54" s="501"/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501"/>
      <c r="AB54" s="501"/>
      <c r="AC54" s="501"/>
    </row>
    <row r="55" spans="1:29" ht="15">
      <c r="A55" s="653" t="s">
        <v>306</v>
      </c>
      <c r="B55" s="653"/>
      <c r="C55" s="653"/>
      <c r="D55" s="653"/>
      <c r="E55" s="653"/>
      <c r="F55" s="653"/>
      <c r="G55" s="653"/>
      <c r="H55" s="653"/>
      <c r="I55" s="653"/>
      <c r="J55" s="653"/>
      <c r="K55" s="653"/>
      <c r="L55" s="653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1"/>
      <c r="AB55" s="501"/>
      <c r="AC55" s="501"/>
    </row>
    <row r="56" spans="1:29" ht="15">
      <c r="A56" s="507" t="s">
        <v>308</v>
      </c>
      <c r="B56" s="501"/>
      <c r="C56" s="501"/>
      <c r="D56" s="501"/>
      <c r="E56" s="501"/>
      <c r="F56" s="501"/>
      <c r="G56" s="501"/>
      <c r="H56" s="501"/>
      <c r="I56" s="501"/>
      <c r="J56" s="501"/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501"/>
      <c r="AA56" s="501"/>
      <c r="AB56" s="501"/>
      <c r="AC56" s="501"/>
    </row>
    <row r="57" spans="1:29" ht="15">
      <c r="A57" s="501"/>
      <c r="B57" s="501"/>
      <c r="C57" s="501"/>
      <c r="D57" s="501"/>
      <c r="E57" s="501"/>
      <c r="F57" s="501"/>
      <c r="G57" s="501"/>
      <c r="H57" s="501"/>
      <c r="I57" s="501"/>
      <c r="J57" s="501"/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501"/>
      <c r="AA57" s="501"/>
      <c r="AB57" s="501"/>
      <c r="AC57" s="501"/>
    </row>
    <row r="58" spans="1:29" ht="15">
      <c r="A58" s="515" t="s">
        <v>340</v>
      </c>
      <c r="B58" s="501"/>
      <c r="C58" s="501"/>
      <c r="D58" s="501"/>
      <c r="E58" s="501"/>
      <c r="F58" s="501"/>
      <c r="G58" s="501"/>
      <c r="H58" s="501"/>
      <c r="I58" s="501"/>
      <c r="J58" s="501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501"/>
      <c r="V58" s="501"/>
      <c r="W58" s="501"/>
      <c r="X58" s="501"/>
      <c r="Y58" s="501"/>
      <c r="Z58" s="501"/>
      <c r="AA58" s="501"/>
      <c r="AB58" s="501"/>
      <c r="AC58" s="501"/>
    </row>
    <row r="59" spans="1:29" ht="15">
      <c r="A59" s="650" t="s">
        <v>323</v>
      </c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501"/>
      <c r="N59" s="501"/>
      <c r="O59" s="501"/>
      <c r="P59" s="501"/>
      <c r="Q59" s="501"/>
      <c r="R59" s="501"/>
      <c r="S59" s="501"/>
      <c r="T59" s="501"/>
      <c r="U59" s="501"/>
      <c r="V59" s="501"/>
      <c r="W59" s="501"/>
      <c r="X59" s="501"/>
      <c r="Y59" s="501"/>
      <c r="Z59" s="501"/>
      <c r="AA59" s="501"/>
      <c r="AB59" s="501"/>
      <c r="AC59" s="501"/>
    </row>
    <row r="60" spans="1:29" s="1" customFormat="1" ht="15">
      <c r="A60" s="509"/>
      <c r="B60" s="509"/>
      <c r="C60" s="509"/>
      <c r="D60" s="509"/>
      <c r="E60" s="509"/>
      <c r="F60" s="509"/>
      <c r="G60" s="509"/>
      <c r="H60" s="509"/>
      <c r="I60" s="509"/>
      <c r="J60" s="509"/>
      <c r="K60" s="509"/>
      <c r="L60" s="509"/>
      <c r="M60" s="501"/>
      <c r="N60" s="501"/>
      <c r="O60" s="501"/>
      <c r="P60" s="501"/>
      <c r="Q60" s="501"/>
      <c r="R60" s="501"/>
      <c r="S60" s="501"/>
      <c r="T60" s="501"/>
      <c r="U60" s="501"/>
      <c r="V60" s="501"/>
      <c r="W60" s="501"/>
      <c r="X60" s="501"/>
      <c r="Y60" s="501"/>
      <c r="Z60" s="501"/>
      <c r="AA60" s="501"/>
      <c r="AB60" s="501"/>
      <c r="AC60" s="501"/>
    </row>
    <row r="61" spans="1:29" s="1" customFormat="1" ht="15">
      <c r="A61" s="515" t="s">
        <v>341</v>
      </c>
      <c r="B61" s="501"/>
      <c r="C61" s="501"/>
      <c r="D61" s="501"/>
      <c r="E61" s="501"/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1"/>
      <c r="X61" s="501"/>
      <c r="Y61" s="501"/>
      <c r="Z61" s="501"/>
      <c r="AA61" s="501"/>
      <c r="AB61" s="501"/>
      <c r="AC61" s="501"/>
    </row>
    <row r="62" spans="1:29" ht="15">
      <c r="A62" s="507" t="s">
        <v>292</v>
      </c>
      <c r="B62" s="516"/>
      <c r="C62" s="516"/>
      <c r="D62" s="516"/>
      <c r="E62" s="516"/>
      <c r="F62" s="516"/>
      <c r="G62" s="516"/>
      <c r="H62" s="516"/>
      <c r="I62" s="516"/>
      <c r="J62" s="516"/>
      <c r="K62" s="516"/>
      <c r="L62" s="516"/>
      <c r="M62" s="516"/>
      <c r="N62" s="516"/>
      <c r="O62" s="516"/>
      <c r="P62" s="516"/>
      <c r="Q62" s="516"/>
      <c r="R62" s="516"/>
      <c r="S62" s="516"/>
      <c r="T62" s="516"/>
      <c r="U62" s="516"/>
      <c r="V62" s="516"/>
      <c r="W62" s="516"/>
      <c r="X62" s="516"/>
      <c r="Y62" s="516"/>
      <c r="Z62" s="516"/>
      <c r="AA62" s="516"/>
      <c r="AB62" s="516"/>
      <c r="AC62" s="516"/>
    </row>
    <row r="63" spans="1:29" ht="15">
      <c r="A63" s="520"/>
      <c r="B63" s="516"/>
      <c r="C63" s="516"/>
      <c r="D63" s="516"/>
      <c r="E63" s="516"/>
      <c r="F63" s="516"/>
      <c r="G63" s="516"/>
      <c r="H63" s="516"/>
      <c r="I63" s="516"/>
      <c r="J63" s="516"/>
      <c r="K63" s="516"/>
      <c r="L63" s="516"/>
      <c r="M63" s="516"/>
      <c r="N63" s="516"/>
      <c r="O63" s="516"/>
      <c r="P63" s="516"/>
      <c r="Q63" s="516"/>
      <c r="R63" s="516"/>
      <c r="S63" s="516"/>
      <c r="T63" s="516"/>
      <c r="U63" s="516"/>
      <c r="V63" s="516"/>
      <c r="W63" s="516"/>
      <c r="X63" s="516"/>
      <c r="Y63" s="516"/>
      <c r="Z63" s="516"/>
      <c r="AA63" s="516"/>
      <c r="AB63" s="516"/>
      <c r="AC63" s="516"/>
    </row>
    <row r="64" spans="1:29" ht="15">
      <c r="A64" s="515" t="s">
        <v>342</v>
      </c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6"/>
      <c r="O64" s="516"/>
      <c r="P64" s="516"/>
      <c r="Q64" s="516"/>
      <c r="R64" s="516"/>
      <c r="S64" s="516"/>
      <c r="T64" s="516"/>
      <c r="U64" s="516"/>
      <c r="V64" s="516"/>
      <c r="W64" s="516"/>
      <c r="X64" s="516"/>
      <c r="Y64" s="516"/>
      <c r="Z64" s="516"/>
      <c r="AA64" s="516"/>
      <c r="AB64" s="516"/>
      <c r="AC64" s="516"/>
    </row>
    <row r="65" spans="1:29" ht="15">
      <c r="A65" s="505" t="s">
        <v>331</v>
      </c>
      <c r="B65" s="516"/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16"/>
      <c r="N65" s="516"/>
      <c r="O65" s="516"/>
      <c r="P65" s="516"/>
      <c r="Q65" s="516"/>
      <c r="R65" s="516"/>
      <c r="S65" s="516"/>
      <c r="T65" s="516"/>
      <c r="U65" s="516"/>
      <c r="V65" s="516"/>
      <c r="W65" s="516"/>
      <c r="X65" s="516"/>
      <c r="Y65" s="516"/>
      <c r="Z65" s="516"/>
      <c r="AA65" s="516"/>
      <c r="AB65" s="516"/>
      <c r="AC65" s="516"/>
    </row>
    <row r="66" spans="1:29" ht="15">
      <c r="A66" s="520"/>
      <c r="B66" s="516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516"/>
      <c r="P66" s="516"/>
      <c r="Q66" s="516"/>
      <c r="R66" s="516"/>
      <c r="S66" s="516"/>
      <c r="T66" s="516"/>
      <c r="U66" s="516"/>
      <c r="V66" s="516"/>
      <c r="W66" s="516"/>
      <c r="X66" s="516"/>
      <c r="Y66" s="516"/>
      <c r="Z66" s="516"/>
      <c r="AA66" s="516"/>
      <c r="AB66" s="516"/>
      <c r="AC66" s="516"/>
    </row>
    <row r="67" spans="1:29" ht="15">
      <c r="A67" s="515" t="s">
        <v>343</v>
      </c>
      <c r="B67" s="516"/>
      <c r="C67" s="516"/>
      <c r="D67" s="516"/>
      <c r="E67" s="516"/>
      <c r="F67" s="516"/>
      <c r="G67" s="516"/>
      <c r="H67" s="516"/>
      <c r="I67" s="516"/>
      <c r="J67" s="516"/>
      <c r="K67" s="516"/>
      <c r="L67" s="516"/>
      <c r="M67" s="516"/>
      <c r="N67" s="516"/>
      <c r="O67" s="516"/>
      <c r="P67" s="516"/>
      <c r="Q67" s="516"/>
      <c r="R67" s="516"/>
      <c r="S67" s="516"/>
      <c r="T67" s="516"/>
      <c r="U67" s="516"/>
      <c r="V67" s="516"/>
      <c r="W67" s="516"/>
      <c r="X67" s="516"/>
      <c r="Y67" s="516"/>
      <c r="Z67" s="516"/>
      <c r="AA67" s="516"/>
      <c r="AB67" s="516"/>
      <c r="AC67" s="516"/>
    </row>
    <row r="68" spans="1:29" ht="15">
      <c r="A68" s="507" t="s">
        <v>305</v>
      </c>
      <c r="B68" s="516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6"/>
      <c r="O68" s="516"/>
      <c r="P68" s="516"/>
      <c r="Q68" s="516"/>
      <c r="R68" s="516"/>
      <c r="S68" s="516"/>
      <c r="T68" s="516"/>
      <c r="U68" s="516"/>
      <c r="V68" s="516"/>
      <c r="W68" s="516"/>
      <c r="X68" s="516"/>
      <c r="Y68" s="516"/>
      <c r="Z68" s="516"/>
      <c r="AA68" s="516"/>
      <c r="AB68" s="516"/>
      <c r="AC68" s="516"/>
    </row>
    <row r="69" spans="1:29" ht="15">
      <c r="A69" s="520"/>
      <c r="B69" s="516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6"/>
      <c r="O69" s="516"/>
      <c r="P69" s="516"/>
      <c r="Q69" s="516"/>
      <c r="R69" s="516"/>
      <c r="S69" s="516"/>
      <c r="T69" s="516"/>
      <c r="U69" s="516"/>
      <c r="V69" s="516"/>
      <c r="W69" s="516"/>
      <c r="X69" s="516"/>
      <c r="Y69" s="516"/>
      <c r="Z69" s="516"/>
      <c r="AA69" s="516"/>
      <c r="AB69" s="516"/>
      <c r="AC69" s="516"/>
    </row>
    <row r="70" spans="1:29" ht="15">
      <c r="A70" s="517" t="s">
        <v>336</v>
      </c>
      <c r="B70" s="517"/>
      <c r="C70" s="517"/>
      <c r="D70" s="517"/>
      <c r="E70" s="517"/>
      <c r="F70" s="517"/>
      <c r="G70" s="518"/>
      <c r="H70" s="519"/>
      <c r="I70" s="519"/>
      <c r="J70" s="519"/>
      <c r="K70" s="518"/>
      <c r="L70" s="516"/>
      <c r="M70" s="516"/>
      <c r="N70" s="516"/>
      <c r="O70" s="516"/>
      <c r="P70" s="516"/>
      <c r="Q70" s="516"/>
      <c r="R70" s="516"/>
      <c r="S70" s="516"/>
      <c r="T70" s="516"/>
      <c r="U70" s="516"/>
      <c r="V70" s="516"/>
      <c r="W70" s="516"/>
      <c r="X70" s="516"/>
      <c r="Y70" s="516"/>
      <c r="Z70" s="516"/>
      <c r="AA70" s="516"/>
      <c r="AB70" s="516"/>
      <c r="AC70" s="516"/>
    </row>
    <row r="71" spans="1:29" ht="15">
      <c r="A71" s="518"/>
      <c r="B71" s="518"/>
      <c r="C71" s="518"/>
      <c r="D71" s="518"/>
      <c r="E71" s="518"/>
      <c r="F71" s="518"/>
      <c r="G71" s="518"/>
      <c r="H71" s="519"/>
      <c r="I71" s="519"/>
      <c r="J71" s="519"/>
      <c r="K71" s="518"/>
      <c r="L71" s="516"/>
      <c r="M71" s="516"/>
      <c r="N71" s="516"/>
      <c r="O71" s="516"/>
      <c r="P71" s="516"/>
      <c r="Q71" s="516"/>
      <c r="R71" s="516"/>
      <c r="S71" s="516"/>
      <c r="T71" s="516"/>
      <c r="U71" s="516"/>
      <c r="V71" s="516"/>
      <c r="W71" s="516"/>
      <c r="X71" s="516"/>
      <c r="Y71" s="516"/>
      <c r="Z71" s="516"/>
      <c r="AA71" s="516"/>
      <c r="AB71" s="516"/>
      <c r="AC71" s="516"/>
    </row>
    <row r="72" spans="1:29" ht="15">
      <c r="A72" s="651" t="s">
        <v>337</v>
      </c>
      <c r="B72" s="651"/>
      <c r="C72" s="651"/>
      <c r="D72" s="651"/>
      <c r="E72" s="651"/>
      <c r="F72" s="651"/>
      <c r="G72" s="651"/>
      <c r="H72" s="651"/>
      <c r="I72" s="651"/>
      <c r="J72" s="651"/>
      <c r="K72" s="651"/>
      <c r="L72" s="516"/>
      <c r="M72" s="516"/>
      <c r="N72" s="516"/>
      <c r="O72" s="516"/>
      <c r="P72" s="516"/>
      <c r="Q72" s="516"/>
      <c r="R72" s="516"/>
      <c r="S72" s="516"/>
      <c r="T72" s="516"/>
      <c r="U72" s="516"/>
      <c r="V72" s="516"/>
      <c r="W72" s="516"/>
      <c r="X72" s="516"/>
      <c r="Y72" s="516"/>
      <c r="Z72" s="516"/>
      <c r="AA72" s="516"/>
      <c r="AB72" s="516"/>
      <c r="AC72" s="516"/>
    </row>
    <row r="73" spans="1:29" ht="15">
      <c r="A73" s="500"/>
      <c r="B73" s="500"/>
      <c r="C73" s="500"/>
      <c r="D73" s="500"/>
      <c r="E73" s="500"/>
      <c r="F73" s="500"/>
      <c r="G73" s="500"/>
      <c r="H73" s="500"/>
      <c r="I73" s="500"/>
      <c r="J73" s="500"/>
      <c r="K73" s="500"/>
      <c r="L73" s="500"/>
      <c r="M73" s="500"/>
      <c r="N73" s="500"/>
      <c r="O73" s="500"/>
      <c r="P73" s="500"/>
      <c r="Q73" s="500"/>
      <c r="R73" s="500"/>
      <c r="S73" s="500"/>
      <c r="T73" s="500"/>
      <c r="U73" s="500"/>
      <c r="V73" s="500"/>
      <c r="W73" s="500"/>
      <c r="X73" s="500"/>
      <c r="Y73" s="500"/>
      <c r="Z73" s="500"/>
      <c r="AA73" s="500"/>
      <c r="AB73" s="500"/>
      <c r="AC73" s="500"/>
    </row>
    <row r="74" spans="1:29" ht="15">
      <c r="A74" s="500"/>
      <c r="B74" s="500"/>
      <c r="C74" s="500"/>
      <c r="D74" s="500"/>
      <c r="E74" s="500"/>
      <c r="F74" s="500"/>
      <c r="G74" s="500"/>
      <c r="H74" s="500"/>
      <c r="I74" s="500"/>
      <c r="J74" s="500"/>
      <c r="K74" s="500"/>
      <c r="L74" s="500"/>
      <c r="M74" s="500"/>
      <c r="N74" s="500"/>
      <c r="O74" s="500"/>
      <c r="P74" s="500"/>
      <c r="Q74" s="500"/>
      <c r="R74" s="500"/>
      <c r="S74" s="500"/>
      <c r="T74" s="500"/>
      <c r="U74" s="500"/>
      <c r="V74" s="500"/>
      <c r="W74" s="500"/>
      <c r="X74" s="500"/>
      <c r="Y74" s="500"/>
      <c r="Z74" s="500"/>
      <c r="AA74" s="500"/>
      <c r="AB74" s="500"/>
      <c r="AC74" s="500"/>
    </row>
    <row r="75" spans="1:29" ht="15">
      <c r="A75" s="500"/>
      <c r="B75" s="500"/>
      <c r="C75" s="500"/>
      <c r="D75" s="500"/>
      <c r="E75" s="500"/>
      <c r="F75" s="500"/>
      <c r="G75" s="500"/>
      <c r="H75" s="500"/>
      <c r="I75" s="500"/>
      <c r="J75" s="500"/>
      <c r="K75" s="500"/>
      <c r="L75" s="500"/>
      <c r="M75" s="500"/>
      <c r="N75" s="500"/>
      <c r="O75" s="500"/>
      <c r="P75" s="500"/>
      <c r="Q75" s="500"/>
      <c r="R75" s="500"/>
      <c r="S75" s="500"/>
      <c r="T75" s="500"/>
      <c r="U75" s="500"/>
      <c r="V75" s="500"/>
      <c r="W75" s="500"/>
      <c r="X75" s="500"/>
      <c r="Y75" s="500"/>
      <c r="Z75" s="500"/>
      <c r="AA75" s="500"/>
      <c r="AB75" s="500"/>
      <c r="AC75" s="500"/>
    </row>
    <row r="76" spans="1:29" ht="15">
      <c r="A76" s="500"/>
      <c r="B76" s="500"/>
      <c r="C76" s="500"/>
      <c r="D76" s="500"/>
      <c r="E76" s="500"/>
      <c r="F76" s="500"/>
      <c r="G76" s="500"/>
      <c r="H76" s="500"/>
      <c r="I76" s="500"/>
      <c r="J76" s="500"/>
      <c r="K76" s="500"/>
      <c r="L76" s="500"/>
      <c r="M76" s="500"/>
      <c r="N76" s="500"/>
      <c r="O76" s="500"/>
      <c r="P76" s="500"/>
      <c r="Q76" s="500"/>
      <c r="R76" s="500"/>
      <c r="S76" s="500"/>
      <c r="T76" s="500"/>
      <c r="U76" s="500"/>
      <c r="V76" s="500"/>
      <c r="W76" s="500"/>
      <c r="X76" s="500"/>
      <c r="Y76" s="500"/>
      <c r="Z76" s="500"/>
      <c r="AA76" s="500"/>
      <c r="AB76" s="500"/>
      <c r="AC76" s="500"/>
    </row>
    <row r="77" spans="1:29" ht="15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500"/>
      <c r="S77" s="500"/>
      <c r="T77" s="500"/>
      <c r="U77" s="500"/>
      <c r="V77" s="500"/>
      <c r="W77" s="500"/>
      <c r="X77" s="500"/>
      <c r="Y77" s="500"/>
      <c r="Z77" s="500"/>
      <c r="AA77" s="500"/>
      <c r="AB77" s="500"/>
      <c r="AC77" s="500"/>
    </row>
    <row r="78" spans="1:29" ht="15">
      <c r="A78" s="500"/>
      <c r="B78" s="500"/>
      <c r="C78" s="500"/>
      <c r="D78" s="500"/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0"/>
      <c r="Q78" s="500"/>
      <c r="R78" s="500"/>
      <c r="S78" s="500"/>
      <c r="T78" s="500"/>
      <c r="U78" s="500"/>
      <c r="V78" s="500"/>
      <c r="W78" s="500"/>
      <c r="X78" s="500"/>
      <c r="Y78" s="500"/>
      <c r="Z78" s="500"/>
      <c r="AA78" s="500"/>
      <c r="AB78" s="500"/>
      <c r="AC78" s="500"/>
    </row>
    <row r="79" spans="1:29" ht="15">
      <c r="A79" s="500"/>
      <c r="B79" s="500"/>
      <c r="C79" s="500"/>
      <c r="D79" s="500"/>
      <c r="E79" s="500"/>
      <c r="F79" s="500"/>
      <c r="G79" s="500"/>
      <c r="H79" s="500"/>
      <c r="I79" s="500"/>
      <c r="J79" s="500"/>
      <c r="K79" s="500"/>
      <c r="L79" s="500"/>
      <c r="M79" s="500"/>
      <c r="N79" s="500"/>
      <c r="O79" s="500"/>
      <c r="P79" s="500"/>
      <c r="Q79" s="500"/>
      <c r="R79" s="500"/>
      <c r="S79" s="500"/>
      <c r="T79" s="500"/>
      <c r="U79" s="500"/>
      <c r="V79" s="500"/>
      <c r="W79" s="500"/>
      <c r="X79" s="500"/>
      <c r="Y79" s="500"/>
      <c r="Z79" s="500"/>
      <c r="AA79" s="500"/>
      <c r="AB79" s="500"/>
      <c r="AC79" s="500"/>
    </row>
    <row r="80" spans="1:29" ht="15">
      <c r="A80" s="500"/>
      <c r="B80" s="500"/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500"/>
    </row>
    <row r="81" spans="1:29" ht="15">
      <c r="A81" s="500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</row>
    <row r="82" spans="1:29" ht="15">
      <c r="A82" s="500"/>
      <c r="B82" s="500"/>
      <c r="C82" s="500"/>
      <c r="D82" s="500"/>
      <c r="E82" s="500"/>
      <c r="F82" s="500"/>
      <c r="G82" s="500"/>
      <c r="H82" s="500"/>
      <c r="I82" s="500"/>
      <c r="J82" s="500"/>
      <c r="K82" s="500"/>
      <c r="L82" s="500"/>
      <c r="M82" s="500"/>
      <c r="N82" s="500"/>
      <c r="O82" s="500"/>
      <c r="P82" s="500"/>
      <c r="Q82" s="500"/>
      <c r="R82" s="500"/>
      <c r="S82" s="500"/>
      <c r="T82" s="500"/>
      <c r="U82" s="500"/>
      <c r="V82" s="500"/>
      <c r="W82" s="500"/>
      <c r="X82" s="500"/>
      <c r="Y82" s="500"/>
      <c r="Z82" s="500"/>
      <c r="AA82" s="500"/>
      <c r="AB82" s="500"/>
      <c r="AC82" s="500"/>
    </row>
    <row r="83" spans="1:29" ht="15">
      <c r="A83" s="500"/>
      <c r="B83" s="500"/>
      <c r="C83" s="500"/>
      <c r="D83" s="500"/>
      <c r="E83" s="500"/>
      <c r="F83" s="500"/>
      <c r="G83" s="500"/>
      <c r="H83" s="500"/>
      <c r="I83" s="500"/>
      <c r="J83" s="500"/>
      <c r="K83" s="500"/>
      <c r="L83" s="500"/>
      <c r="M83" s="500"/>
      <c r="N83" s="500"/>
      <c r="O83" s="500"/>
      <c r="P83" s="500"/>
      <c r="Q83" s="500"/>
      <c r="R83" s="500"/>
      <c r="S83" s="500"/>
      <c r="T83" s="500"/>
      <c r="U83" s="500"/>
      <c r="V83" s="500"/>
      <c r="W83" s="500"/>
      <c r="X83" s="500"/>
      <c r="Y83" s="500"/>
      <c r="Z83" s="500"/>
      <c r="AA83" s="500"/>
      <c r="AB83" s="500"/>
      <c r="AC83" s="500"/>
    </row>
    <row r="84" spans="1:29" ht="15">
      <c r="A84" s="500"/>
      <c r="B84" s="500"/>
      <c r="C84" s="500"/>
      <c r="D84" s="500"/>
      <c r="E84" s="500"/>
      <c r="F84" s="500"/>
      <c r="G84" s="500"/>
      <c r="H84" s="500"/>
      <c r="I84" s="500"/>
      <c r="J84" s="500"/>
      <c r="K84" s="500"/>
      <c r="L84" s="500"/>
      <c r="M84" s="500"/>
      <c r="N84" s="500"/>
      <c r="O84" s="500"/>
      <c r="P84" s="500"/>
      <c r="Q84" s="500"/>
      <c r="R84" s="500"/>
      <c r="S84" s="500"/>
      <c r="T84" s="500"/>
      <c r="U84" s="500"/>
      <c r="V84" s="500"/>
      <c r="W84" s="500"/>
      <c r="X84" s="500"/>
      <c r="Y84" s="500"/>
      <c r="Z84" s="500"/>
      <c r="AA84" s="500"/>
      <c r="AB84" s="500"/>
      <c r="AC84" s="500"/>
    </row>
    <row r="85" spans="1:29" ht="15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</row>
    <row r="86" spans="1:29" ht="15">
      <c r="A86" s="500"/>
      <c r="B86" s="500"/>
      <c r="C86" s="500"/>
      <c r="D86" s="500"/>
      <c r="E86" s="500"/>
      <c r="F86" s="500"/>
      <c r="G86" s="500"/>
      <c r="H86" s="500"/>
      <c r="I86" s="500"/>
      <c r="J86" s="500"/>
      <c r="K86" s="500"/>
      <c r="L86" s="500"/>
      <c r="M86" s="500"/>
      <c r="N86" s="500"/>
      <c r="O86" s="500"/>
      <c r="P86" s="500"/>
      <c r="Q86" s="500"/>
      <c r="R86" s="500"/>
      <c r="S86" s="500"/>
      <c r="T86" s="500"/>
      <c r="U86" s="500"/>
      <c r="V86" s="500"/>
      <c r="W86" s="500"/>
      <c r="X86" s="500"/>
      <c r="Y86" s="500"/>
      <c r="Z86" s="500"/>
      <c r="AA86" s="500"/>
      <c r="AB86" s="500"/>
      <c r="AC86" s="500"/>
    </row>
    <row r="87" spans="1:29" ht="15">
      <c r="A87" s="500"/>
      <c r="B87" s="500"/>
      <c r="C87" s="500"/>
      <c r="D87" s="500"/>
      <c r="E87" s="500"/>
      <c r="F87" s="500"/>
      <c r="G87" s="500"/>
      <c r="H87" s="500"/>
      <c r="I87" s="500"/>
      <c r="J87" s="500"/>
      <c r="K87" s="500"/>
      <c r="L87" s="500"/>
      <c r="M87" s="500"/>
      <c r="N87" s="500"/>
      <c r="O87" s="500"/>
      <c r="P87" s="500"/>
      <c r="Q87" s="500"/>
      <c r="R87" s="500"/>
      <c r="S87" s="500"/>
      <c r="T87" s="500"/>
      <c r="U87" s="500"/>
      <c r="V87" s="500"/>
      <c r="W87" s="500"/>
      <c r="X87" s="500"/>
      <c r="Y87" s="500"/>
      <c r="Z87" s="500"/>
      <c r="AA87" s="500"/>
      <c r="AB87" s="500"/>
      <c r="AC87" s="500"/>
    </row>
    <row r="88" spans="1:29" ht="15">
      <c r="A88" s="500"/>
      <c r="B88" s="500"/>
      <c r="C88" s="500"/>
      <c r="D88" s="500"/>
      <c r="E88" s="500"/>
      <c r="F88" s="500"/>
      <c r="G88" s="500"/>
      <c r="H88" s="500"/>
      <c r="I88" s="500"/>
      <c r="J88" s="500"/>
      <c r="K88" s="500"/>
      <c r="L88" s="500"/>
      <c r="M88" s="500"/>
      <c r="N88" s="500"/>
      <c r="O88" s="500"/>
      <c r="P88" s="500"/>
      <c r="Q88" s="500"/>
      <c r="R88" s="500"/>
      <c r="S88" s="500"/>
      <c r="T88" s="500"/>
      <c r="U88" s="500"/>
      <c r="V88" s="500"/>
      <c r="W88" s="500"/>
      <c r="X88" s="500"/>
      <c r="Y88" s="500"/>
      <c r="Z88" s="500"/>
      <c r="AA88" s="500"/>
      <c r="AB88" s="500"/>
      <c r="AC88" s="500"/>
    </row>
    <row r="89" spans="1:29" ht="15">
      <c r="A89" s="500"/>
      <c r="B89" s="500"/>
      <c r="C89" s="500"/>
      <c r="D89" s="500"/>
      <c r="E89" s="500"/>
      <c r="F89" s="500"/>
      <c r="G89" s="500"/>
      <c r="H89" s="500"/>
      <c r="I89" s="500"/>
      <c r="J89" s="500"/>
      <c r="K89" s="500"/>
      <c r="L89" s="500"/>
      <c r="M89" s="500"/>
      <c r="N89" s="500"/>
      <c r="O89" s="500"/>
      <c r="P89" s="500"/>
      <c r="Q89" s="500"/>
      <c r="R89" s="500"/>
      <c r="S89" s="500"/>
      <c r="T89" s="500"/>
      <c r="U89" s="500"/>
      <c r="V89" s="500"/>
      <c r="W89" s="500"/>
      <c r="X89" s="500"/>
      <c r="Y89" s="500"/>
      <c r="Z89" s="500"/>
      <c r="AA89" s="500"/>
      <c r="AB89" s="500"/>
      <c r="AC89" s="500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">
      <c r="A92" s="498"/>
      <c r="B92" s="498"/>
      <c r="C92" s="498"/>
      <c r="D92" s="498"/>
      <c r="E92" s="498"/>
      <c r="F92" s="498"/>
      <c r="G92" s="498"/>
      <c r="H92" s="498"/>
      <c r="I92" s="498"/>
      <c r="J92" s="498"/>
      <c r="K92" s="498"/>
      <c r="L92" s="498"/>
    </row>
    <row r="93" spans="1:29" ht="15">
      <c r="A93" s="498"/>
      <c r="B93" s="498"/>
      <c r="C93" s="498"/>
      <c r="D93" s="498"/>
      <c r="E93" s="498"/>
      <c r="F93" s="498"/>
      <c r="G93" s="498"/>
      <c r="H93" s="498"/>
      <c r="I93" s="498"/>
      <c r="J93" s="498"/>
      <c r="K93" s="498"/>
      <c r="L93" s="498"/>
    </row>
    <row r="94" spans="1:29" ht="15">
      <c r="A94" s="498"/>
      <c r="B94" s="498"/>
      <c r="C94" s="498"/>
      <c r="D94" s="498"/>
      <c r="E94" s="498"/>
      <c r="F94" s="498"/>
      <c r="G94" s="498"/>
      <c r="H94" s="498"/>
      <c r="I94" s="498"/>
      <c r="J94" s="498"/>
      <c r="K94" s="498"/>
      <c r="L94" s="498"/>
    </row>
    <row r="95" spans="1:29" ht="15">
      <c r="A95" s="498"/>
      <c r="B95" s="498"/>
      <c r="C95" s="498"/>
      <c r="D95" s="498"/>
      <c r="E95" s="498"/>
      <c r="F95" s="498"/>
      <c r="G95" s="498"/>
      <c r="H95" s="498"/>
      <c r="I95" s="498"/>
      <c r="J95" s="498"/>
      <c r="K95" s="498"/>
      <c r="L95" s="498"/>
    </row>
    <row r="96" spans="1:29" ht="15">
      <c r="A96" s="498"/>
      <c r="B96" s="498"/>
      <c r="C96" s="498"/>
      <c r="D96" s="498"/>
      <c r="E96" s="498"/>
      <c r="F96" s="498"/>
      <c r="G96" s="498"/>
      <c r="H96" s="498"/>
      <c r="I96" s="498"/>
      <c r="J96" s="498"/>
      <c r="K96" s="498"/>
      <c r="L96" s="498"/>
    </row>
    <row r="97" spans="1:12" ht="15">
      <c r="A97" s="498"/>
      <c r="B97" s="498"/>
      <c r="C97" s="498"/>
      <c r="D97" s="498"/>
      <c r="E97" s="498"/>
      <c r="F97" s="498"/>
      <c r="G97" s="498"/>
      <c r="H97" s="498"/>
      <c r="I97" s="498"/>
      <c r="J97" s="498"/>
      <c r="K97" s="498"/>
      <c r="L97" s="498"/>
    </row>
    <row r="98" spans="1:12" ht="15">
      <c r="A98" s="498"/>
      <c r="B98" s="498"/>
      <c r="C98" s="498"/>
      <c r="D98" s="498"/>
      <c r="E98" s="498"/>
      <c r="F98" s="498"/>
      <c r="G98" s="498"/>
      <c r="H98" s="498"/>
      <c r="I98" s="498"/>
      <c r="J98" s="498"/>
      <c r="K98" s="498"/>
      <c r="L98" s="498"/>
    </row>
    <row r="99" spans="1:12" ht="15">
      <c r="A99" s="498"/>
      <c r="B99" s="498"/>
      <c r="C99" s="498"/>
      <c r="D99" s="498"/>
      <c r="E99" s="498"/>
      <c r="F99" s="498"/>
      <c r="G99" s="498"/>
      <c r="H99" s="498"/>
      <c r="I99" s="498"/>
      <c r="J99" s="498"/>
      <c r="K99" s="498"/>
      <c r="L99" s="498"/>
    </row>
    <row r="100" spans="1:12" ht="15">
      <c r="A100" s="498"/>
      <c r="B100" s="498"/>
      <c r="C100" s="498"/>
      <c r="D100" s="498"/>
      <c r="E100" s="498"/>
      <c r="F100" s="498"/>
      <c r="G100" s="498"/>
      <c r="H100" s="498"/>
      <c r="I100" s="498"/>
      <c r="J100" s="498"/>
      <c r="K100" s="498"/>
      <c r="L100" s="498"/>
    </row>
    <row r="101" spans="1:12" ht="15">
      <c r="A101" s="498"/>
      <c r="B101" s="498"/>
      <c r="C101" s="498"/>
      <c r="D101" s="498"/>
      <c r="E101" s="498"/>
      <c r="F101" s="498"/>
      <c r="G101" s="498"/>
      <c r="H101" s="498"/>
      <c r="I101" s="498"/>
      <c r="J101" s="498"/>
      <c r="K101" s="498"/>
      <c r="L101" s="498"/>
    </row>
    <row r="102" spans="1:12" ht="15">
      <c r="A102" s="498"/>
      <c r="B102" s="498"/>
      <c r="C102" s="498"/>
      <c r="D102" s="498"/>
      <c r="E102" s="498"/>
      <c r="F102" s="498"/>
      <c r="G102" s="498"/>
      <c r="H102" s="498"/>
      <c r="I102" s="498"/>
      <c r="J102" s="498"/>
      <c r="K102" s="498"/>
      <c r="L102" s="498"/>
    </row>
    <row r="103" spans="1:12" ht="15">
      <c r="A103" s="498"/>
      <c r="B103" s="498"/>
      <c r="C103" s="498"/>
      <c r="D103" s="498"/>
      <c r="E103" s="498"/>
      <c r="F103" s="498"/>
      <c r="G103" s="498"/>
      <c r="H103" s="498"/>
      <c r="I103" s="498"/>
      <c r="J103" s="498"/>
      <c r="K103" s="498"/>
      <c r="L103" s="498"/>
    </row>
    <row r="104" spans="1:12" ht="15">
      <c r="A104" s="498"/>
      <c r="B104" s="498"/>
      <c r="C104" s="498"/>
      <c r="D104" s="498"/>
      <c r="E104" s="498"/>
      <c r="F104" s="498"/>
      <c r="G104" s="498"/>
      <c r="H104" s="498"/>
      <c r="I104" s="498"/>
      <c r="J104" s="498"/>
      <c r="K104" s="498"/>
      <c r="L104" s="498"/>
    </row>
    <row r="105" spans="1:12" ht="15">
      <c r="A105" s="498"/>
      <c r="B105" s="498"/>
      <c r="C105" s="498"/>
      <c r="D105" s="498"/>
      <c r="E105" s="498"/>
      <c r="F105" s="498"/>
      <c r="G105" s="498"/>
      <c r="H105" s="498"/>
      <c r="I105" s="498"/>
      <c r="J105" s="498"/>
      <c r="K105" s="498"/>
      <c r="L105" s="498"/>
    </row>
    <row r="106" spans="1:12" ht="15">
      <c r="A106" s="498"/>
      <c r="B106" s="498"/>
      <c r="C106" s="498"/>
      <c r="D106" s="498"/>
      <c r="E106" s="498"/>
      <c r="F106" s="498"/>
      <c r="G106" s="498"/>
      <c r="H106" s="498"/>
      <c r="I106" s="498"/>
      <c r="J106" s="498"/>
      <c r="K106" s="498"/>
      <c r="L106" s="498"/>
    </row>
    <row r="107" spans="1:12" ht="15">
      <c r="A107" s="498"/>
      <c r="B107" s="498"/>
      <c r="C107" s="498"/>
      <c r="D107" s="498"/>
      <c r="E107" s="498"/>
      <c r="F107" s="498"/>
      <c r="G107" s="498"/>
      <c r="H107" s="498"/>
      <c r="I107" s="498"/>
      <c r="J107" s="498"/>
      <c r="K107" s="498"/>
      <c r="L107" s="498"/>
    </row>
    <row r="108" spans="1:12" ht="15">
      <c r="A108" s="498"/>
      <c r="B108" s="498"/>
      <c r="C108" s="498"/>
      <c r="D108" s="498"/>
      <c r="E108" s="498"/>
      <c r="F108" s="498"/>
      <c r="G108" s="498"/>
      <c r="H108" s="498"/>
      <c r="I108" s="498"/>
      <c r="J108" s="498"/>
      <c r="K108" s="498"/>
      <c r="L108" s="498"/>
    </row>
    <row r="109" spans="1:12" ht="15">
      <c r="A109" s="498"/>
      <c r="B109" s="498"/>
      <c r="C109" s="498"/>
      <c r="D109" s="498"/>
      <c r="E109" s="498"/>
      <c r="F109" s="498"/>
      <c r="G109" s="498"/>
      <c r="H109" s="498"/>
      <c r="I109" s="498"/>
      <c r="J109" s="498"/>
      <c r="K109" s="498"/>
      <c r="L109" s="498"/>
    </row>
    <row r="110" spans="1:12" ht="15">
      <c r="A110" s="498"/>
      <c r="B110" s="498"/>
      <c r="C110" s="498"/>
      <c r="D110" s="498"/>
      <c r="E110" s="498"/>
      <c r="F110" s="498"/>
      <c r="G110" s="498"/>
      <c r="H110" s="498"/>
      <c r="I110" s="498"/>
      <c r="J110" s="498"/>
      <c r="K110" s="498"/>
      <c r="L110" s="498"/>
    </row>
    <row r="111" spans="1:12" ht="15">
      <c r="A111" s="498"/>
      <c r="B111" s="498"/>
      <c r="C111" s="498"/>
      <c r="D111" s="498"/>
      <c r="E111" s="498"/>
      <c r="F111" s="498"/>
      <c r="G111" s="498"/>
      <c r="H111" s="498"/>
      <c r="I111" s="498"/>
      <c r="J111" s="498"/>
      <c r="K111" s="498"/>
      <c r="L111" s="498"/>
    </row>
    <row r="112" spans="1:12" ht="15">
      <c r="A112" s="498"/>
      <c r="B112" s="498"/>
      <c r="C112" s="498"/>
      <c r="D112" s="498"/>
      <c r="E112" s="498"/>
      <c r="F112" s="498"/>
      <c r="G112" s="498"/>
      <c r="H112" s="498"/>
      <c r="I112" s="498"/>
      <c r="J112" s="498"/>
      <c r="K112" s="498"/>
      <c r="L112" s="498"/>
    </row>
    <row r="113" spans="1:12" ht="15">
      <c r="A113" s="498"/>
      <c r="B113" s="498"/>
      <c r="C113" s="498"/>
      <c r="D113" s="498"/>
      <c r="E113" s="498"/>
      <c r="F113" s="498"/>
      <c r="G113" s="498"/>
      <c r="H113" s="498"/>
      <c r="I113" s="498"/>
      <c r="J113" s="498"/>
      <c r="K113" s="498"/>
      <c r="L113" s="498"/>
    </row>
    <row r="114" spans="1:12" ht="15">
      <c r="A114" s="498"/>
      <c r="B114" s="498"/>
      <c r="C114" s="498"/>
      <c r="D114" s="498"/>
      <c r="E114" s="498"/>
      <c r="F114" s="498"/>
      <c r="G114" s="498"/>
      <c r="H114" s="498"/>
      <c r="I114" s="498"/>
      <c r="J114" s="498"/>
      <c r="K114" s="498"/>
      <c r="L114" s="498"/>
    </row>
  </sheetData>
  <mergeCells count="28">
    <mergeCell ref="A7:L7"/>
    <mergeCell ref="A9:L9"/>
    <mergeCell ref="A16:L16"/>
    <mergeCell ref="A20:J20"/>
    <mergeCell ref="A21:I21"/>
    <mergeCell ref="A17:K17"/>
    <mergeCell ref="A18:K18"/>
    <mergeCell ref="A19:K19"/>
    <mergeCell ref="A22:L22"/>
    <mergeCell ref="A23:L23"/>
    <mergeCell ref="A24:L24"/>
    <mergeCell ref="A25:AC25"/>
    <mergeCell ref="A26:AC26"/>
    <mergeCell ref="A40:M40"/>
    <mergeCell ref="A42:M42"/>
    <mergeCell ref="A47:K47"/>
    <mergeCell ref="A30:I30"/>
    <mergeCell ref="A31:I31"/>
    <mergeCell ref="A32:F32"/>
    <mergeCell ref="A33:J33"/>
    <mergeCell ref="A34:J34"/>
    <mergeCell ref="A59:L59"/>
    <mergeCell ref="A72:K72"/>
    <mergeCell ref="A41:M41"/>
    <mergeCell ref="A55:L55"/>
    <mergeCell ref="A48:L48"/>
    <mergeCell ref="A51:L51"/>
    <mergeCell ref="A52:M52"/>
  </mergeCells>
  <hyperlinks>
    <hyperlink ref="A15" location="'Daten HF-04.1.0'!A1" display="Tab. HF4.1.0-1 Zeitliche Entwicklung der Anzahl der Leitungspersonen 2019 und 2020 nach Ländern"/>
    <hyperlink ref="A16:H16" location="'Daten HF-04.1.0'!A1" display="Tab. HF4.1.0-2 Personen, die für Leitungsaufgaben angestellt sind, 2020 nach Größe der Kindertageseinrichtung und Ländern"/>
    <hyperlink ref="A17:K17" location="'Daten HF-04.1.0'!A1" display="Tab. HF4.1.0-3 Personen, die für Leitungsaufgaben angestellt sind, 2019 nach Größe der Kindertageseinrichtung und Ländern"/>
    <hyperlink ref="A18:K18" location="'Daten HF-04.1.0'!A1" display="Tab. HF4.1.0-4 Personen, die für Leitungsaufgaben angestellt sind, 2020 nach Art der Leitung der Kindertageseinrichtung und Ländern"/>
    <hyperlink ref="A19:K19" location="'Daten HF-04.1.0'!A1" display="Tab. HF-04.1.0-5 Personen, die für Leitungsaufgaben angestellt sind, 2019 nach Art der Leitung der Kindertageseinrichtung und Ländern"/>
    <hyperlink ref="A20:J20" location="'Daten HF-04.1.0'!A1" display="Tab. HF-04.1.0-6 Anteil von Personen, die für Leitungsaufgaben angestellt sind, am pädagogischen Personal 2020"/>
    <hyperlink ref="A21:I21" location="'Daten HF-04.1.0'!A1" display="Tab. HF-04.1.0-7 Anteil von Personen, die für Leitungsaufgaben angestellt sind, am pädagogischen Personal 2019"/>
    <hyperlink ref="A22:L22" location="'Daten HF-04.1.1'!A1" display="Tab. HF-04.1.1-1 Kindertageseinrichtungen1) 2020 nach Art der Leitung der Kindertageseinrichtung und Ländern "/>
    <hyperlink ref="A23:L23" location="'Daten HF-04.1.1'!A1" display="Tab. HF-04.1.1-2 Kindertageseinrichtungen1)  2019 nach Art der Leitung der Kindertageseinrichtung und Ländern"/>
    <hyperlink ref="A24:L24" location="'Daten HF-04.1.1-3'!A1" display="Tab. HF-04.1.1-3 Regelungen zur Bemessung von Leitungszeit und der Mindestausstattung an Leitungszeit pro Kindertageseinrichtung nach Ländern"/>
    <hyperlink ref="A25:AC25" location="'Daten HF-04.1.2'!A1" display="Tab. HF-04.1.2-1 Kindertageseinrichtungen1) nach Art der Leitung der Kindertageseinrichtung, Größe der Einrichtung und Ländern 2020"/>
    <hyperlink ref="A26:AC26" location="'Daten HF-04.1.2'!A1" display="Tab. HF-04.1.2-2 Kindertageseinrichtungen1) nach Art der Leitung der Kindertageseinrichtung , Größe der Einrichtung und Ländern 2019"/>
    <hyperlink ref="A27" location="'Daten HF-04.1.3'!A1" display="Tab. HF-04.1.3-1 Teams (Einrichtungen) 2019 nach Leitungsstunden* pro pädagogischen und leitenden Mitarbeiter nach Ländern"/>
    <hyperlink ref="A28" location="'Daten HF-04.1.3'!A1" display="Tab. HF-04.1.3-2 Teams (Einrichtungen) 2019 nach Leitungsstunden* pro pädagogischen und leitenden Mitarbeiter nach Einrichtungsgröße und Ländern"/>
    <hyperlink ref="A29" location="'Daten HF-04.1.4'!A1" display="Tab. HF-04.1.4-1 Formale Regelung von Leitung in Kindertageseinrichtungen 2020 nach Ländern (in%) - Einrichtungsperspektive "/>
    <hyperlink ref="A30:I30" location="'Daten HF-04.1.4'!A1" display="Tab. HF-04.1.4-2 Formale Regelung von Leitung in Kindertageseinrichtungen 2020 nach Ländern (in%) - Trägerperspektive "/>
    <hyperlink ref="A31:I31" location="'Daten HF-04.2.1'!A1" display="Tab. HF-04.2.1-1 Personen1), die für Leitungsaufgaben angestellt sind*, 2020 nach Befristung und Ländern"/>
    <hyperlink ref="A32:F32" location="'Daten HF-04.2.1'!A1" display="Tab. HF-04.2.1-2: Personen1), die für Leitungsaufgaben angestellt sind*, 2019 nach Befristung und Ländern"/>
    <hyperlink ref="A33:J33" location="'Daten HF-04.2.1'!A1" display="Tab. HF-04.2.1-3 Personen1), die für Leitungsaufgaben angestellt sind, 2020 nach Umfang der Beschäftigung und Ländern "/>
    <hyperlink ref="A34:J34" location="'Daten HF-04.2.1'!A1" display="Tab. HF-04.2.1-4 Personen1), die für Leitungsaufgaben angestellt sind, 2019 nach Umfang der Beschäftigung und Ländern "/>
    <hyperlink ref="A35" location="'Daten HF-04.2.2'!A1" display="Tab. HF-04.2.2-1.1 Vertragliche und tatsächliche Leitungsstunden pro Woche 2020 nach Ländern und vertraglicher Wochenarbeitszeit "/>
    <hyperlink ref="A36" location="'Daten HF-04.2.2'!A1" display="Tab. HF-04.2.2-1.2 Vertragliche und tatsächliche Leitungsstunden pro Woche 2020 nach Ländern und vertraglicher Wochenarbeitszeit - Leitungen, die ausschließlich Leitungsaufgaben übernehmen "/>
    <hyperlink ref="A37" location="'Daten HF-04.2.2'!A1" display="Tab. HF-04.2.2-1.3 Vertragliche und tatsächliche Leitungsstunden pro Woche 2020 nach Ländern und vertraglicher Wochenarbeitszeit - Leitungen, die nicht ausschließlich Leitungsaufgaben übernehmen "/>
    <hyperlink ref="A38" location="'Daten HF-04.2.2'!A1" display="Tab. HF-04.2.2-2 Vertraglich geregelte Zeitressourcen für Leitungsaufgaben 2020 in den Kindertageseinrichtungen des Trägers nach Ländern (in%)"/>
    <hyperlink ref="A39" location="'Daten HF-04.2.3'!A1" display="Tab. HF-04.2.3 Aspekte, die die pädagogische Arbeit von Leitungen in Kindertageseinrichtungen 2020 besonders beeinträchtigen nach Ländern (in%)"/>
    <hyperlink ref="A40:M40" location="'Daten HF-04.2.4'!A1" display="Tab. HF-04.2.4 Durchschnittliche vertragliche und tatsächliche Arbeitszeit von Einrichtungsleitungen in Wochenstunden 2020 nach Ländern und Art der Leitung "/>
    <hyperlink ref="A42:M42" location="'Daten HF-04.2.6'!A1" display="Tab. HF-04.2.6-2 Vorhandensein einer verbindlichen Arbeitsplatzbeschreibung für Leitung 2020 nach Ländern, Trägerart, -größe und Einrichtungsgröße  (in %)"/>
    <hyperlink ref="A43" location="'Daten HF-04.2.7'!A1" display="Tab. HF-04.2.7-1 Angebote des Trägers für Leitungen 2020 nach Ländern, Trägerart und -größe (in %) - Trägerperspektive "/>
    <hyperlink ref="A44" location="'Daten HF-04.2.7'!A1" display="Tab. HF-04.2.7-2 Angebote des Trägers für Leitungen 2020 nach Ländern, Trägerart und -größe (in %) - Leitungsperspektive"/>
    <hyperlink ref="A45" location="'Daten HF-04.3.1'!A1" display="Tab. HF-04.3.1-1 Personen1), die für Leitungsaufgaben angestellt sind, 2020 nach höchstem Berufsausbildungsabschluss und Ländern"/>
    <hyperlink ref="A46" location="'Daten HF-04.3.1'!A1" display="Tab. HF-04.3.1-2 Personen1), die für Leitungsaufgaben angestellt sind, 2019 nach höchstem Berufsausbildungsabschluss und Ländern"/>
    <hyperlink ref="A47:K47" location="'Daten HF-04.3.2'!A1" display="Tab. HF-04.3.2-1 Leitungen, die eine Weiterbildung absolviert haben, die Sie speziell für Ihre Leitungstätigkeit qualifiziert 2020 nach Ländern (in %)"/>
    <hyperlink ref="A48:L48" location="'Daten HF-04.3.2'!A1" display="Tab. HF-04.3.2-2 Zeitpunkt der (letzten) Weiterbildung, die Leitungen speziell für Ihre Leitungstätigkeit qualifiziert,  2020 nach Ländern  (in %)"/>
    <hyperlink ref="A49" location="'Daten HF-04.3.3'!A1" display="Tab. HF-04.3.3 (Qualifikations-) Voraussetzungen des Trägers für die Übernahme einer Leitungsposition 2020 nach Ländern und Trägergröße (in %)"/>
    <hyperlink ref="A50" location="'Daten HF-04.3.4'!A1" display="Tab. HF-04.3.4 Berufserfahrung von Leitungen 2020 gesamt, in der derzeitigen Einrichtung und Leitungserfahrung in Jahren"/>
    <hyperlink ref="A51:L51" location="'Daten HF-04.4.1'!A1" display="Tab. HF-04.4.1 Pflicht zur regelmäßigen Teilnahme des pädagogischen Personals an Fort- und Weiterbildungen 2020 nach Ländern (in %)"/>
    <hyperlink ref="A52:M52" location="'Daten HF-04.4.2'!A1" display="Tab. HF-04.4.2-1 Einrichtungsleitungen, die in den letzten 12 Monaten an Fort- und Weiterbildungen teilgenommen haben 2020 nach Ländern und Einrichtungsgröße (in%)"/>
    <hyperlink ref="A53" location="'Daten HF-04.4.2'!A1" display="Tab. HF-04.4.2-2 Besuchte Fort- und Weiterbildungen von Leitungen in den letzten 12 Monaten 2020 nach Inhalten, Ländern und Einrichtungsgröße (in%)"/>
    <hyperlink ref="A54" location="'Daten HF-04.4.3'!A1" display="Tab. HF-04.4.3 Gründe der Nicht-Teilnahme an Fort- und Weiterbildung von Leitungen in den letzten 12 Monaten 2020 nach Ländern und Einrichtungsgröße (in%)"/>
    <hyperlink ref="A55:L55" location="'Daten HF-04.4.4'!A1" display="Tab. HF-04.4.4-1 Fort- und Weiterbildungsangebote für Leitungsaufgaben durch den Träger 2020 nach Ländern, Region, Trägerart und Trägergröße (in %)"/>
    <hyperlink ref="A56" location="'Daten HF-04.4.5'!A1" display="Tab. HF-04.4.5 Einrichtungsleitungen mit mittlerem bis hohem Bedarf an Fort- und Weiterbildung 2020 nach Inhalten, Ländern und Einrichtungsgröße (in%)"/>
    <hyperlink ref="A59:L59" location="'Daten HF-04.1.1'!A1" display="Tab. HF-04.1.1-1 Kindertageseinrichtungen1) 2020 nach Art der Leitung der Kindertageseinrichtung und Ländern "/>
    <hyperlink ref="A62" location="'Daten HF-04.2.3'!A1" display="Tab. HF-04.2.3 Aspekte, die die pädagogische Arbeit von Leitungen in Kindertageseinrichtungen 2020 besonders beeinträchtigen nach Ländern (in%)"/>
    <hyperlink ref="A65" location="'Daten HF-04.3.1'!A1" display="Tab. HF-04.3.1-1 Personen1), die für Leitungsaufgaben angestellt sind, 2020 nach höchstem Berufsausbildungsabschluss und Ländern"/>
    <hyperlink ref="A68" location="'Daten HF-04.4.3'!A1" display="Tab. HF-04.4.3 Gründe der Nicht-Teilnahme an Fort- und Weiterbildung von Leitungen in den letzten 12 Monaten 2020 nach Ländern und Einrichtungsgröße (in%)"/>
    <hyperlink ref="A41" location="'Daten HF-04.2.6'!A1" display="Tab. HF-04.2.6-1 Vorhandensein von Stellenbeschreibungen in den Einrichtungen des Trägers 2020 nach Funktionsstellen, Ländern, Trägerart und Trägergröße (in %)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="80" zoomScaleNormal="80" workbookViewId="0">
      <selection sqref="A1:S1"/>
    </sheetView>
  </sheetViews>
  <sheetFormatPr baseColWidth="10" defaultColWidth="10.625" defaultRowHeight="15"/>
  <cols>
    <col min="1" max="1" width="30.625" style="529" customWidth="1"/>
    <col min="2" max="16384" width="10.625" style="529"/>
  </cols>
  <sheetData>
    <row r="1" spans="1:19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</row>
    <row r="2" spans="1:19" s="188" customFormat="1" ht="23.25" customHeight="1">
      <c r="A2" s="528" t="s">
        <v>334</v>
      </c>
      <c r="B2" s="496"/>
      <c r="C2" s="496"/>
      <c r="D2" s="496"/>
      <c r="E2" s="496"/>
    </row>
    <row r="3" spans="1:19">
      <c r="A3" s="803" t="s">
        <v>292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</row>
    <row r="4" spans="1:19" ht="49.5" customHeight="1">
      <c r="A4" s="795"/>
      <c r="B4" s="751" t="s">
        <v>101</v>
      </c>
      <c r="C4" s="751"/>
      <c r="D4" s="751" t="s">
        <v>102</v>
      </c>
      <c r="E4" s="751"/>
      <c r="F4" s="798" t="s">
        <v>103</v>
      </c>
      <c r="G4" s="751"/>
      <c r="H4" s="798" t="s">
        <v>104</v>
      </c>
      <c r="I4" s="751"/>
      <c r="J4" s="798" t="s">
        <v>105</v>
      </c>
      <c r="K4" s="751"/>
      <c r="L4" s="798" t="s">
        <v>106</v>
      </c>
      <c r="M4" s="751"/>
      <c r="N4" s="798" t="s">
        <v>107</v>
      </c>
      <c r="O4" s="751"/>
      <c r="P4" s="798" t="s">
        <v>108</v>
      </c>
      <c r="Q4" s="751"/>
      <c r="R4" s="798" t="s">
        <v>109</v>
      </c>
      <c r="S4" s="751"/>
    </row>
    <row r="5" spans="1:19" ht="15.75" thickBot="1">
      <c r="A5" s="802"/>
      <c r="B5" s="389" t="s">
        <v>2</v>
      </c>
      <c r="C5" s="389" t="s">
        <v>82</v>
      </c>
      <c r="D5" s="389" t="s">
        <v>2</v>
      </c>
      <c r="E5" s="389" t="s">
        <v>82</v>
      </c>
      <c r="F5" s="387" t="s">
        <v>2</v>
      </c>
      <c r="G5" s="389" t="s">
        <v>82</v>
      </c>
      <c r="H5" s="387" t="s">
        <v>2</v>
      </c>
      <c r="I5" s="389" t="s">
        <v>82</v>
      </c>
      <c r="J5" s="387" t="s">
        <v>2</v>
      </c>
      <c r="K5" s="389" t="s">
        <v>82</v>
      </c>
      <c r="L5" s="387" t="s">
        <v>2</v>
      </c>
      <c r="M5" s="389" t="s">
        <v>82</v>
      </c>
      <c r="N5" s="387" t="s">
        <v>2</v>
      </c>
      <c r="O5" s="389" t="s">
        <v>82</v>
      </c>
      <c r="P5" s="387" t="s">
        <v>2</v>
      </c>
      <c r="Q5" s="389" t="s">
        <v>82</v>
      </c>
      <c r="R5" s="387" t="s">
        <v>2</v>
      </c>
      <c r="S5" s="389" t="s">
        <v>82</v>
      </c>
    </row>
    <row r="6" spans="1:19">
      <c r="A6" s="402" t="s">
        <v>10</v>
      </c>
      <c r="B6" s="403">
        <v>29.821535009260273</v>
      </c>
      <c r="C6" s="300">
        <v>2.2035871673615004</v>
      </c>
      <c r="D6" s="403">
        <v>42.848622963731387</v>
      </c>
      <c r="E6" s="300">
        <v>2.3926959546745414</v>
      </c>
      <c r="F6" s="162">
        <v>63.923345371920249</v>
      </c>
      <c r="G6" s="300">
        <v>2.3232642031499386</v>
      </c>
      <c r="H6" s="162">
        <v>50.357512823144901</v>
      </c>
      <c r="I6" s="300">
        <v>2.4121813073664882</v>
      </c>
      <c r="J6" s="162">
        <v>28.428203164217393</v>
      </c>
      <c r="K6" s="300">
        <v>2.1813037713471597</v>
      </c>
      <c r="L6" s="162">
        <v>15.362203626148785</v>
      </c>
      <c r="M6" s="300">
        <v>1.7949667837599173</v>
      </c>
      <c r="N6" s="162">
        <v>15.45967536217583</v>
      </c>
      <c r="O6" s="300">
        <v>1.8032694085396377</v>
      </c>
      <c r="P6" s="162">
        <v>23.461983394673879</v>
      </c>
      <c r="Q6" s="300">
        <v>2.0419932936589622</v>
      </c>
      <c r="R6" s="162">
        <v>19.818221006551312</v>
      </c>
      <c r="S6" s="300">
        <v>1.9521419808654721</v>
      </c>
    </row>
    <row r="7" spans="1:19">
      <c r="A7" s="402" t="s">
        <v>11</v>
      </c>
      <c r="B7" s="403">
        <v>24.660900972504486</v>
      </c>
      <c r="C7" s="300">
        <v>1.9648757399438332</v>
      </c>
      <c r="D7" s="403">
        <v>41.150565131956043</v>
      </c>
      <c r="E7" s="300">
        <v>2.2459538650432509</v>
      </c>
      <c r="F7" s="162">
        <v>58.316299055898369</v>
      </c>
      <c r="G7" s="300">
        <v>2.2388698826308446</v>
      </c>
      <c r="H7" s="162">
        <v>49.331902002045766</v>
      </c>
      <c r="I7" s="300">
        <v>2.2742425527559949</v>
      </c>
      <c r="J7" s="162">
        <v>31.084280551328963</v>
      </c>
      <c r="K7" s="300">
        <v>2.0913495754239424</v>
      </c>
      <c r="L7" s="162">
        <v>15.241914829000402</v>
      </c>
      <c r="M7" s="300">
        <v>1.6843105176301414</v>
      </c>
      <c r="N7" s="162">
        <v>16.540191598673665</v>
      </c>
      <c r="O7" s="300">
        <v>1.7158210820440734</v>
      </c>
      <c r="P7" s="162">
        <v>22.779940944398973</v>
      </c>
      <c r="Q7" s="300">
        <v>1.9118706395101548</v>
      </c>
      <c r="R7" s="162">
        <v>11.877814929844028</v>
      </c>
      <c r="S7" s="300">
        <v>1.4409906388577822</v>
      </c>
    </row>
    <row r="8" spans="1:19">
      <c r="A8" s="402" t="s">
        <v>12</v>
      </c>
      <c r="B8" s="403">
        <v>28.341134375777333</v>
      </c>
      <c r="C8" s="300">
        <v>3.6695926711430675</v>
      </c>
      <c r="D8" s="403">
        <v>37.940195258802831</v>
      </c>
      <c r="E8" s="300">
        <v>4.0511933987341049</v>
      </c>
      <c r="F8" s="162">
        <v>58.588244554155246</v>
      </c>
      <c r="G8" s="300">
        <v>4.1125429495205941</v>
      </c>
      <c r="H8" s="162">
        <v>48.564479334435248</v>
      </c>
      <c r="I8" s="300">
        <v>4.1241549762732266</v>
      </c>
      <c r="J8" s="162">
        <v>24.525909323395815</v>
      </c>
      <c r="K8" s="300">
        <v>3.4813849667117078</v>
      </c>
      <c r="L8" s="162">
        <v>11.285881270253167</v>
      </c>
      <c r="M8" s="300">
        <v>2.5116043625129443</v>
      </c>
      <c r="N8" s="162">
        <v>17.027771112351751</v>
      </c>
      <c r="O8" s="300">
        <v>3.0304791776130777</v>
      </c>
      <c r="P8" s="162">
        <v>16.413550631417628</v>
      </c>
      <c r="Q8" s="300">
        <v>2.9420777783695269</v>
      </c>
      <c r="R8" s="162">
        <v>14.807600162276934</v>
      </c>
      <c r="S8" s="300">
        <v>2.8341485683850887</v>
      </c>
    </row>
    <row r="9" spans="1:19">
      <c r="A9" s="402" t="s">
        <v>83</v>
      </c>
      <c r="B9" s="403">
        <v>29.731999746429711</v>
      </c>
      <c r="C9" s="300">
        <v>3.0425252635216555</v>
      </c>
      <c r="D9" s="403">
        <v>39.59321769771126</v>
      </c>
      <c r="E9" s="300">
        <v>3.2325599918334635</v>
      </c>
      <c r="F9" s="162">
        <v>66.071008329410574</v>
      </c>
      <c r="G9" s="300">
        <v>3.1435073599877001</v>
      </c>
      <c r="H9" s="162">
        <v>40.981050054398047</v>
      </c>
      <c r="I9" s="300">
        <v>3.2422545373202181</v>
      </c>
      <c r="J9" s="162">
        <v>32.943213505979472</v>
      </c>
      <c r="K9" s="300">
        <v>3.1358987350858745</v>
      </c>
      <c r="L9" s="162">
        <v>14.453886335290351</v>
      </c>
      <c r="M9" s="300">
        <v>2.4416500806158505</v>
      </c>
      <c r="N9" s="162">
        <v>17.244712191909269</v>
      </c>
      <c r="O9" s="300">
        <v>2.5919122638565875</v>
      </c>
      <c r="P9" s="162">
        <v>20.592100992288394</v>
      </c>
      <c r="Q9" s="300">
        <v>2.7533178425389737</v>
      </c>
      <c r="R9" s="162">
        <v>15.92662812154769</v>
      </c>
      <c r="S9" s="300">
        <v>2.4790616979970466</v>
      </c>
    </row>
    <row r="10" spans="1:19">
      <c r="A10" s="402" t="s">
        <v>14</v>
      </c>
      <c r="B10" s="403">
        <v>48.371231988502501</v>
      </c>
      <c r="C10" s="300">
        <v>4.932725576372583</v>
      </c>
      <c r="D10" s="403">
        <v>45.890808492399451</v>
      </c>
      <c r="E10" s="300">
        <v>4.9431015306172927</v>
      </c>
      <c r="F10" s="162">
        <v>65.047060386481547</v>
      </c>
      <c r="G10" s="300">
        <v>4.7452939481475438</v>
      </c>
      <c r="H10" s="162">
        <v>58.832677713071249</v>
      </c>
      <c r="I10" s="300">
        <v>4.8941487359569411</v>
      </c>
      <c r="J10" s="162">
        <v>28.879504086908042</v>
      </c>
      <c r="K10" s="300">
        <v>4.4608836325618917</v>
      </c>
      <c r="L10" s="162">
        <v>12.206122703537556</v>
      </c>
      <c r="M10" s="300">
        <v>3.0739956184707498</v>
      </c>
      <c r="N10" s="162">
        <v>14.80828099414267</v>
      </c>
      <c r="O10" s="300">
        <v>3.4184564329624503</v>
      </c>
      <c r="P10" s="162">
        <v>13.955615624278447</v>
      </c>
      <c r="Q10" s="300">
        <v>3.3844806719490439</v>
      </c>
      <c r="R10" s="162">
        <v>5.4908519728788612</v>
      </c>
      <c r="S10" s="300">
        <v>2.1988639558236565</v>
      </c>
    </row>
    <row r="11" spans="1:19">
      <c r="A11" s="402" t="s">
        <v>15</v>
      </c>
      <c r="B11" s="404" t="s">
        <v>219</v>
      </c>
      <c r="C11" s="362" t="s">
        <v>219</v>
      </c>
      <c r="D11" s="404" t="s">
        <v>219</v>
      </c>
      <c r="E11" s="362" t="s">
        <v>219</v>
      </c>
      <c r="F11" s="163" t="s">
        <v>219</v>
      </c>
      <c r="G11" s="362" t="s">
        <v>219</v>
      </c>
      <c r="H11" s="163" t="s">
        <v>219</v>
      </c>
      <c r="I11" s="362" t="s">
        <v>219</v>
      </c>
      <c r="J11" s="163" t="s">
        <v>219</v>
      </c>
      <c r="K11" s="362" t="s">
        <v>219</v>
      </c>
      <c r="L11" s="163" t="s">
        <v>219</v>
      </c>
      <c r="M11" s="362" t="s">
        <v>219</v>
      </c>
      <c r="N11" s="163" t="s">
        <v>219</v>
      </c>
      <c r="O11" s="362" t="s">
        <v>219</v>
      </c>
      <c r="P11" s="163" t="s">
        <v>219</v>
      </c>
      <c r="Q11" s="362" t="s">
        <v>219</v>
      </c>
      <c r="R11" s="163" t="s">
        <v>219</v>
      </c>
      <c r="S11" s="362" t="s">
        <v>219</v>
      </c>
    </row>
    <row r="12" spans="1:19">
      <c r="A12" s="402" t="s">
        <v>16</v>
      </c>
      <c r="B12" s="403">
        <v>29.641283839832646</v>
      </c>
      <c r="C12" s="300">
        <v>2.7043781360573806</v>
      </c>
      <c r="D12" s="403">
        <v>39.581736794722147</v>
      </c>
      <c r="E12" s="300">
        <v>2.8995237571939985</v>
      </c>
      <c r="F12" s="162">
        <v>65.571067464890845</v>
      </c>
      <c r="G12" s="300">
        <v>2.8106193494792793</v>
      </c>
      <c r="H12" s="162">
        <v>51.514422474034497</v>
      </c>
      <c r="I12" s="300">
        <v>2.9407235271086303</v>
      </c>
      <c r="J12" s="162">
        <v>30.1884321873105</v>
      </c>
      <c r="K12" s="300">
        <v>2.6968909228834144</v>
      </c>
      <c r="L12" s="162">
        <v>11.710638212782611</v>
      </c>
      <c r="M12" s="300">
        <v>1.8628783837149658</v>
      </c>
      <c r="N12" s="162">
        <v>13.145977873291582</v>
      </c>
      <c r="O12" s="300">
        <v>1.9617600440767051</v>
      </c>
      <c r="P12" s="162">
        <v>22.871679342186603</v>
      </c>
      <c r="Q12" s="300">
        <v>2.5145294002720529</v>
      </c>
      <c r="R12" s="162">
        <v>12.407273966268367</v>
      </c>
      <c r="S12" s="300">
        <v>1.9684202979710033</v>
      </c>
    </row>
    <row r="13" spans="1:19">
      <c r="A13" s="402" t="s">
        <v>17</v>
      </c>
      <c r="B13" s="403">
        <v>37.904679592582795</v>
      </c>
      <c r="C13" s="300">
        <v>4.0403858249214508</v>
      </c>
      <c r="D13" s="403">
        <v>43.186965818926268</v>
      </c>
      <c r="E13" s="300">
        <v>4.1095073987959454</v>
      </c>
      <c r="F13" s="162">
        <v>60.953171133082563</v>
      </c>
      <c r="G13" s="300">
        <v>4.023953783602388</v>
      </c>
      <c r="H13" s="162">
        <v>44.808401784638704</v>
      </c>
      <c r="I13" s="300">
        <v>4.0961050834662354</v>
      </c>
      <c r="J13" s="162">
        <v>29.737165693743783</v>
      </c>
      <c r="K13" s="300">
        <v>3.769785393195118</v>
      </c>
      <c r="L13" s="162">
        <v>15.763956706647258</v>
      </c>
      <c r="M13" s="300">
        <v>2.9776929304879483</v>
      </c>
      <c r="N13" s="162">
        <v>18.398109404500669</v>
      </c>
      <c r="O13" s="300">
        <v>3.1392841289465721</v>
      </c>
      <c r="P13" s="162">
        <v>20.383191202766607</v>
      </c>
      <c r="Q13" s="300">
        <v>3.3055386967054825</v>
      </c>
      <c r="R13" s="162">
        <v>10.982783643104547</v>
      </c>
      <c r="S13" s="300">
        <v>2.4687584679658974</v>
      </c>
    </row>
    <row r="14" spans="1:19">
      <c r="A14" s="402" t="s">
        <v>18</v>
      </c>
      <c r="B14" s="403">
        <v>29.278132773341103</v>
      </c>
      <c r="C14" s="300">
        <v>2.6405213829461944</v>
      </c>
      <c r="D14" s="403">
        <v>40.420814700377854</v>
      </c>
      <c r="E14" s="300">
        <v>2.8730601208239297</v>
      </c>
      <c r="F14" s="162">
        <v>62.678872426596563</v>
      </c>
      <c r="G14" s="300">
        <v>2.85605156148439</v>
      </c>
      <c r="H14" s="162">
        <v>52.697729668283003</v>
      </c>
      <c r="I14" s="300">
        <v>2.9385743838472718</v>
      </c>
      <c r="J14" s="162">
        <v>31.138352122232238</v>
      </c>
      <c r="K14" s="300">
        <v>2.7249868100544306</v>
      </c>
      <c r="L14" s="162">
        <v>10.682637555970883</v>
      </c>
      <c r="M14" s="300">
        <v>1.81171320191798</v>
      </c>
      <c r="N14" s="162">
        <v>13.495080420297537</v>
      </c>
      <c r="O14" s="300">
        <v>1.9837781682970308</v>
      </c>
      <c r="P14" s="162">
        <v>18.992006355153958</v>
      </c>
      <c r="Q14" s="300">
        <v>2.2451762209409658</v>
      </c>
      <c r="R14" s="162">
        <v>11.584725876641979</v>
      </c>
      <c r="S14" s="300">
        <v>1.8740602039429777</v>
      </c>
    </row>
    <row r="15" spans="1:19">
      <c r="A15" s="402" t="s">
        <v>61</v>
      </c>
      <c r="B15" s="403">
        <v>32.370503814590293</v>
      </c>
      <c r="C15" s="300">
        <v>2.2448252924012557</v>
      </c>
      <c r="D15" s="403">
        <v>40.532842404777639</v>
      </c>
      <c r="E15" s="300">
        <v>2.3457772567585846</v>
      </c>
      <c r="F15" s="162">
        <v>64.749289937775274</v>
      </c>
      <c r="G15" s="300">
        <v>2.2642291379758754</v>
      </c>
      <c r="H15" s="162">
        <v>51.084943134823348</v>
      </c>
      <c r="I15" s="300">
        <v>2.3761838888327689</v>
      </c>
      <c r="J15" s="162">
        <v>33.123395703624766</v>
      </c>
      <c r="K15" s="300">
        <v>2.2389314440795323</v>
      </c>
      <c r="L15" s="162">
        <v>13.87183531149214</v>
      </c>
      <c r="M15" s="300">
        <v>1.6799642886573287</v>
      </c>
      <c r="N15" s="162">
        <v>18.506785325796038</v>
      </c>
      <c r="O15" s="300">
        <v>1.8726772418994249</v>
      </c>
      <c r="P15" s="162">
        <v>15.333844980914913</v>
      </c>
      <c r="Q15" s="300">
        <v>1.718570518821751</v>
      </c>
      <c r="R15" s="162">
        <v>15.204216116291599</v>
      </c>
      <c r="S15" s="300">
        <v>1.7153277006797678</v>
      </c>
    </row>
    <row r="16" spans="1:19">
      <c r="A16" s="402" t="s">
        <v>19</v>
      </c>
      <c r="B16" s="403">
        <v>34.784332654433015</v>
      </c>
      <c r="C16" s="300">
        <v>2.6684768214718888</v>
      </c>
      <c r="D16" s="403">
        <v>42.489508855807188</v>
      </c>
      <c r="E16" s="300">
        <v>2.8018102962216069</v>
      </c>
      <c r="F16" s="162">
        <v>66.58851492386556</v>
      </c>
      <c r="G16" s="300">
        <v>2.6850028842274636</v>
      </c>
      <c r="H16" s="162">
        <v>50.274800027354146</v>
      </c>
      <c r="I16" s="300">
        <v>2.8231656394777409</v>
      </c>
      <c r="J16" s="162">
        <v>27.717446595277011</v>
      </c>
      <c r="K16" s="300">
        <v>2.5157762255723197</v>
      </c>
      <c r="L16" s="162">
        <v>8.8296478064513497</v>
      </c>
      <c r="M16" s="300">
        <v>1.619817303912185</v>
      </c>
      <c r="N16" s="162">
        <v>9.001993700591747</v>
      </c>
      <c r="O16" s="300">
        <v>1.647548494114083</v>
      </c>
      <c r="P16" s="162">
        <v>15.388520547000098</v>
      </c>
      <c r="Q16" s="300">
        <v>2.045735717423109</v>
      </c>
      <c r="R16" s="162">
        <v>17.134190016003998</v>
      </c>
      <c r="S16" s="300">
        <v>2.1541890550176372</v>
      </c>
    </row>
    <row r="17" spans="1:19">
      <c r="A17" s="402" t="s">
        <v>20</v>
      </c>
      <c r="B17" s="403">
        <v>29.388405657593243</v>
      </c>
      <c r="C17" s="300">
        <v>4.6925829120798452</v>
      </c>
      <c r="D17" s="403">
        <v>40.474731574816573</v>
      </c>
      <c r="E17" s="300">
        <v>5.0724595552257563</v>
      </c>
      <c r="F17" s="162">
        <v>74.401373698315766</v>
      </c>
      <c r="G17" s="300">
        <v>4.5137119533506089</v>
      </c>
      <c r="H17" s="162">
        <v>63.417478112370482</v>
      </c>
      <c r="I17" s="300">
        <v>5.0288799036732676</v>
      </c>
      <c r="J17" s="162">
        <v>33.413689932483045</v>
      </c>
      <c r="K17" s="300">
        <v>4.8284436205837178</v>
      </c>
      <c r="L17" s="162">
        <v>10.881956409805472</v>
      </c>
      <c r="M17" s="300">
        <v>3.1571677421546971</v>
      </c>
      <c r="N17" s="162">
        <v>12.919438062723479</v>
      </c>
      <c r="O17" s="300">
        <v>3.351854980487825</v>
      </c>
      <c r="P17" s="162">
        <v>11.610720803377561</v>
      </c>
      <c r="Q17" s="300">
        <v>3.3960610325426814</v>
      </c>
      <c r="R17" s="162">
        <v>12.266782525339213</v>
      </c>
      <c r="S17" s="300">
        <v>3.5553971444351595</v>
      </c>
    </row>
    <row r="18" spans="1:19">
      <c r="A18" s="402" t="s">
        <v>21</v>
      </c>
      <c r="B18" s="403">
        <v>35.164211570840067</v>
      </c>
      <c r="C18" s="300">
        <v>2.7473914131153871</v>
      </c>
      <c r="D18" s="403">
        <v>40.834533977111306</v>
      </c>
      <c r="E18" s="300">
        <v>2.8253395469907572</v>
      </c>
      <c r="F18" s="162">
        <v>65.030648814834279</v>
      </c>
      <c r="G18" s="300">
        <v>2.7414702978615573</v>
      </c>
      <c r="H18" s="162">
        <v>44.513399607726697</v>
      </c>
      <c r="I18" s="300">
        <v>2.8488203231065472</v>
      </c>
      <c r="J18" s="162">
        <v>27.711891255042136</v>
      </c>
      <c r="K18" s="300">
        <v>2.5687953939967278</v>
      </c>
      <c r="L18" s="162">
        <v>10.815853964796096</v>
      </c>
      <c r="M18" s="300">
        <v>1.7854493797643498</v>
      </c>
      <c r="N18" s="162">
        <v>14.883447242168574</v>
      </c>
      <c r="O18" s="300">
        <v>2.0546851133128805</v>
      </c>
      <c r="P18" s="162">
        <v>23.394930185571113</v>
      </c>
      <c r="Q18" s="300">
        <v>2.4548311440559458</v>
      </c>
      <c r="R18" s="162">
        <v>20.765545361594612</v>
      </c>
      <c r="S18" s="300">
        <v>2.3653197038030749</v>
      </c>
    </row>
    <row r="19" spans="1:19">
      <c r="A19" s="402" t="s">
        <v>22</v>
      </c>
      <c r="B19" s="403">
        <v>43.318814898732597</v>
      </c>
      <c r="C19" s="300">
        <v>3.624966697235104</v>
      </c>
      <c r="D19" s="403">
        <v>41.293059848371747</v>
      </c>
      <c r="E19" s="300">
        <v>3.6134380197953639</v>
      </c>
      <c r="F19" s="162">
        <v>69.959512716935464</v>
      </c>
      <c r="G19" s="300">
        <v>3.3458779569242973</v>
      </c>
      <c r="H19" s="162">
        <v>37.271873873130701</v>
      </c>
      <c r="I19" s="300">
        <v>3.52273908755055</v>
      </c>
      <c r="J19" s="162">
        <v>26.667220788054539</v>
      </c>
      <c r="K19" s="300">
        <v>3.2293363872800676</v>
      </c>
      <c r="L19" s="162">
        <v>14.236738469345825</v>
      </c>
      <c r="M19" s="300">
        <v>2.4964282348437923</v>
      </c>
      <c r="N19" s="162">
        <v>16.435343062831421</v>
      </c>
      <c r="O19" s="300">
        <v>2.7014689929056583</v>
      </c>
      <c r="P19" s="162">
        <v>19.992918255354471</v>
      </c>
      <c r="Q19" s="300">
        <v>2.9542850238259324</v>
      </c>
      <c r="R19" s="162">
        <v>23.07167688796947</v>
      </c>
      <c r="S19" s="300">
        <v>3.1067508526950203</v>
      </c>
    </row>
    <row r="20" spans="1:19">
      <c r="A20" s="402" t="s">
        <v>23</v>
      </c>
      <c r="B20" s="403">
        <v>23.594928119503102</v>
      </c>
      <c r="C20" s="300">
        <v>2.9051876586718315</v>
      </c>
      <c r="D20" s="403">
        <v>38.987453594562247</v>
      </c>
      <c r="E20" s="300">
        <v>3.3325272346900281</v>
      </c>
      <c r="F20" s="162">
        <v>59.122809788262586</v>
      </c>
      <c r="G20" s="300">
        <v>3.3962098457903633</v>
      </c>
      <c r="H20" s="162">
        <v>46.011287023705236</v>
      </c>
      <c r="I20" s="300">
        <v>3.4069179632944993</v>
      </c>
      <c r="J20" s="162">
        <v>26.030434598193814</v>
      </c>
      <c r="K20" s="300">
        <v>3.0150618845806134</v>
      </c>
      <c r="L20" s="162">
        <v>13.100015603586659</v>
      </c>
      <c r="M20" s="300">
        <v>2.3792692593336677</v>
      </c>
      <c r="N20" s="162">
        <v>14.122615781742191</v>
      </c>
      <c r="O20" s="300">
        <v>2.3555633783558205</v>
      </c>
      <c r="P20" s="162">
        <v>18.721780841344664</v>
      </c>
      <c r="Q20" s="300">
        <v>2.6210752083632625</v>
      </c>
      <c r="R20" s="162">
        <v>10.85792287916667</v>
      </c>
      <c r="S20" s="300">
        <v>2.1219176791636087</v>
      </c>
    </row>
    <row r="21" spans="1:19" ht="15.75" thickBot="1">
      <c r="A21" s="402" t="s">
        <v>24</v>
      </c>
      <c r="B21" s="405">
        <v>36.533963433605791</v>
      </c>
      <c r="C21" s="301">
        <v>3.1590959358849946</v>
      </c>
      <c r="D21" s="405">
        <v>40.960260260290482</v>
      </c>
      <c r="E21" s="301">
        <v>3.2372297609955836</v>
      </c>
      <c r="F21" s="181">
        <v>61.13996901336651</v>
      </c>
      <c r="G21" s="301">
        <v>3.175023115257039</v>
      </c>
      <c r="H21" s="181">
        <v>45.476870091818149</v>
      </c>
      <c r="I21" s="301">
        <v>3.2505820256606159</v>
      </c>
      <c r="J21" s="181">
        <v>27.418909657767294</v>
      </c>
      <c r="K21" s="301">
        <v>2.9032551614395565</v>
      </c>
      <c r="L21" s="181">
        <v>13.827567704397953</v>
      </c>
      <c r="M21" s="301">
        <v>2.3345411803905742</v>
      </c>
      <c r="N21" s="181">
        <v>17.227800744562057</v>
      </c>
      <c r="O21" s="301">
        <v>2.575755699842762</v>
      </c>
      <c r="P21" s="181">
        <v>16.05468896143984</v>
      </c>
      <c r="Q21" s="301">
        <v>2.3890835651008477</v>
      </c>
      <c r="R21" s="181">
        <v>8.4729147678112007</v>
      </c>
      <c r="S21" s="301">
        <v>1.849206703483304</v>
      </c>
    </row>
    <row r="22" spans="1:19">
      <c r="A22" s="393" t="s">
        <v>8</v>
      </c>
      <c r="B22" s="406">
        <v>29.309862482524846</v>
      </c>
      <c r="C22" s="363">
        <v>0.93134787069822156</v>
      </c>
      <c r="D22" s="406">
        <v>40.743328532596621</v>
      </c>
      <c r="E22" s="363">
        <v>1.0079221702280299</v>
      </c>
      <c r="F22" s="169">
        <v>63.149170521153906</v>
      </c>
      <c r="G22" s="363">
        <v>0.98672378705742037</v>
      </c>
      <c r="H22" s="169">
        <v>50.787294793628959</v>
      </c>
      <c r="I22" s="363">
        <v>1.0233586732883408</v>
      </c>
      <c r="J22" s="169">
        <v>30.065483539171112</v>
      </c>
      <c r="K22" s="363">
        <v>0.93773239794398211</v>
      </c>
      <c r="L22" s="169">
        <v>13.241369135329229</v>
      </c>
      <c r="M22" s="363">
        <v>0.71404838262333259</v>
      </c>
      <c r="N22" s="169">
        <v>15.185359985857694</v>
      </c>
      <c r="O22" s="363">
        <v>0.75261181122685794</v>
      </c>
      <c r="P22" s="169">
        <v>19.587514825060858</v>
      </c>
      <c r="Q22" s="363">
        <v>0.80844941884379917</v>
      </c>
      <c r="R22" s="169">
        <v>14.412463714869213</v>
      </c>
      <c r="S22" s="363">
        <v>0.72586155234652849</v>
      </c>
    </row>
    <row r="23" spans="1:19">
      <c r="A23" s="394" t="s">
        <v>9</v>
      </c>
      <c r="B23" s="407">
        <v>34.113374845234375</v>
      </c>
      <c r="C23" s="364">
        <v>1.4406336401705171</v>
      </c>
      <c r="D23" s="407">
        <v>40.199986271350646</v>
      </c>
      <c r="E23" s="364">
        <v>1.5210344175227957</v>
      </c>
      <c r="F23" s="12">
        <v>63.320697289214358</v>
      </c>
      <c r="G23" s="364">
        <v>1.5131649851132805</v>
      </c>
      <c r="H23" s="12">
        <v>44.168635364360675</v>
      </c>
      <c r="I23" s="364">
        <v>1.5308137438298586</v>
      </c>
      <c r="J23" s="12">
        <v>27.687493179769231</v>
      </c>
      <c r="K23" s="364">
        <v>1.3604431649854805</v>
      </c>
      <c r="L23" s="12">
        <v>12.821670813170938</v>
      </c>
      <c r="M23" s="364">
        <v>1.0041786380101261</v>
      </c>
      <c r="N23" s="12">
        <v>16.642632179116315</v>
      </c>
      <c r="O23" s="364">
        <v>1.1503177052410256</v>
      </c>
      <c r="P23" s="12">
        <v>19.456580635969974</v>
      </c>
      <c r="Q23" s="364">
        <v>1.1975168878030895</v>
      </c>
      <c r="R23" s="12">
        <v>16.275561438074863</v>
      </c>
      <c r="S23" s="364">
        <v>1.1249844206928736</v>
      </c>
    </row>
    <row r="24" spans="1:19" ht="15.75" thickBot="1">
      <c r="A24" s="395" t="s">
        <v>7</v>
      </c>
      <c r="B24" s="408">
        <v>30.231662511748915</v>
      </c>
      <c r="C24" s="368">
        <v>0.80169981775803978</v>
      </c>
      <c r="D24" s="408">
        <v>40.638661268892101</v>
      </c>
      <c r="E24" s="368">
        <v>0.86488157277211719</v>
      </c>
      <c r="F24" s="14">
        <v>63.182091837031642</v>
      </c>
      <c r="G24" s="368">
        <v>0.84857688578014911</v>
      </c>
      <c r="H24" s="14">
        <v>49.518966656261938</v>
      </c>
      <c r="I24" s="368">
        <v>0.87790241958033877</v>
      </c>
      <c r="J24" s="14">
        <v>29.608433794694029</v>
      </c>
      <c r="K24" s="368">
        <v>0.80140232768930642</v>
      </c>
      <c r="L24" s="14">
        <v>13.161066944244535</v>
      </c>
      <c r="M24" s="368">
        <v>0.60858626064618604</v>
      </c>
      <c r="N24" s="14">
        <v>15.464520318227812</v>
      </c>
      <c r="O24" s="368">
        <v>0.6470426773230068</v>
      </c>
      <c r="P24" s="14">
        <v>19.562435043750714</v>
      </c>
      <c r="Q24" s="368">
        <v>0.69267915910056987</v>
      </c>
      <c r="R24" s="14">
        <v>14.770681446522838</v>
      </c>
      <c r="S24" s="368">
        <v>0.6248962426271798</v>
      </c>
    </row>
    <row r="25" spans="1:19">
      <c r="A25" s="804" t="s">
        <v>271</v>
      </c>
      <c r="B25" s="804"/>
      <c r="C25" s="804"/>
      <c r="D25" s="804"/>
      <c r="E25" s="804"/>
      <c r="F25" s="804"/>
      <c r="G25" s="804"/>
      <c r="H25" s="804"/>
      <c r="I25" s="804"/>
      <c r="J25" s="804"/>
      <c r="K25" s="804"/>
      <c r="L25" s="804"/>
      <c r="M25" s="804"/>
      <c r="N25" s="804"/>
      <c r="O25" s="804"/>
      <c r="P25" s="804"/>
      <c r="Q25" s="804"/>
      <c r="R25" s="804"/>
      <c r="S25" s="804"/>
    </row>
    <row r="26" spans="1:19">
      <c r="A26" s="799" t="s">
        <v>224</v>
      </c>
      <c r="B26" s="799"/>
      <c r="C26" s="799"/>
      <c r="D26" s="799"/>
      <c r="E26" s="799"/>
      <c r="F26" s="799"/>
      <c r="G26" s="799"/>
      <c r="H26" s="799"/>
      <c r="I26" s="799"/>
      <c r="J26" s="799"/>
      <c r="K26" s="799"/>
      <c r="L26" s="799"/>
      <c r="M26" s="799"/>
      <c r="N26" s="799"/>
      <c r="O26" s="799"/>
      <c r="P26" s="799"/>
      <c r="Q26" s="799"/>
      <c r="R26" s="799"/>
      <c r="S26" s="799"/>
    </row>
    <row r="27" spans="1:19">
      <c r="A27" s="799" t="s">
        <v>254</v>
      </c>
      <c r="B27" s="799"/>
      <c r="C27" s="799"/>
      <c r="D27" s="799"/>
      <c r="E27" s="799"/>
      <c r="F27" s="799"/>
      <c r="G27" s="799"/>
      <c r="H27" s="799"/>
      <c r="I27" s="799"/>
      <c r="J27" s="799"/>
      <c r="K27" s="799"/>
      <c r="L27" s="799"/>
      <c r="M27" s="799"/>
      <c r="N27" s="799"/>
      <c r="O27" s="799"/>
      <c r="P27" s="799"/>
      <c r="Q27" s="799"/>
      <c r="R27" s="799"/>
      <c r="S27" s="799"/>
    </row>
    <row r="28" spans="1:19">
      <c r="A28" s="16"/>
      <c r="B28" s="16"/>
      <c r="C28" s="16"/>
      <c r="D28" s="16"/>
      <c r="E28" s="16"/>
      <c r="F28" s="16"/>
      <c r="G28" s="16"/>
    </row>
    <row r="29" spans="1:19">
      <c r="A29" s="16"/>
      <c r="B29" s="16"/>
      <c r="C29" s="16"/>
      <c r="D29" s="16"/>
      <c r="E29" s="16"/>
      <c r="F29" s="16"/>
      <c r="G29" s="16"/>
    </row>
    <row r="30" spans="1:19">
      <c r="A30" s="16"/>
      <c r="B30" s="16"/>
      <c r="C30" s="16"/>
      <c r="D30" s="16"/>
      <c r="E30" s="16"/>
      <c r="F30" s="16"/>
      <c r="G30" s="16"/>
    </row>
  </sheetData>
  <mergeCells count="15">
    <mergeCell ref="A25:S25"/>
    <mergeCell ref="A26:S26"/>
    <mergeCell ref="A27:S27"/>
    <mergeCell ref="B4:C4"/>
    <mergeCell ref="D4:E4"/>
    <mergeCell ref="F4:G4"/>
    <mergeCell ref="H4:I4"/>
    <mergeCell ref="A1:S1"/>
    <mergeCell ref="J4:K4"/>
    <mergeCell ref="L4:M4"/>
    <mergeCell ref="N4:O4"/>
    <mergeCell ref="P4:Q4"/>
    <mergeCell ref="R4:S4"/>
    <mergeCell ref="A4:A5"/>
    <mergeCell ref="A3:S3"/>
  </mergeCells>
  <conditionalFormatting sqref="A6:S22">
    <cfRule type="expression" dxfId="34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80" zoomScaleNormal="80" workbookViewId="0">
      <selection sqref="A1:M1"/>
    </sheetView>
  </sheetViews>
  <sheetFormatPr baseColWidth="10" defaultColWidth="10.625" defaultRowHeight="15"/>
  <cols>
    <col min="1" max="1" width="30.625" style="529" customWidth="1"/>
    <col min="2" max="16384" width="10.625" style="529"/>
  </cols>
  <sheetData>
    <row r="1" spans="1:13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</row>
    <row r="2" spans="1:13" s="188" customFormat="1" ht="23.25" customHeight="1">
      <c r="A2" s="528" t="s">
        <v>334</v>
      </c>
      <c r="B2" s="496"/>
      <c r="C2" s="496"/>
      <c r="D2" s="496"/>
      <c r="E2" s="496"/>
    </row>
    <row r="3" spans="1:13">
      <c r="A3" s="752" t="s">
        <v>293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</row>
    <row r="4" spans="1:13" ht="32.25" customHeight="1">
      <c r="A4" s="795"/>
      <c r="B4" s="751" t="s">
        <v>87</v>
      </c>
      <c r="C4" s="751"/>
      <c r="D4" s="751"/>
      <c r="E4" s="751"/>
      <c r="F4" s="751" t="s">
        <v>243</v>
      </c>
      <c r="G4" s="751"/>
      <c r="H4" s="751"/>
      <c r="I4" s="751"/>
      <c r="J4" s="751" t="s">
        <v>244</v>
      </c>
      <c r="K4" s="751"/>
      <c r="L4" s="751"/>
      <c r="M4" s="751"/>
    </row>
    <row r="5" spans="1:13" ht="33" customHeight="1">
      <c r="A5" s="795"/>
      <c r="B5" s="751" t="s">
        <v>110</v>
      </c>
      <c r="C5" s="751"/>
      <c r="D5" s="751" t="s">
        <v>111</v>
      </c>
      <c r="E5" s="751"/>
      <c r="F5" s="751" t="s">
        <v>110</v>
      </c>
      <c r="G5" s="751"/>
      <c r="H5" s="751" t="s">
        <v>111</v>
      </c>
      <c r="I5" s="751"/>
      <c r="J5" s="751" t="s">
        <v>110</v>
      </c>
      <c r="K5" s="751"/>
      <c r="L5" s="751" t="s">
        <v>111</v>
      </c>
      <c r="M5" s="751"/>
    </row>
    <row r="6" spans="1:13" ht="15.75" thickBot="1">
      <c r="A6" s="802"/>
      <c r="B6" s="389" t="s">
        <v>335</v>
      </c>
      <c r="C6" s="389" t="s">
        <v>82</v>
      </c>
      <c r="D6" s="389" t="s">
        <v>335</v>
      </c>
      <c r="E6" s="389" t="s">
        <v>82</v>
      </c>
      <c r="F6" s="389" t="s">
        <v>335</v>
      </c>
      <c r="G6" s="389" t="s">
        <v>82</v>
      </c>
      <c r="H6" s="389" t="s">
        <v>335</v>
      </c>
      <c r="I6" s="389" t="s">
        <v>82</v>
      </c>
      <c r="J6" s="389" t="s">
        <v>335</v>
      </c>
      <c r="K6" s="389" t="s">
        <v>82</v>
      </c>
      <c r="L6" s="389" t="s">
        <v>335</v>
      </c>
      <c r="M6" s="389" t="s">
        <v>82</v>
      </c>
    </row>
    <row r="7" spans="1:13">
      <c r="A7" s="3" t="s">
        <v>10</v>
      </c>
      <c r="B7" s="246">
        <v>36.406362310721718</v>
      </c>
      <c r="C7" s="300">
        <v>0.30322506285468798</v>
      </c>
      <c r="D7" s="246">
        <v>37.274204952906075</v>
      </c>
      <c r="E7" s="17">
        <v>0.44187260374355269</v>
      </c>
      <c r="F7" s="246">
        <v>35.1</v>
      </c>
      <c r="G7" s="300">
        <v>1.1399999999999999</v>
      </c>
      <c r="H7" s="246">
        <v>36.6</v>
      </c>
      <c r="I7" s="17">
        <v>1.22</v>
      </c>
      <c r="J7" s="4">
        <v>37</v>
      </c>
      <c r="K7" s="300">
        <v>0.27</v>
      </c>
      <c r="L7" s="246">
        <v>37.799999999999997</v>
      </c>
      <c r="M7" s="300">
        <v>0.48</v>
      </c>
    </row>
    <row r="8" spans="1:13">
      <c r="A8" s="3" t="s">
        <v>11</v>
      </c>
      <c r="B8" s="246">
        <v>35.067711635921285</v>
      </c>
      <c r="C8" s="300">
        <v>0.25664703726065874</v>
      </c>
      <c r="D8" s="246">
        <v>36.281305283833085</v>
      </c>
      <c r="E8" s="17">
        <v>0.37142375037912678</v>
      </c>
      <c r="F8" s="246">
        <v>35.1</v>
      </c>
      <c r="G8" s="300">
        <v>0.82</v>
      </c>
      <c r="H8" s="246">
        <v>35.6</v>
      </c>
      <c r="I8" s="17">
        <v>1.08</v>
      </c>
      <c r="J8" s="4">
        <v>35.200000000000003</v>
      </c>
      <c r="K8" s="300">
        <v>0.28999999999999998</v>
      </c>
      <c r="L8" s="246">
        <v>36.799999999999997</v>
      </c>
      <c r="M8" s="300">
        <v>0.43</v>
      </c>
    </row>
    <row r="9" spans="1:13">
      <c r="A9" s="180" t="s">
        <v>12</v>
      </c>
      <c r="B9" s="4">
        <v>37.131603917474443</v>
      </c>
      <c r="C9" s="300">
        <v>0.44066880441526873</v>
      </c>
      <c r="D9" s="246">
        <v>38.031016409057941</v>
      </c>
      <c r="E9" s="17">
        <v>0.71015447901818274</v>
      </c>
      <c r="F9" s="4">
        <v>38.200000000000003</v>
      </c>
      <c r="G9" s="300">
        <v>0.48</v>
      </c>
      <c r="H9" s="246">
        <v>39</v>
      </c>
      <c r="I9" s="17">
        <v>0.98</v>
      </c>
      <c r="J9" s="4">
        <v>37.299999999999997</v>
      </c>
      <c r="K9" s="300">
        <v>0.45</v>
      </c>
      <c r="L9" s="246">
        <v>38</v>
      </c>
      <c r="M9" s="300">
        <v>1.05</v>
      </c>
    </row>
    <row r="10" spans="1:13">
      <c r="A10" s="180" t="s">
        <v>83</v>
      </c>
      <c r="B10" s="4">
        <v>36.100413320933143</v>
      </c>
      <c r="C10" s="300">
        <v>0.4653886793561024</v>
      </c>
      <c r="D10" s="246">
        <v>38.99286536322689</v>
      </c>
      <c r="E10" s="17">
        <v>0.52974768101737635</v>
      </c>
      <c r="F10" s="4">
        <v>37.799999999999997</v>
      </c>
      <c r="G10" s="300">
        <v>0.71</v>
      </c>
      <c r="H10" s="246">
        <v>40.1</v>
      </c>
      <c r="I10" s="17">
        <v>1.01</v>
      </c>
      <c r="J10" s="4">
        <v>36.1</v>
      </c>
      <c r="K10" s="300">
        <v>0.5</v>
      </c>
      <c r="L10" s="246">
        <v>39.200000000000003</v>
      </c>
      <c r="M10" s="300">
        <v>0.52</v>
      </c>
    </row>
    <row r="11" spans="1:13">
      <c r="A11" s="180" t="s">
        <v>14</v>
      </c>
      <c r="B11" s="4">
        <v>31.56920616073786</v>
      </c>
      <c r="C11" s="300">
        <v>0.77134320312001958</v>
      </c>
      <c r="D11" s="246">
        <v>32.918960283717503</v>
      </c>
      <c r="E11" s="17">
        <v>1.0824505023543607</v>
      </c>
      <c r="F11" s="4">
        <v>29.7</v>
      </c>
      <c r="G11" s="300">
        <v>1.58</v>
      </c>
      <c r="H11" s="246">
        <v>31.8</v>
      </c>
      <c r="I11" s="17">
        <v>1.97</v>
      </c>
      <c r="J11" s="4">
        <v>33.799999999999997</v>
      </c>
      <c r="K11" s="300">
        <v>0.7</v>
      </c>
      <c r="L11" s="246">
        <v>34</v>
      </c>
      <c r="M11" s="300">
        <v>1.49</v>
      </c>
    </row>
    <row r="12" spans="1:13">
      <c r="A12" s="180" t="s">
        <v>15</v>
      </c>
      <c r="B12" s="43" t="s">
        <v>219</v>
      </c>
      <c r="C12" s="362" t="s">
        <v>219</v>
      </c>
      <c r="D12" s="398" t="s">
        <v>219</v>
      </c>
      <c r="E12" s="164" t="s">
        <v>219</v>
      </c>
      <c r="F12" s="43" t="s">
        <v>219</v>
      </c>
      <c r="G12" s="362" t="s">
        <v>219</v>
      </c>
      <c r="H12" s="398" t="s">
        <v>219</v>
      </c>
      <c r="I12" s="164" t="s">
        <v>219</v>
      </c>
      <c r="J12" s="43" t="s">
        <v>219</v>
      </c>
      <c r="K12" s="362" t="s">
        <v>219</v>
      </c>
      <c r="L12" s="398" t="s">
        <v>219</v>
      </c>
      <c r="M12" s="362" t="s">
        <v>219</v>
      </c>
    </row>
    <row r="13" spans="1:13">
      <c r="A13" s="180" t="s">
        <v>16</v>
      </c>
      <c r="B13" s="4">
        <v>35.453845568107063</v>
      </c>
      <c r="C13" s="300">
        <v>0.35386568779055932</v>
      </c>
      <c r="D13" s="246">
        <v>36.706293261554862</v>
      </c>
      <c r="E13" s="17">
        <v>0.47355284898841937</v>
      </c>
      <c r="F13" s="4">
        <v>36.1</v>
      </c>
      <c r="G13" s="300">
        <v>0.66</v>
      </c>
      <c r="H13" s="246">
        <v>38.6</v>
      </c>
      <c r="I13" s="17">
        <v>0.77</v>
      </c>
      <c r="J13" s="4">
        <v>35.799999999999997</v>
      </c>
      <c r="K13" s="300">
        <v>0.37</v>
      </c>
      <c r="L13" s="246">
        <v>36.6</v>
      </c>
      <c r="M13" s="300">
        <v>0.55000000000000004</v>
      </c>
    </row>
    <row r="14" spans="1:13">
      <c r="A14" s="180" t="s">
        <v>17</v>
      </c>
      <c r="B14" s="4">
        <v>36.127375604522577</v>
      </c>
      <c r="C14" s="300">
        <v>0.39142184557676257</v>
      </c>
      <c r="D14" s="246">
        <v>38.71530061177215</v>
      </c>
      <c r="E14" s="17">
        <v>0.6480034463423997</v>
      </c>
      <c r="F14" s="4">
        <v>37.799999999999997</v>
      </c>
      <c r="G14" s="300">
        <v>0.68</v>
      </c>
      <c r="H14" s="246">
        <v>38</v>
      </c>
      <c r="I14" s="17">
        <v>1.26</v>
      </c>
      <c r="J14" s="4">
        <v>36</v>
      </c>
      <c r="K14" s="300">
        <v>0.48</v>
      </c>
      <c r="L14" s="246">
        <v>38.5</v>
      </c>
      <c r="M14" s="300">
        <v>0.74</v>
      </c>
    </row>
    <row r="15" spans="1:13">
      <c r="A15" s="180" t="s">
        <v>18</v>
      </c>
      <c r="B15" s="4">
        <v>34.502446494269336</v>
      </c>
      <c r="C15" s="300">
        <v>0.3470699971813031</v>
      </c>
      <c r="D15" s="246">
        <v>35.197760642250849</v>
      </c>
      <c r="E15" s="17">
        <v>0.55077471713456772</v>
      </c>
      <c r="F15" s="4">
        <v>34.200000000000003</v>
      </c>
      <c r="G15" s="300">
        <v>0.69</v>
      </c>
      <c r="H15" s="246">
        <v>35.9</v>
      </c>
      <c r="I15" s="17">
        <v>0.81</v>
      </c>
      <c r="J15" s="4">
        <v>34.9</v>
      </c>
      <c r="K15" s="300">
        <v>0.43</v>
      </c>
      <c r="L15" s="246">
        <v>34.799999999999997</v>
      </c>
      <c r="M15" s="300">
        <v>0.8</v>
      </c>
    </row>
    <row r="16" spans="1:13">
      <c r="A16" s="180" t="s">
        <v>61</v>
      </c>
      <c r="B16" s="4">
        <v>37.420573872292039</v>
      </c>
      <c r="C16" s="300">
        <v>0.190165447092882</v>
      </c>
      <c r="D16" s="246">
        <v>37.945608395792725</v>
      </c>
      <c r="E16" s="17">
        <v>0.39152149767212385</v>
      </c>
      <c r="F16" s="4">
        <v>37.4</v>
      </c>
      <c r="G16" s="300">
        <v>0.34</v>
      </c>
      <c r="H16" s="246">
        <v>37.5</v>
      </c>
      <c r="I16" s="17">
        <v>0.86</v>
      </c>
      <c r="J16" s="4">
        <v>37.6</v>
      </c>
      <c r="K16" s="300">
        <v>0.22</v>
      </c>
      <c r="L16" s="246">
        <v>38.299999999999997</v>
      </c>
      <c r="M16" s="300">
        <v>0.44</v>
      </c>
    </row>
    <row r="17" spans="1:13">
      <c r="A17" s="180" t="s">
        <v>19</v>
      </c>
      <c r="B17" s="4">
        <v>35.934677845364753</v>
      </c>
      <c r="C17" s="300">
        <v>0.31376644692127376</v>
      </c>
      <c r="D17" s="246">
        <v>36.970632794967088</v>
      </c>
      <c r="E17" s="17">
        <v>0.46231783976938429</v>
      </c>
      <c r="F17" s="4">
        <v>36.5</v>
      </c>
      <c r="G17" s="300">
        <v>0.85</v>
      </c>
      <c r="H17" s="246">
        <v>37</v>
      </c>
      <c r="I17" s="17">
        <v>1.29</v>
      </c>
      <c r="J17" s="4">
        <v>36</v>
      </c>
      <c r="K17" s="300">
        <v>0.33</v>
      </c>
      <c r="L17" s="246">
        <v>37.200000000000003</v>
      </c>
      <c r="M17" s="300">
        <v>0.52</v>
      </c>
    </row>
    <row r="18" spans="1:13">
      <c r="A18" s="180" t="s">
        <v>20</v>
      </c>
      <c r="B18" s="4">
        <v>37.070970930688262</v>
      </c>
      <c r="C18" s="300">
        <v>0.61003430597202624</v>
      </c>
      <c r="D18" s="246">
        <v>38.499969490214852</v>
      </c>
      <c r="E18" s="17">
        <v>0.74552813137232932</v>
      </c>
      <c r="F18" s="4">
        <v>37.9</v>
      </c>
      <c r="G18" s="300">
        <v>0.55000000000000004</v>
      </c>
      <c r="H18" s="246">
        <v>39.1</v>
      </c>
      <c r="I18" s="17">
        <v>0.7</v>
      </c>
      <c r="J18" s="4">
        <v>37.700000000000003</v>
      </c>
      <c r="K18" s="300">
        <v>0.45</v>
      </c>
      <c r="L18" s="246">
        <v>39.799999999999997</v>
      </c>
      <c r="M18" s="300">
        <v>0.6</v>
      </c>
    </row>
    <row r="19" spans="1:13">
      <c r="A19" s="180" t="s">
        <v>21</v>
      </c>
      <c r="B19" s="4">
        <v>36.416876195826546</v>
      </c>
      <c r="C19" s="300">
        <v>0.28155555814459532</v>
      </c>
      <c r="D19" s="246">
        <v>37.820693861026022</v>
      </c>
      <c r="E19" s="17">
        <v>0.50000246527509606</v>
      </c>
      <c r="F19" s="4">
        <v>37.799999999999997</v>
      </c>
      <c r="G19" s="300">
        <v>0.33</v>
      </c>
      <c r="H19" s="246">
        <v>39.5</v>
      </c>
      <c r="I19" s="17">
        <v>0.65</v>
      </c>
      <c r="J19" s="4">
        <v>36.5</v>
      </c>
      <c r="K19" s="300">
        <v>0.39</v>
      </c>
      <c r="L19" s="246">
        <v>36.1</v>
      </c>
      <c r="M19" s="300">
        <v>0.97</v>
      </c>
    </row>
    <row r="20" spans="1:13">
      <c r="A20" s="180" t="s">
        <v>22</v>
      </c>
      <c r="B20" s="4">
        <v>35.878451052576416</v>
      </c>
      <c r="C20" s="300">
        <v>0.42573001839851671</v>
      </c>
      <c r="D20" s="246">
        <v>38.611319097120912</v>
      </c>
      <c r="E20" s="17">
        <v>0.57784944197586374</v>
      </c>
      <c r="F20" s="4">
        <v>38.4</v>
      </c>
      <c r="G20" s="300">
        <v>0.45</v>
      </c>
      <c r="H20" s="246">
        <v>40.5</v>
      </c>
      <c r="I20" s="17">
        <v>1.27</v>
      </c>
      <c r="J20" s="4">
        <v>36</v>
      </c>
      <c r="K20" s="300">
        <v>0.43</v>
      </c>
      <c r="L20" s="246">
        <v>38.5</v>
      </c>
      <c r="M20" s="300">
        <v>0.6</v>
      </c>
    </row>
    <row r="21" spans="1:13">
      <c r="A21" s="180" t="s">
        <v>23</v>
      </c>
      <c r="B21" s="4">
        <v>34.542493278080649</v>
      </c>
      <c r="C21" s="300">
        <v>0.46534793890147214</v>
      </c>
      <c r="D21" s="246">
        <v>36.376812060868112</v>
      </c>
      <c r="E21" s="17">
        <v>0.61578265596228743</v>
      </c>
      <c r="F21" s="4">
        <v>35.1</v>
      </c>
      <c r="G21" s="300">
        <v>0.91</v>
      </c>
      <c r="H21" s="246">
        <v>37.4</v>
      </c>
      <c r="I21" s="17">
        <v>1.08</v>
      </c>
      <c r="J21" s="4">
        <v>33.9</v>
      </c>
      <c r="K21" s="300">
        <v>0.49</v>
      </c>
      <c r="L21" s="246">
        <v>35.5</v>
      </c>
      <c r="M21" s="300">
        <v>0.64</v>
      </c>
    </row>
    <row r="22" spans="1:13" ht="15.75" thickBot="1">
      <c r="A22" s="180" t="s">
        <v>24</v>
      </c>
      <c r="B22" s="6">
        <v>36.588684902106706</v>
      </c>
      <c r="C22" s="301">
        <v>0.32748349067206717</v>
      </c>
      <c r="D22" s="247">
        <v>36.945467814038118</v>
      </c>
      <c r="E22" s="167">
        <v>0.61167701228621651</v>
      </c>
      <c r="F22" s="6">
        <v>37.799999999999997</v>
      </c>
      <c r="G22" s="301">
        <v>0.91</v>
      </c>
      <c r="H22" s="247">
        <v>36.200000000000003</v>
      </c>
      <c r="I22" s="167">
        <v>1.75</v>
      </c>
      <c r="J22" s="6">
        <v>36.5</v>
      </c>
      <c r="K22" s="301">
        <v>0.35</v>
      </c>
      <c r="L22" s="247">
        <v>36.700000000000003</v>
      </c>
      <c r="M22" s="301">
        <v>0.66</v>
      </c>
    </row>
    <row r="23" spans="1:13">
      <c r="A23" s="182" t="s">
        <v>8</v>
      </c>
      <c r="B23" s="18">
        <v>35.886253999890904</v>
      </c>
      <c r="C23" s="363">
        <v>0.11205432421556284</v>
      </c>
      <c r="D23" s="248">
        <v>36.78916944268537</v>
      </c>
      <c r="E23" s="19">
        <v>0.17771115012642696</v>
      </c>
      <c r="F23" s="18">
        <v>35.799999999999997</v>
      </c>
      <c r="G23" s="363">
        <v>0.25</v>
      </c>
      <c r="H23" s="248">
        <v>36.799999999999997</v>
      </c>
      <c r="I23" s="19">
        <v>0.39</v>
      </c>
      <c r="J23" s="18">
        <v>36.200000000000003</v>
      </c>
      <c r="K23" s="363">
        <v>0.12</v>
      </c>
      <c r="L23" s="248">
        <v>37.1</v>
      </c>
      <c r="M23" s="363">
        <v>0.21</v>
      </c>
    </row>
    <row r="24" spans="1:13">
      <c r="A24" s="185" t="s">
        <v>9</v>
      </c>
      <c r="B24" s="20">
        <v>36.474318367150495</v>
      </c>
      <c r="C24" s="364">
        <v>0.16915634337022595</v>
      </c>
      <c r="D24" s="249">
        <v>38.127737544719665</v>
      </c>
      <c r="E24" s="13">
        <v>0.26653258556704373</v>
      </c>
      <c r="F24" s="20">
        <v>37.9</v>
      </c>
      <c r="G24" s="364">
        <v>0.23</v>
      </c>
      <c r="H24" s="249">
        <v>39</v>
      </c>
      <c r="I24" s="13">
        <v>0.45</v>
      </c>
      <c r="J24" s="20">
        <v>36.5</v>
      </c>
      <c r="K24" s="364">
        <v>0.18</v>
      </c>
      <c r="L24" s="249">
        <v>37.9</v>
      </c>
      <c r="M24" s="364">
        <v>0.35</v>
      </c>
    </row>
    <row r="25" spans="1:13" ht="15.75" thickBot="1">
      <c r="A25" s="187" t="s">
        <v>7</v>
      </c>
      <c r="B25" s="21">
        <v>35.997177738832576</v>
      </c>
      <c r="C25" s="368">
        <v>9.6496810263966809E-2</v>
      </c>
      <c r="D25" s="250">
        <v>37.045407862357131</v>
      </c>
      <c r="E25" s="15">
        <v>0.15277927817538139</v>
      </c>
      <c r="F25" s="21">
        <v>36.200000000000003</v>
      </c>
      <c r="G25" s="368">
        <v>0.21</v>
      </c>
      <c r="H25" s="250">
        <v>37.299999999999997</v>
      </c>
      <c r="I25" s="15">
        <v>0.32</v>
      </c>
      <c r="J25" s="21">
        <v>36.299999999999997</v>
      </c>
      <c r="K25" s="368">
        <v>0.11</v>
      </c>
      <c r="L25" s="250">
        <v>37.299999999999997</v>
      </c>
      <c r="M25" s="368">
        <v>0.18</v>
      </c>
    </row>
    <row r="26" spans="1:13">
      <c r="A26" s="804" t="s">
        <v>112</v>
      </c>
      <c r="B26" s="804"/>
      <c r="C26" s="804"/>
      <c r="D26" s="804"/>
      <c r="E26" s="804"/>
      <c r="F26" s="804"/>
      <c r="G26" s="804"/>
      <c r="H26" s="804"/>
      <c r="I26" s="804"/>
      <c r="J26" s="804"/>
      <c r="K26" s="804"/>
      <c r="L26" s="804"/>
      <c r="M26" s="804"/>
    </row>
    <row r="27" spans="1:13" ht="24" customHeight="1">
      <c r="A27" s="805" t="s">
        <v>352</v>
      </c>
      <c r="B27" s="805"/>
      <c r="C27" s="805"/>
      <c r="D27" s="805"/>
      <c r="E27" s="805"/>
      <c r="F27" s="805"/>
      <c r="G27" s="805"/>
      <c r="H27" s="805"/>
      <c r="I27" s="805"/>
      <c r="J27" s="805"/>
      <c r="K27" s="805"/>
      <c r="L27" s="805"/>
      <c r="M27" s="805"/>
    </row>
    <row r="28" spans="1:13" ht="11.25" customHeight="1">
      <c r="A28" s="805" t="s">
        <v>255</v>
      </c>
      <c r="B28" s="805"/>
      <c r="C28" s="805"/>
      <c r="D28" s="805"/>
      <c r="E28" s="805"/>
      <c r="F28" s="805"/>
      <c r="G28" s="805"/>
      <c r="H28" s="805"/>
      <c r="I28" s="805"/>
      <c r="J28" s="805"/>
      <c r="K28" s="805"/>
      <c r="L28" s="805"/>
      <c r="M28" s="805"/>
    </row>
    <row r="29" spans="1:13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</row>
    <row r="30" spans="1:13">
      <c r="A30" s="190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</row>
    <row r="31" spans="1:13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</row>
  </sheetData>
  <mergeCells count="15">
    <mergeCell ref="A26:M26"/>
    <mergeCell ref="A27:M27"/>
    <mergeCell ref="A28:M28"/>
    <mergeCell ref="A3:M3"/>
    <mergeCell ref="A1:M1"/>
    <mergeCell ref="F4:I4"/>
    <mergeCell ref="F5:G5"/>
    <mergeCell ref="H5:I5"/>
    <mergeCell ref="J4:M4"/>
    <mergeCell ref="J5:K5"/>
    <mergeCell ref="L5:M5"/>
    <mergeCell ref="B5:C5"/>
    <mergeCell ref="D5:E5"/>
    <mergeCell ref="B4:E4"/>
    <mergeCell ref="A4:A6"/>
  </mergeCells>
  <conditionalFormatting sqref="A7:E22">
    <cfRule type="expression" dxfId="33" priority="7">
      <formula>MOD(ROW(),2)=0</formula>
    </cfRule>
  </conditionalFormatting>
  <conditionalFormatting sqref="F7:I11 F13:I22">
    <cfRule type="expression" dxfId="32" priority="3">
      <formula>MOD(ROW(),2)=0</formula>
    </cfRule>
  </conditionalFormatting>
  <conditionalFormatting sqref="J7:M11 J13:M22">
    <cfRule type="expression" dxfId="31" priority="2">
      <formula>MOD(ROW(),2)=0</formula>
    </cfRule>
  </conditionalFormatting>
  <conditionalFormatting sqref="F12:M12">
    <cfRule type="expression" dxfId="30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zoomScale="80" zoomScaleNormal="80" workbookViewId="0">
      <selection sqref="A1:S1"/>
    </sheetView>
  </sheetViews>
  <sheetFormatPr baseColWidth="10" defaultColWidth="10.625" defaultRowHeight="15"/>
  <cols>
    <col min="1" max="1" width="30.625" style="529" customWidth="1"/>
    <col min="2" max="16384" width="10.625" style="529"/>
  </cols>
  <sheetData>
    <row r="1" spans="1:19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</row>
    <row r="2" spans="1:19" s="188" customFormat="1" ht="23.25" customHeight="1">
      <c r="A2" s="528" t="s">
        <v>334</v>
      </c>
      <c r="B2" s="496"/>
      <c r="C2" s="496"/>
      <c r="D2" s="496"/>
      <c r="E2" s="496"/>
    </row>
    <row r="3" spans="1:19" s="637" customFormat="1">
      <c r="A3" s="757" t="s">
        <v>294</v>
      </c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  <c r="R3" s="757"/>
      <c r="S3" s="757"/>
    </row>
    <row r="4" spans="1:19" ht="49.5" customHeight="1">
      <c r="A4" s="753"/>
      <c r="B4" s="751" t="s">
        <v>113</v>
      </c>
      <c r="C4" s="751"/>
      <c r="D4" s="751" t="s">
        <v>114</v>
      </c>
      <c r="E4" s="751"/>
      <c r="F4" s="751" t="s">
        <v>115</v>
      </c>
      <c r="G4" s="751"/>
      <c r="H4" s="751" t="s">
        <v>116</v>
      </c>
      <c r="I4" s="751"/>
      <c r="J4" s="751" t="s">
        <v>117</v>
      </c>
      <c r="K4" s="751"/>
      <c r="L4" s="751" t="s">
        <v>118</v>
      </c>
      <c r="M4" s="751"/>
      <c r="N4" s="751" t="s">
        <v>119</v>
      </c>
      <c r="O4" s="751"/>
      <c r="P4" s="751" t="s">
        <v>120</v>
      </c>
      <c r="Q4" s="751"/>
      <c r="R4" s="798" t="s">
        <v>121</v>
      </c>
      <c r="S4" s="751"/>
    </row>
    <row r="5" spans="1:19" ht="15.75" thickBot="1">
      <c r="A5" s="754"/>
      <c r="B5" s="387" t="s">
        <v>2</v>
      </c>
      <c r="C5" s="389" t="s">
        <v>82</v>
      </c>
      <c r="D5" s="387" t="s">
        <v>2</v>
      </c>
      <c r="E5" s="389" t="s">
        <v>82</v>
      </c>
      <c r="F5" s="387" t="s">
        <v>2</v>
      </c>
      <c r="G5" s="389" t="s">
        <v>82</v>
      </c>
      <c r="H5" s="387" t="s">
        <v>2</v>
      </c>
      <c r="I5" s="389" t="s">
        <v>82</v>
      </c>
      <c r="J5" s="387" t="s">
        <v>2</v>
      </c>
      <c r="K5" s="389" t="s">
        <v>82</v>
      </c>
      <c r="L5" s="387" t="s">
        <v>2</v>
      </c>
      <c r="M5" s="389" t="s">
        <v>82</v>
      </c>
      <c r="N5" s="387" t="s">
        <v>2</v>
      </c>
      <c r="O5" s="389" t="s">
        <v>82</v>
      </c>
      <c r="P5" s="387" t="s">
        <v>2</v>
      </c>
      <c r="Q5" s="389" t="s">
        <v>82</v>
      </c>
      <c r="R5" s="387" t="s">
        <v>2</v>
      </c>
      <c r="S5" s="389" t="s">
        <v>82</v>
      </c>
    </row>
    <row r="6" spans="1:19">
      <c r="A6" s="402" t="s">
        <v>10</v>
      </c>
      <c r="B6" s="162">
        <v>75.5038776481518</v>
      </c>
      <c r="C6" s="300">
        <v>3.1917451725752706</v>
      </c>
      <c r="D6" s="162">
        <v>37.601620404245509</v>
      </c>
      <c r="E6" s="300">
        <v>3.7531876940655051</v>
      </c>
      <c r="F6" s="162">
        <v>31.667478542162797</v>
      </c>
      <c r="G6" s="300">
        <v>3.6351899424985805</v>
      </c>
      <c r="H6" s="162">
        <v>45.339949005146813</v>
      </c>
      <c r="I6" s="300">
        <v>3.8182614604085918</v>
      </c>
      <c r="J6" s="162">
        <v>26.524484568640826</v>
      </c>
      <c r="K6" s="300">
        <v>3.5177082156312509</v>
      </c>
      <c r="L6" s="162">
        <v>14.865417113026108</v>
      </c>
      <c r="M6" s="300">
        <v>2.8641483813400828</v>
      </c>
      <c r="N6" s="162">
        <v>50.604239679836894</v>
      </c>
      <c r="O6" s="300">
        <v>3.8498833395798551</v>
      </c>
      <c r="P6" s="162">
        <v>66.649305378687401</v>
      </c>
      <c r="Q6" s="300">
        <v>3.6557074639640428</v>
      </c>
      <c r="R6" s="162">
        <v>13.412374407524426</v>
      </c>
      <c r="S6" s="300">
        <v>4.2150529078476069</v>
      </c>
    </row>
    <row r="7" spans="1:19">
      <c r="A7" s="402" t="s">
        <v>11</v>
      </c>
      <c r="B7" s="162">
        <v>79.139779807297245</v>
      </c>
      <c r="C7" s="300">
        <v>3.7767249583815921</v>
      </c>
      <c r="D7" s="162">
        <v>49.880800142796737</v>
      </c>
      <c r="E7" s="300">
        <v>4.8051067909171765</v>
      </c>
      <c r="F7" s="162">
        <v>37.771217123548716</v>
      </c>
      <c r="G7" s="300">
        <v>4.5987490876413748</v>
      </c>
      <c r="H7" s="162">
        <v>37.72408787542421</v>
      </c>
      <c r="I7" s="300">
        <v>4.7155816519528511</v>
      </c>
      <c r="J7" s="162">
        <v>39.388179757483712</v>
      </c>
      <c r="K7" s="300">
        <v>4.8442594249713178</v>
      </c>
      <c r="L7" s="162">
        <v>18.449207530606124</v>
      </c>
      <c r="M7" s="300">
        <v>3.8361330928780077</v>
      </c>
      <c r="N7" s="162">
        <v>80.139512417327836</v>
      </c>
      <c r="O7" s="300">
        <v>3.8302006626878669</v>
      </c>
      <c r="P7" s="162">
        <v>78.768193999006428</v>
      </c>
      <c r="Q7" s="300">
        <v>3.8691273651555105</v>
      </c>
      <c r="R7" s="162">
        <v>19.2126805692556</v>
      </c>
      <c r="S7" s="300">
        <v>5.6256838575556172</v>
      </c>
    </row>
    <row r="8" spans="1:19">
      <c r="A8" s="402" t="s">
        <v>12</v>
      </c>
      <c r="B8" s="162">
        <v>85.837534998945827</v>
      </c>
      <c r="C8" s="300">
        <v>6.0197333680558014</v>
      </c>
      <c r="D8" s="162">
        <v>39.339337272103371</v>
      </c>
      <c r="E8" s="300">
        <v>8.6828373130516283</v>
      </c>
      <c r="F8" s="162">
        <v>69.004170167649846</v>
      </c>
      <c r="G8" s="300">
        <v>8.0517836854537013</v>
      </c>
      <c r="H8" s="162">
        <v>40.625742383359039</v>
      </c>
      <c r="I8" s="300">
        <v>8.6640263396794559</v>
      </c>
      <c r="J8" s="162">
        <v>51.544778029065085</v>
      </c>
      <c r="K8" s="300">
        <v>8.7942132577462342</v>
      </c>
      <c r="L8" s="162">
        <v>24.507339353297834</v>
      </c>
      <c r="M8" s="300">
        <v>8.2212012664701195</v>
      </c>
      <c r="N8" s="162">
        <v>42.184565289514417</v>
      </c>
      <c r="O8" s="300">
        <v>8.8110586656804859</v>
      </c>
      <c r="P8" s="162">
        <v>57.982257736119813</v>
      </c>
      <c r="Q8" s="300">
        <v>8.6712690553086702</v>
      </c>
      <c r="R8" s="162">
        <v>19.739917441668048</v>
      </c>
      <c r="S8" s="300">
        <v>10.520424854755049</v>
      </c>
    </row>
    <row r="9" spans="1:19">
      <c r="A9" s="402" t="s">
        <v>83</v>
      </c>
      <c r="B9" s="162">
        <v>81.881616904360286</v>
      </c>
      <c r="C9" s="300">
        <v>5.2932952726305498</v>
      </c>
      <c r="D9" s="162">
        <v>35.391930443098232</v>
      </c>
      <c r="E9" s="300">
        <v>7.6717474892005697</v>
      </c>
      <c r="F9" s="162">
        <v>40.744281713700296</v>
      </c>
      <c r="G9" s="300">
        <v>7.7414957160399975</v>
      </c>
      <c r="H9" s="162">
        <v>52.091161443831105</v>
      </c>
      <c r="I9" s="300">
        <v>7.5345471367178796</v>
      </c>
      <c r="J9" s="162">
        <v>46.797010136413228</v>
      </c>
      <c r="K9" s="300">
        <v>7.3201664259566357</v>
      </c>
      <c r="L9" s="162">
        <v>26.573393509825426</v>
      </c>
      <c r="M9" s="300">
        <v>7.2058535111375281</v>
      </c>
      <c r="N9" s="162">
        <v>34.212561539672294</v>
      </c>
      <c r="O9" s="300">
        <v>7.5730066693224076</v>
      </c>
      <c r="P9" s="162">
        <v>55.449492898952101</v>
      </c>
      <c r="Q9" s="300">
        <v>7.9260677637690025</v>
      </c>
      <c r="R9" s="162">
        <v>7.134467628637112</v>
      </c>
      <c r="S9" s="300">
        <v>6.8273284457074936</v>
      </c>
    </row>
    <row r="10" spans="1:19">
      <c r="A10" s="402" t="s">
        <v>14</v>
      </c>
      <c r="B10" s="163" t="s">
        <v>219</v>
      </c>
      <c r="C10" s="362" t="s">
        <v>219</v>
      </c>
      <c r="D10" s="163" t="s">
        <v>219</v>
      </c>
      <c r="E10" s="362" t="s">
        <v>219</v>
      </c>
      <c r="F10" s="163" t="s">
        <v>219</v>
      </c>
      <c r="G10" s="362" t="s">
        <v>219</v>
      </c>
      <c r="H10" s="163" t="s">
        <v>219</v>
      </c>
      <c r="I10" s="362" t="s">
        <v>219</v>
      </c>
      <c r="J10" s="163" t="s">
        <v>219</v>
      </c>
      <c r="K10" s="362" t="s">
        <v>219</v>
      </c>
      <c r="L10" s="163" t="s">
        <v>219</v>
      </c>
      <c r="M10" s="362" t="s">
        <v>219</v>
      </c>
      <c r="N10" s="163" t="s">
        <v>219</v>
      </c>
      <c r="O10" s="362" t="s">
        <v>219</v>
      </c>
      <c r="P10" s="163" t="s">
        <v>219</v>
      </c>
      <c r="Q10" s="362" t="s">
        <v>219</v>
      </c>
      <c r="R10" s="163" t="s">
        <v>219</v>
      </c>
      <c r="S10" s="362" t="s">
        <v>219</v>
      </c>
    </row>
    <row r="11" spans="1:19">
      <c r="A11" s="402" t="s">
        <v>15</v>
      </c>
      <c r="B11" s="163" t="s">
        <v>219</v>
      </c>
      <c r="C11" s="362" t="s">
        <v>219</v>
      </c>
      <c r="D11" s="163" t="s">
        <v>219</v>
      </c>
      <c r="E11" s="362" t="s">
        <v>219</v>
      </c>
      <c r="F11" s="163" t="s">
        <v>219</v>
      </c>
      <c r="G11" s="362" t="s">
        <v>219</v>
      </c>
      <c r="H11" s="163" t="s">
        <v>219</v>
      </c>
      <c r="I11" s="362" t="s">
        <v>219</v>
      </c>
      <c r="J11" s="163" t="s">
        <v>219</v>
      </c>
      <c r="K11" s="362" t="s">
        <v>219</v>
      </c>
      <c r="L11" s="163" t="s">
        <v>219</v>
      </c>
      <c r="M11" s="362" t="s">
        <v>219</v>
      </c>
      <c r="N11" s="163" t="s">
        <v>219</v>
      </c>
      <c r="O11" s="362" t="s">
        <v>219</v>
      </c>
      <c r="P11" s="163" t="s">
        <v>219</v>
      </c>
      <c r="Q11" s="362" t="s">
        <v>219</v>
      </c>
      <c r="R11" s="163" t="s">
        <v>219</v>
      </c>
      <c r="S11" s="362" t="s">
        <v>219</v>
      </c>
    </row>
    <row r="12" spans="1:19">
      <c r="A12" s="402" t="s">
        <v>16</v>
      </c>
      <c r="B12" s="162">
        <v>84.502059030697779</v>
      </c>
      <c r="C12" s="300">
        <v>4.2452604826260902</v>
      </c>
      <c r="D12" s="162">
        <v>31.002168803287788</v>
      </c>
      <c r="E12" s="300">
        <v>5.6169611820442249</v>
      </c>
      <c r="F12" s="162">
        <v>38.336435251292457</v>
      </c>
      <c r="G12" s="300">
        <v>5.9850923634416331</v>
      </c>
      <c r="H12" s="162">
        <v>39.046410070001755</v>
      </c>
      <c r="I12" s="300">
        <v>5.740400984624098</v>
      </c>
      <c r="J12" s="162">
        <v>44.598674259814487</v>
      </c>
      <c r="K12" s="300">
        <v>6.0638660517726084</v>
      </c>
      <c r="L12" s="162">
        <v>27.211559571136178</v>
      </c>
      <c r="M12" s="300">
        <v>5.5152791556572653</v>
      </c>
      <c r="N12" s="162">
        <v>47.938395033999505</v>
      </c>
      <c r="O12" s="300">
        <v>6.1995661817641787</v>
      </c>
      <c r="P12" s="162">
        <v>74.159674821588979</v>
      </c>
      <c r="Q12" s="300">
        <v>5.2391305773188535</v>
      </c>
      <c r="R12" s="162">
        <v>35.376812225021183</v>
      </c>
      <c r="S12" s="300">
        <v>8.3757837526562984</v>
      </c>
    </row>
    <row r="13" spans="1:19">
      <c r="A13" s="402" t="s">
        <v>17</v>
      </c>
      <c r="B13" s="163" t="s">
        <v>219</v>
      </c>
      <c r="C13" s="362" t="s">
        <v>219</v>
      </c>
      <c r="D13" s="163" t="s">
        <v>219</v>
      </c>
      <c r="E13" s="362" t="s">
        <v>219</v>
      </c>
      <c r="F13" s="163" t="s">
        <v>219</v>
      </c>
      <c r="G13" s="362" t="s">
        <v>219</v>
      </c>
      <c r="H13" s="163" t="s">
        <v>219</v>
      </c>
      <c r="I13" s="362" t="s">
        <v>219</v>
      </c>
      <c r="J13" s="163" t="s">
        <v>219</v>
      </c>
      <c r="K13" s="362" t="s">
        <v>219</v>
      </c>
      <c r="L13" s="163" t="s">
        <v>219</v>
      </c>
      <c r="M13" s="362" t="s">
        <v>219</v>
      </c>
      <c r="N13" s="163" t="s">
        <v>219</v>
      </c>
      <c r="O13" s="362" t="s">
        <v>219</v>
      </c>
      <c r="P13" s="163" t="s">
        <v>219</v>
      </c>
      <c r="Q13" s="362" t="s">
        <v>219</v>
      </c>
      <c r="R13" s="163" t="s">
        <v>219</v>
      </c>
      <c r="S13" s="362" t="s">
        <v>219</v>
      </c>
    </row>
    <row r="14" spans="1:19">
      <c r="A14" s="402" t="s">
        <v>18</v>
      </c>
      <c r="B14" s="162">
        <v>80.52711546919285</v>
      </c>
      <c r="C14" s="300">
        <v>4.1320000885384447</v>
      </c>
      <c r="D14" s="162">
        <v>35.366290012281119</v>
      </c>
      <c r="E14" s="300">
        <v>5.2790944302558795</v>
      </c>
      <c r="F14" s="162">
        <v>56.051341388697587</v>
      </c>
      <c r="G14" s="300">
        <v>5.4156048404829438</v>
      </c>
      <c r="H14" s="162">
        <v>50.990282194005076</v>
      </c>
      <c r="I14" s="300">
        <v>5.1592645399677366</v>
      </c>
      <c r="J14" s="162">
        <v>21.541197855965443</v>
      </c>
      <c r="K14" s="300">
        <v>4.7430734527698704</v>
      </c>
      <c r="L14" s="162">
        <v>22.403299290929159</v>
      </c>
      <c r="M14" s="300">
        <v>4.8151439331878407</v>
      </c>
      <c r="N14" s="162">
        <v>68.448188108459732</v>
      </c>
      <c r="O14" s="300">
        <v>5.0629442028630383</v>
      </c>
      <c r="P14" s="162">
        <v>69.348247803601524</v>
      </c>
      <c r="Q14" s="300">
        <v>5.1271981328041303</v>
      </c>
      <c r="R14" s="162">
        <v>12.380122685430395</v>
      </c>
      <c r="S14" s="300">
        <v>6.1511635948485122</v>
      </c>
    </row>
    <row r="15" spans="1:19">
      <c r="A15" s="402" t="s">
        <v>61</v>
      </c>
      <c r="B15" s="162">
        <v>78.641813764506225</v>
      </c>
      <c r="C15" s="300">
        <v>3.2241085750179375</v>
      </c>
      <c r="D15" s="162">
        <v>38.06542907829197</v>
      </c>
      <c r="E15" s="300">
        <v>3.9921552247670729</v>
      </c>
      <c r="F15" s="162">
        <v>57.570755674850616</v>
      </c>
      <c r="G15" s="300">
        <v>3.9832657005965917</v>
      </c>
      <c r="H15" s="162">
        <v>51.337331852128784</v>
      </c>
      <c r="I15" s="300">
        <v>4.0540337315097732</v>
      </c>
      <c r="J15" s="162">
        <v>33.710460696665997</v>
      </c>
      <c r="K15" s="300">
        <v>4.0559357246515066</v>
      </c>
      <c r="L15" s="162">
        <v>25.27037280533894</v>
      </c>
      <c r="M15" s="300">
        <v>3.7154422928824324</v>
      </c>
      <c r="N15" s="162">
        <v>73.409863062877932</v>
      </c>
      <c r="O15" s="300">
        <v>3.5928433891472018</v>
      </c>
      <c r="P15" s="162">
        <v>79.310522144847724</v>
      </c>
      <c r="Q15" s="300">
        <v>3.3703475358546919</v>
      </c>
      <c r="R15" s="162">
        <v>28.02411006482048</v>
      </c>
      <c r="S15" s="300">
        <v>5.3664726033080372</v>
      </c>
    </row>
    <row r="16" spans="1:19">
      <c r="A16" s="402" t="s">
        <v>19</v>
      </c>
      <c r="B16" s="162">
        <v>79.263521380279116</v>
      </c>
      <c r="C16" s="300">
        <v>4.3958551741870071</v>
      </c>
      <c r="D16" s="162">
        <v>37.138341281907834</v>
      </c>
      <c r="E16" s="300">
        <v>5.5684232461266383</v>
      </c>
      <c r="F16" s="162">
        <v>28.961860870337951</v>
      </c>
      <c r="G16" s="300">
        <v>5.1399097502726052</v>
      </c>
      <c r="H16" s="162">
        <v>43.102663869249312</v>
      </c>
      <c r="I16" s="300">
        <v>5.5160314243910467</v>
      </c>
      <c r="J16" s="162">
        <v>56.840562388530799</v>
      </c>
      <c r="K16" s="300">
        <v>5.6697896044460379</v>
      </c>
      <c r="L16" s="162">
        <v>37.647945042514522</v>
      </c>
      <c r="M16" s="300">
        <v>5.629485982072219</v>
      </c>
      <c r="N16" s="162">
        <v>68.426572542019343</v>
      </c>
      <c r="O16" s="300">
        <v>5.27609010104345</v>
      </c>
      <c r="P16" s="162">
        <v>74.701021969873906</v>
      </c>
      <c r="Q16" s="300">
        <v>4.8880936676872615</v>
      </c>
      <c r="R16" s="162">
        <v>27.184528007945069</v>
      </c>
      <c r="S16" s="300">
        <v>7.9362705392561068</v>
      </c>
    </row>
    <row r="17" spans="1:19">
      <c r="A17" s="402" t="s">
        <v>20</v>
      </c>
      <c r="B17" s="163" t="s">
        <v>219</v>
      </c>
      <c r="C17" s="362" t="s">
        <v>219</v>
      </c>
      <c r="D17" s="163" t="s">
        <v>219</v>
      </c>
      <c r="E17" s="362" t="s">
        <v>219</v>
      </c>
      <c r="F17" s="163" t="s">
        <v>219</v>
      </c>
      <c r="G17" s="362" t="s">
        <v>219</v>
      </c>
      <c r="H17" s="163" t="s">
        <v>219</v>
      </c>
      <c r="I17" s="362" t="s">
        <v>219</v>
      </c>
      <c r="J17" s="163" t="s">
        <v>219</v>
      </c>
      <c r="K17" s="362" t="s">
        <v>219</v>
      </c>
      <c r="L17" s="163" t="s">
        <v>219</v>
      </c>
      <c r="M17" s="362" t="s">
        <v>219</v>
      </c>
      <c r="N17" s="163" t="s">
        <v>219</v>
      </c>
      <c r="O17" s="362" t="s">
        <v>219</v>
      </c>
      <c r="P17" s="163" t="s">
        <v>219</v>
      </c>
      <c r="Q17" s="362" t="s">
        <v>219</v>
      </c>
      <c r="R17" s="163" t="s">
        <v>219</v>
      </c>
      <c r="S17" s="362" t="s">
        <v>219</v>
      </c>
    </row>
    <row r="18" spans="1:19">
      <c r="A18" s="402" t="s">
        <v>21</v>
      </c>
      <c r="B18" s="162">
        <v>74.487931593269408</v>
      </c>
      <c r="C18" s="300">
        <v>5.4692661967679888</v>
      </c>
      <c r="D18" s="162">
        <v>35.793039328167495</v>
      </c>
      <c r="E18" s="300">
        <v>6.108284006461238</v>
      </c>
      <c r="F18" s="162">
        <v>58.781078172345126</v>
      </c>
      <c r="G18" s="300">
        <v>6.2110661225177202</v>
      </c>
      <c r="H18" s="162">
        <v>29.360430748823767</v>
      </c>
      <c r="I18" s="300">
        <v>5.4391057912672727</v>
      </c>
      <c r="J18" s="162">
        <v>47.580376502927976</v>
      </c>
      <c r="K18" s="300">
        <v>6.3242380521238095</v>
      </c>
      <c r="L18" s="162">
        <v>41.425948725845821</v>
      </c>
      <c r="M18" s="300">
        <v>6.4993164291733923</v>
      </c>
      <c r="N18" s="162">
        <v>65.268724135741593</v>
      </c>
      <c r="O18" s="300">
        <v>5.997162087137724</v>
      </c>
      <c r="P18" s="162">
        <v>61.142524211358626</v>
      </c>
      <c r="Q18" s="300">
        <v>6.2117661305244951</v>
      </c>
      <c r="R18" s="162">
        <v>17.417245753079015</v>
      </c>
      <c r="S18" s="300">
        <v>5.8466042788430235</v>
      </c>
    </row>
    <row r="19" spans="1:19">
      <c r="A19" s="402" t="s">
        <v>22</v>
      </c>
      <c r="B19" s="163" t="s">
        <v>219</v>
      </c>
      <c r="C19" s="362" t="s">
        <v>219</v>
      </c>
      <c r="D19" s="163" t="s">
        <v>219</v>
      </c>
      <c r="E19" s="362" t="s">
        <v>219</v>
      </c>
      <c r="F19" s="163" t="s">
        <v>219</v>
      </c>
      <c r="G19" s="362" t="s">
        <v>219</v>
      </c>
      <c r="H19" s="163" t="s">
        <v>219</v>
      </c>
      <c r="I19" s="362" t="s">
        <v>219</v>
      </c>
      <c r="J19" s="163" t="s">
        <v>219</v>
      </c>
      <c r="K19" s="362" t="s">
        <v>219</v>
      </c>
      <c r="L19" s="163" t="s">
        <v>219</v>
      </c>
      <c r="M19" s="362" t="s">
        <v>219</v>
      </c>
      <c r="N19" s="163" t="s">
        <v>219</v>
      </c>
      <c r="O19" s="362" t="s">
        <v>219</v>
      </c>
      <c r="P19" s="163" t="s">
        <v>219</v>
      </c>
      <c r="Q19" s="362" t="s">
        <v>219</v>
      </c>
      <c r="R19" s="163" t="s">
        <v>219</v>
      </c>
      <c r="S19" s="362" t="s">
        <v>219</v>
      </c>
    </row>
    <row r="20" spans="1:19">
      <c r="A20" s="402" t="s">
        <v>23</v>
      </c>
      <c r="B20" s="163" t="s">
        <v>219</v>
      </c>
      <c r="C20" s="362" t="s">
        <v>219</v>
      </c>
      <c r="D20" s="163" t="s">
        <v>219</v>
      </c>
      <c r="E20" s="362" t="s">
        <v>219</v>
      </c>
      <c r="F20" s="163" t="s">
        <v>219</v>
      </c>
      <c r="G20" s="362" t="s">
        <v>219</v>
      </c>
      <c r="H20" s="163" t="s">
        <v>219</v>
      </c>
      <c r="I20" s="362" t="s">
        <v>219</v>
      </c>
      <c r="J20" s="163" t="s">
        <v>219</v>
      </c>
      <c r="K20" s="362" t="s">
        <v>219</v>
      </c>
      <c r="L20" s="163" t="s">
        <v>219</v>
      </c>
      <c r="M20" s="362" t="s">
        <v>219</v>
      </c>
      <c r="N20" s="163" t="s">
        <v>219</v>
      </c>
      <c r="O20" s="362" t="s">
        <v>219</v>
      </c>
      <c r="P20" s="163" t="s">
        <v>219</v>
      </c>
      <c r="Q20" s="362" t="s">
        <v>219</v>
      </c>
      <c r="R20" s="163" t="s">
        <v>219</v>
      </c>
      <c r="S20" s="362" t="s">
        <v>219</v>
      </c>
    </row>
    <row r="21" spans="1:19" ht="15.75" thickBot="1">
      <c r="A21" s="402" t="s">
        <v>24</v>
      </c>
      <c r="B21" s="181">
        <v>96.336984969390144</v>
      </c>
      <c r="C21" s="301">
        <v>3.5930576339011284</v>
      </c>
      <c r="D21" s="181">
        <v>54.719144174517453</v>
      </c>
      <c r="E21" s="301">
        <v>10.181882497909735</v>
      </c>
      <c r="F21" s="181">
        <v>56.019325926898048</v>
      </c>
      <c r="G21" s="301">
        <v>9.7109080907392666</v>
      </c>
      <c r="H21" s="181">
        <v>60.250719496471419</v>
      </c>
      <c r="I21" s="301">
        <v>9.5101024283735089</v>
      </c>
      <c r="J21" s="181">
        <v>36.459178153871918</v>
      </c>
      <c r="K21" s="301">
        <v>9.4685430686144603</v>
      </c>
      <c r="L21" s="181">
        <v>24.48152300353323</v>
      </c>
      <c r="M21" s="301">
        <v>8.7631410397283016</v>
      </c>
      <c r="N21" s="181">
        <v>59.114633499469079</v>
      </c>
      <c r="O21" s="301">
        <v>9.2240678745245184</v>
      </c>
      <c r="P21" s="181">
        <v>68.01448626847349</v>
      </c>
      <c r="Q21" s="301">
        <v>9.0012689256916278</v>
      </c>
      <c r="R21" s="181">
        <v>45.856909704555818</v>
      </c>
      <c r="S21" s="301">
        <v>13.7183486110119</v>
      </c>
    </row>
    <row r="22" spans="1:19">
      <c r="A22" s="393" t="s">
        <v>8</v>
      </c>
      <c r="B22" s="169">
        <v>79.004794548192621</v>
      </c>
      <c r="C22" s="363">
        <v>1.4879267327689887</v>
      </c>
      <c r="D22" s="169">
        <v>38.709626099553468</v>
      </c>
      <c r="E22" s="363">
        <v>1.8706318844765208</v>
      </c>
      <c r="F22" s="169">
        <v>41.636991890261172</v>
      </c>
      <c r="G22" s="363">
        <v>1.8756063604984705</v>
      </c>
      <c r="H22" s="169">
        <v>45.408058475768833</v>
      </c>
      <c r="I22" s="363">
        <v>1.8707335319878109</v>
      </c>
      <c r="J22" s="169">
        <v>35.860370245754474</v>
      </c>
      <c r="K22" s="363">
        <v>1.893640532689828</v>
      </c>
      <c r="L22" s="169">
        <v>24.119388853716472</v>
      </c>
      <c r="M22" s="363">
        <v>1.7064267496441645</v>
      </c>
      <c r="N22" s="169">
        <v>65.378230773260455</v>
      </c>
      <c r="O22" s="363">
        <v>1.7891101205313835</v>
      </c>
      <c r="P22" s="169">
        <v>73.077279006772969</v>
      </c>
      <c r="Q22" s="363">
        <v>1.6803656371598756</v>
      </c>
      <c r="R22" s="169">
        <v>23.040806029359825</v>
      </c>
      <c r="S22" s="363">
        <v>2.4670467420421649</v>
      </c>
    </row>
    <row r="23" spans="1:19">
      <c r="A23" s="394" t="s">
        <v>9</v>
      </c>
      <c r="B23" s="12">
        <v>83.678633535343778</v>
      </c>
      <c r="C23" s="364">
        <v>2.4982182514277169</v>
      </c>
      <c r="D23" s="12">
        <v>38.208466200886768</v>
      </c>
      <c r="E23" s="364">
        <v>3.5422605490092645</v>
      </c>
      <c r="F23" s="12">
        <v>53.635736758836764</v>
      </c>
      <c r="G23" s="364">
        <v>3.5771081415542851</v>
      </c>
      <c r="H23" s="12">
        <v>44.054185991823317</v>
      </c>
      <c r="I23" s="364">
        <v>3.5224264413997468</v>
      </c>
      <c r="J23" s="12">
        <v>42.31719697392731</v>
      </c>
      <c r="K23" s="364">
        <v>3.5081288303496687</v>
      </c>
      <c r="L23" s="12">
        <v>31.427297697689617</v>
      </c>
      <c r="M23" s="364">
        <v>3.3946560036140232</v>
      </c>
      <c r="N23" s="12">
        <v>47.248350578861654</v>
      </c>
      <c r="O23" s="364">
        <v>3.6158515595891361</v>
      </c>
      <c r="P23" s="12">
        <v>58.974095291835361</v>
      </c>
      <c r="Q23" s="364">
        <v>3.6192615859378927</v>
      </c>
      <c r="R23" s="12">
        <v>20.034048295746334</v>
      </c>
      <c r="S23" s="364">
        <v>4.1209435449296787</v>
      </c>
    </row>
    <row r="24" spans="1:19">
      <c r="A24" s="409" t="s">
        <v>122</v>
      </c>
      <c r="B24" s="173">
        <v>70.928853657681174</v>
      </c>
      <c r="C24" s="365">
        <v>2.4916434043639129</v>
      </c>
      <c r="D24" s="173">
        <v>32.140302593882772</v>
      </c>
      <c r="E24" s="365">
        <v>2.6461057841729438</v>
      </c>
      <c r="F24" s="173">
        <v>36.822017987844028</v>
      </c>
      <c r="G24" s="365">
        <v>2.6698654796758907</v>
      </c>
      <c r="H24" s="173">
        <v>30.691727015151187</v>
      </c>
      <c r="I24" s="365">
        <v>2.4940799016409265</v>
      </c>
      <c r="J24" s="173">
        <v>25.686357042467279</v>
      </c>
      <c r="K24" s="365">
        <v>2.5760838829802184</v>
      </c>
      <c r="L24" s="173">
        <v>14.462501882239422</v>
      </c>
      <c r="M24" s="365">
        <v>2.1385014656608039</v>
      </c>
      <c r="N24" s="173">
        <v>51.526369192209444</v>
      </c>
      <c r="O24" s="365">
        <v>2.8587119148072553</v>
      </c>
      <c r="P24" s="173">
        <v>61.206977475001892</v>
      </c>
      <c r="Q24" s="365">
        <v>2.8324749976141526</v>
      </c>
      <c r="R24" s="173">
        <v>14.599265781288363</v>
      </c>
      <c r="S24" s="365">
        <v>2.8500333006930725</v>
      </c>
    </row>
    <row r="25" spans="1:19">
      <c r="A25" s="410" t="s">
        <v>123</v>
      </c>
      <c r="B25" s="177">
        <v>84.487911594465089</v>
      </c>
      <c r="C25" s="367">
        <v>1.4426404779228761</v>
      </c>
      <c r="D25" s="177">
        <v>41.606725584391761</v>
      </c>
      <c r="E25" s="367">
        <v>2.0754908525139575</v>
      </c>
      <c r="F25" s="177">
        <v>47.937953732474149</v>
      </c>
      <c r="G25" s="367">
        <v>2.0846369502286786</v>
      </c>
      <c r="H25" s="177">
        <v>51.989886381748974</v>
      </c>
      <c r="I25" s="367">
        <v>2.0551688021285286</v>
      </c>
      <c r="J25" s="177">
        <v>42.921505522490186</v>
      </c>
      <c r="K25" s="367">
        <v>2.0975995021094245</v>
      </c>
      <c r="L25" s="177">
        <v>31.114878012380775</v>
      </c>
      <c r="M25" s="367">
        <v>1.9816881241315618</v>
      </c>
      <c r="N25" s="177">
        <v>65.959835923129489</v>
      </c>
      <c r="O25" s="367">
        <v>1.9545843746914136</v>
      </c>
      <c r="P25" s="177">
        <v>74.009473364966667</v>
      </c>
      <c r="Q25" s="367">
        <v>1.8144383994182969</v>
      </c>
      <c r="R25" s="177">
        <v>26.309149901486851</v>
      </c>
      <c r="S25" s="367">
        <v>2.8296886983544112</v>
      </c>
    </row>
    <row r="26" spans="1:19">
      <c r="A26" s="409" t="s">
        <v>90</v>
      </c>
      <c r="B26" s="173">
        <v>79.24826044586041</v>
      </c>
      <c r="C26" s="365">
        <v>2.5116951485614494</v>
      </c>
      <c r="D26" s="173">
        <v>42.544589871549441</v>
      </c>
      <c r="E26" s="365">
        <v>3.319204507957823</v>
      </c>
      <c r="F26" s="173">
        <v>32.440438036927731</v>
      </c>
      <c r="G26" s="365">
        <v>3.0935859684493052</v>
      </c>
      <c r="H26" s="173">
        <v>39.55169100364764</v>
      </c>
      <c r="I26" s="365">
        <v>3.2300543606800041</v>
      </c>
      <c r="J26" s="173">
        <v>39.361364058306251</v>
      </c>
      <c r="K26" s="365">
        <v>3.3030541923895353</v>
      </c>
      <c r="L26" s="173">
        <v>23.639239592548911</v>
      </c>
      <c r="M26" s="365">
        <v>2.9503224988321657</v>
      </c>
      <c r="N26" s="173">
        <v>64.030006512030553</v>
      </c>
      <c r="O26" s="365">
        <v>3.1379495825774</v>
      </c>
      <c r="P26" s="173">
        <v>70.480118311470036</v>
      </c>
      <c r="Q26" s="365">
        <v>2.9789554098890658</v>
      </c>
      <c r="R26" s="173">
        <v>21.11761774593727</v>
      </c>
      <c r="S26" s="365">
        <v>4.1650823196462774</v>
      </c>
    </row>
    <row r="27" spans="1:19">
      <c r="A27" s="410" t="s">
        <v>124</v>
      </c>
      <c r="B27" s="177">
        <v>80.366933642672208</v>
      </c>
      <c r="C27" s="367">
        <v>1.4921012949611714</v>
      </c>
      <c r="D27" s="177">
        <v>36.818213461081392</v>
      </c>
      <c r="E27" s="367">
        <v>1.8924226370786803</v>
      </c>
      <c r="F27" s="177">
        <v>49.077525213442122</v>
      </c>
      <c r="G27" s="367">
        <v>1.9398040027571193</v>
      </c>
      <c r="H27" s="177">
        <v>47.261303544993829</v>
      </c>
      <c r="I27" s="367">
        <v>1.9122278471229277</v>
      </c>
      <c r="J27" s="177">
        <v>36.514541640419864</v>
      </c>
      <c r="K27" s="367">
        <v>1.9195340634907379</v>
      </c>
      <c r="L27" s="177">
        <v>26.420779711785936</v>
      </c>
      <c r="M27" s="367">
        <v>1.7813122561521157</v>
      </c>
      <c r="N27" s="177">
        <v>60.158576311258393</v>
      </c>
      <c r="O27" s="367">
        <v>1.9004271250426248</v>
      </c>
      <c r="P27" s="177">
        <v>69.747985189991695</v>
      </c>
      <c r="Q27" s="367">
        <v>1.8027757893472995</v>
      </c>
      <c r="R27" s="177">
        <v>22.829640815805895</v>
      </c>
      <c r="S27" s="367">
        <v>2.4669654725917982</v>
      </c>
    </row>
    <row r="28" spans="1:19" ht="15.75" thickBot="1">
      <c r="A28" s="395" t="s">
        <v>7</v>
      </c>
      <c r="B28" s="14">
        <v>80.075604849604048</v>
      </c>
      <c r="C28" s="368">
        <v>1.28387533689224</v>
      </c>
      <c r="D28" s="14">
        <v>38.597710347624293</v>
      </c>
      <c r="E28" s="368">
        <v>1.6543334138501842</v>
      </c>
      <c r="F28" s="14">
        <v>44.327773743823897</v>
      </c>
      <c r="G28" s="368">
        <v>1.6647877021124506</v>
      </c>
      <c r="H28" s="14">
        <v>45.101763124041128</v>
      </c>
      <c r="I28" s="368">
        <v>1.6526585431813949</v>
      </c>
      <c r="J28" s="14">
        <v>37.377054152917395</v>
      </c>
      <c r="K28" s="368">
        <v>1.6666684760443906</v>
      </c>
      <c r="L28" s="14">
        <v>25.758420322583092</v>
      </c>
      <c r="M28" s="368">
        <v>1.528849098718476</v>
      </c>
      <c r="N28" s="14">
        <v>61.38410988078892</v>
      </c>
      <c r="O28" s="368">
        <v>1.6280523836108149</v>
      </c>
      <c r="P28" s="14">
        <v>70.024779321944692</v>
      </c>
      <c r="Q28" s="368">
        <v>1.5431363997768859</v>
      </c>
      <c r="R28" s="14">
        <v>22.301443413963685</v>
      </c>
      <c r="S28" s="368">
        <v>2.1200952037460596</v>
      </c>
    </row>
    <row r="29" spans="1:19" ht="15" customHeight="1">
      <c r="A29" s="804" t="s">
        <v>125</v>
      </c>
      <c r="B29" s="804"/>
      <c r="C29" s="804"/>
      <c r="D29" s="804"/>
      <c r="E29" s="804"/>
      <c r="F29" s="804"/>
      <c r="G29" s="804"/>
      <c r="H29" s="804"/>
      <c r="I29" s="804"/>
      <c r="J29" s="804"/>
      <c r="K29" s="804"/>
      <c r="L29" s="804"/>
      <c r="M29" s="804"/>
      <c r="N29" s="804"/>
      <c r="O29" s="804"/>
      <c r="P29" s="804"/>
      <c r="Q29" s="804"/>
      <c r="R29" s="804"/>
      <c r="S29" s="804"/>
    </row>
    <row r="30" spans="1:19" ht="23.25" customHeight="1">
      <c r="A30" s="805" t="s">
        <v>226</v>
      </c>
      <c r="B30" s="805"/>
      <c r="C30" s="805"/>
      <c r="D30" s="805"/>
      <c r="E30" s="805"/>
      <c r="F30" s="805"/>
      <c r="G30" s="805"/>
      <c r="H30" s="805"/>
      <c r="I30" s="805"/>
      <c r="J30" s="805"/>
      <c r="K30" s="805"/>
      <c r="L30" s="805"/>
      <c r="M30" s="805"/>
      <c r="N30" s="805"/>
      <c r="O30" s="805"/>
      <c r="P30" s="805"/>
      <c r="Q30" s="805"/>
      <c r="R30" s="805"/>
      <c r="S30" s="805"/>
    </row>
    <row r="31" spans="1:19">
      <c r="A31" s="799" t="s">
        <v>256</v>
      </c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799"/>
      <c r="O31" s="799"/>
      <c r="P31" s="799"/>
      <c r="Q31" s="799"/>
      <c r="R31" s="799"/>
      <c r="S31" s="799"/>
    </row>
    <row r="32" spans="1:19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</row>
    <row r="33" spans="1:5" ht="46.5" customHeight="1">
      <c r="A33" s="782" t="s">
        <v>338</v>
      </c>
      <c r="B33" s="782"/>
      <c r="C33" s="782"/>
      <c r="D33" s="522"/>
      <c r="E33" s="522"/>
    </row>
    <row r="34" spans="1:5" ht="15.75" thickBot="1">
      <c r="A34" s="414"/>
      <c r="B34" s="389" t="s">
        <v>2</v>
      </c>
      <c r="C34" s="389" t="s">
        <v>82</v>
      </c>
    </row>
    <row r="35" spans="1:5">
      <c r="A35" s="402" t="s">
        <v>10</v>
      </c>
      <c r="B35" s="403">
        <v>64.17424125939128</v>
      </c>
      <c r="C35" s="300">
        <v>2.3402657955943695</v>
      </c>
    </row>
    <row r="36" spans="1:5">
      <c r="A36" s="402" t="s">
        <v>11</v>
      </c>
      <c r="B36" s="403">
        <v>65.839972732561165</v>
      </c>
      <c r="C36" s="300">
        <v>2.2038636585632241</v>
      </c>
    </row>
    <row r="37" spans="1:5">
      <c r="A37" s="402" t="s">
        <v>12</v>
      </c>
      <c r="B37" s="403">
        <v>70.4972402408074</v>
      </c>
      <c r="C37" s="300">
        <v>3.8940141679690385</v>
      </c>
    </row>
    <row r="38" spans="1:5">
      <c r="A38" s="402" t="s">
        <v>83</v>
      </c>
      <c r="B38" s="403">
        <v>56.245940170709332</v>
      </c>
      <c r="C38" s="300">
        <v>3.3035099819939422</v>
      </c>
    </row>
    <row r="39" spans="1:5">
      <c r="A39" s="402" t="s">
        <v>14</v>
      </c>
      <c r="B39" s="403">
        <v>57.017239207182627</v>
      </c>
      <c r="C39" s="300">
        <v>4.9461250671879275</v>
      </c>
    </row>
    <row r="40" spans="1:5">
      <c r="A40" s="402" t="s">
        <v>15</v>
      </c>
      <c r="B40" s="404" t="s">
        <v>219</v>
      </c>
      <c r="C40" s="362" t="s">
        <v>219</v>
      </c>
    </row>
    <row r="41" spans="1:5">
      <c r="A41" s="402" t="s">
        <v>16</v>
      </c>
      <c r="B41" s="403">
        <v>61.809858258621787</v>
      </c>
      <c r="C41" s="300">
        <v>2.8960237660764214</v>
      </c>
    </row>
    <row r="42" spans="1:5">
      <c r="A42" s="402" t="s">
        <v>17</v>
      </c>
      <c r="B42" s="403">
        <v>77.73178044295544</v>
      </c>
      <c r="C42" s="300">
        <v>3.4478833277181757</v>
      </c>
    </row>
    <row r="43" spans="1:5">
      <c r="A43" s="402" t="s">
        <v>18</v>
      </c>
      <c r="B43" s="403">
        <v>66.246664931553696</v>
      </c>
      <c r="C43" s="300">
        <v>2.8003843251555347</v>
      </c>
    </row>
    <row r="44" spans="1:5">
      <c r="A44" s="402" t="s">
        <v>61</v>
      </c>
      <c r="B44" s="403">
        <v>74.592770947814586</v>
      </c>
      <c r="C44" s="300">
        <v>2.0857784200525229</v>
      </c>
    </row>
    <row r="45" spans="1:5">
      <c r="A45" s="402" t="s">
        <v>19</v>
      </c>
      <c r="B45" s="403">
        <v>57.951023822365535</v>
      </c>
      <c r="C45" s="300">
        <v>2.8133702942030738</v>
      </c>
    </row>
    <row r="46" spans="1:5">
      <c r="A46" s="402" t="s">
        <v>20</v>
      </c>
      <c r="B46" s="403">
        <v>74.935813954955051</v>
      </c>
      <c r="C46" s="300">
        <v>4.4618123548479263</v>
      </c>
    </row>
    <row r="47" spans="1:5">
      <c r="A47" s="402" t="s">
        <v>21</v>
      </c>
      <c r="B47" s="403">
        <v>73.79946430010547</v>
      </c>
      <c r="C47" s="300">
        <v>2.5592014906708993</v>
      </c>
    </row>
    <row r="48" spans="1:5">
      <c r="A48" s="402" t="s">
        <v>22</v>
      </c>
      <c r="B48" s="403">
        <v>68.344339620190908</v>
      </c>
      <c r="C48" s="300">
        <v>3.4244357238850167</v>
      </c>
    </row>
    <row r="49" spans="1:9">
      <c r="A49" s="402" t="s">
        <v>23</v>
      </c>
      <c r="B49" s="403">
        <v>70.446508295600651</v>
      </c>
      <c r="C49" s="300">
        <v>3.1843529249590699</v>
      </c>
    </row>
    <row r="50" spans="1:9" ht="15.75" thickBot="1">
      <c r="A50" s="402" t="s">
        <v>24</v>
      </c>
      <c r="B50" s="405">
        <v>70.550707523212878</v>
      </c>
      <c r="C50" s="301">
        <v>3.0314918468565808</v>
      </c>
    </row>
    <row r="51" spans="1:9">
      <c r="A51" s="393" t="s">
        <v>8</v>
      </c>
      <c r="B51" s="406">
        <v>67.314938973645013</v>
      </c>
      <c r="C51" s="363">
        <v>0.96116495059058538</v>
      </c>
    </row>
    <row r="52" spans="1:9">
      <c r="A52" s="394" t="s">
        <v>9</v>
      </c>
      <c r="B52" s="407">
        <v>69.470872804679388</v>
      </c>
      <c r="C52" s="364">
        <v>1.450882782641745</v>
      </c>
    </row>
    <row r="53" spans="1:9">
      <c r="A53" s="409" t="s">
        <v>122</v>
      </c>
      <c r="B53" s="411">
        <v>55.968915874207646</v>
      </c>
      <c r="C53" s="365">
        <v>1.4701614944989048</v>
      </c>
    </row>
    <row r="54" spans="1:9">
      <c r="A54" s="394" t="s">
        <v>123</v>
      </c>
      <c r="B54" s="407">
        <v>73.804032100238004</v>
      </c>
      <c r="C54" s="364">
        <v>0.98</v>
      </c>
    </row>
    <row r="55" spans="1:9">
      <c r="A55" s="409" t="s">
        <v>90</v>
      </c>
      <c r="B55" s="411">
        <v>55.95033546561384</v>
      </c>
      <c r="C55" s="365">
        <v>1.7685988456822868</v>
      </c>
    </row>
    <row r="56" spans="1:9">
      <c r="A56" s="410" t="s">
        <v>124</v>
      </c>
      <c r="B56" s="412">
        <v>71.978728583575744</v>
      </c>
      <c r="C56" s="367">
        <v>0.90717957047602193</v>
      </c>
    </row>
    <row r="57" spans="1:9">
      <c r="A57" s="394" t="s">
        <v>84</v>
      </c>
      <c r="B57" s="413">
        <v>56.154387877255814</v>
      </c>
      <c r="C57" s="366">
        <v>2.5552659208299815</v>
      </c>
    </row>
    <row r="58" spans="1:9">
      <c r="A58" s="394" t="s">
        <v>85</v>
      </c>
      <c r="B58" s="413">
        <v>67.517220452243251</v>
      </c>
      <c r="C58" s="366">
        <v>1.2287249214457971</v>
      </c>
    </row>
    <row r="59" spans="1:9">
      <c r="A59" s="410" t="s">
        <v>86</v>
      </c>
      <c r="B59" s="412">
        <v>72.227259924140668</v>
      </c>
      <c r="C59" s="367">
        <v>1.2324619466482862</v>
      </c>
    </row>
    <row r="60" spans="1:9" ht="15.75" thickBot="1">
      <c r="A60" s="395" t="s">
        <v>7</v>
      </c>
      <c r="B60" s="408">
        <v>67.728541927130465</v>
      </c>
      <c r="C60" s="368">
        <v>0.82517417790477987</v>
      </c>
    </row>
    <row r="61" spans="1:9" ht="26.25" customHeight="1">
      <c r="A61" s="806" t="s">
        <v>310</v>
      </c>
      <c r="B61" s="806"/>
      <c r="C61" s="806"/>
      <c r="D61" s="16"/>
      <c r="E61" s="16"/>
      <c r="F61" s="16"/>
      <c r="G61" s="16"/>
      <c r="H61" s="16"/>
      <c r="I61" s="16"/>
    </row>
    <row r="62" spans="1:9" s="638" customFormat="1" ht="26.25" customHeight="1">
      <c r="A62" s="800" t="s">
        <v>225</v>
      </c>
      <c r="B62" s="800"/>
      <c r="C62" s="800"/>
      <c r="D62" s="255"/>
      <c r="E62" s="255"/>
      <c r="F62" s="255"/>
      <c r="G62" s="255"/>
      <c r="H62" s="255"/>
      <c r="I62" s="255"/>
    </row>
    <row r="63" spans="1:9" ht="24.75" customHeight="1">
      <c r="A63" s="800" t="s">
        <v>257</v>
      </c>
      <c r="B63" s="800"/>
      <c r="C63" s="800"/>
      <c r="D63" s="16"/>
      <c r="E63" s="16"/>
      <c r="F63" s="16"/>
      <c r="G63" s="16"/>
      <c r="H63" s="16"/>
      <c r="I63" s="16"/>
    </row>
    <row r="64" spans="1:9">
      <c r="A64" s="190"/>
      <c r="B64" s="190"/>
      <c r="C64" s="190"/>
      <c r="D64" s="16"/>
      <c r="E64" s="16"/>
      <c r="F64" s="16"/>
      <c r="G64" s="16"/>
      <c r="H64" s="16"/>
      <c r="I64" s="16"/>
    </row>
    <row r="65" spans="1:3">
      <c r="A65" s="190"/>
      <c r="B65" s="190"/>
      <c r="C65" s="190"/>
    </row>
    <row r="66" spans="1:3">
      <c r="A66" s="190"/>
      <c r="B66" s="190"/>
      <c r="C66" s="190"/>
    </row>
  </sheetData>
  <mergeCells count="19">
    <mergeCell ref="A29:S29"/>
    <mergeCell ref="A30:S30"/>
    <mergeCell ref="A61:C61"/>
    <mergeCell ref="A63:C63"/>
    <mergeCell ref="A62:C62"/>
    <mergeCell ref="A31:S31"/>
    <mergeCell ref="A33:C33"/>
    <mergeCell ref="A1:S1"/>
    <mergeCell ref="R4:S4"/>
    <mergeCell ref="B4:C4"/>
    <mergeCell ref="D4:E4"/>
    <mergeCell ref="F4:G4"/>
    <mergeCell ref="H4:I4"/>
    <mergeCell ref="A4:A5"/>
    <mergeCell ref="L4:M4"/>
    <mergeCell ref="N4:O4"/>
    <mergeCell ref="P4:Q4"/>
    <mergeCell ref="J4:K4"/>
    <mergeCell ref="A3:S3"/>
  </mergeCells>
  <conditionalFormatting sqref="A6:S21">
    <cfRule type="expression" dxfId="29" priority="2">
      <formula>MOD(ROW(),2)=0</formula>
    </cfRule>
  </conditionalFormatting>
  <conditionalFormatting sqref="A35:C50">
    <cfRule type="expression" dxfId="28" priority="1">
      <formula>MOD(ROW(),2)=1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="80" zoomScaleNormal="80" workbookViewId="0">
      <selection sqref="A1:Q1"/>
    </sheetView>
  </sheetViews>
  <sheetFormatPr baseColWidth="10" defaultColWidth="10.625" defaultRowHeight="15"/>
  <cols>
    <col min="1" max="1" width="30.625" style="529" customWidth="1"/>
    <col min="2" max="16384" width="10.625" style="529"/>
  </cols>
  <sheetData>
    <row r="1" spans="1:17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</row>
    <row r="2" spans="1:17" s="188" customFormat="1" ht="23.25" customHeight="1">
      <c r="A2" s="528" t="s">
        <v>334</v>
      </c>
      <c r="B2" s="496"/>
      <c r="C2" s="496"/>
      <c r="D2" s="496"/>
      <c r="E2" s="496"/>
    </row>
    <row r="3" spans="1:17">
      <c r="A3" s="807" t="s">
        <v>311</v>
      </c>
      <c r="B3" s="807"/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807"/>
      <c r="O3" s="807"/>
      <c r="P3" s="807"/>
      <c r="Q3" s="807"/>
    </row>
    <row r="4" spans="1:17" ht="42" customHeight="1">
      <c r="A4" s="808"/>
      <c r="B4" s="798" t="s">
        <v>182</v>
      </c>
      <c r="C4" s="751"/>
      <c r="D4" s="798" t="s">
        <v>183</v>
      </c>
      <c r="E4" s="751"/>
      <c r="F4" s="798" t="s">
        <v>184</v>
      </c>
      <c r="G4" s="751"/>
      <c r="H4" s="798" t="s">
        <v>185</v>
      </c>
      <c r="I4" s="751"/>
      <c r="J4" s="798" t="s">
        <v>186</v>
      </c>
      <c r="K4" s="751"/>
      <c r="L4" s="798" t="s">
        <v>187</v>
      </c>
      <c r="M4" s="751"/>
      <c r="N4" s="798" t="s">
        <v>188</v>
      </c>
      <c r="O4" s="751"/>
      <c r="P4" s="798" t="s">
        <v>189</v>
      </c>
      <c r="Q4" s="751"/>
    </row>
    <row r="5" spans="1:17" ht="12" customHeight="1" thickBot="1">
      <c r="A5" s="809"/>
      <c r="B5" s="387" t="s">
        <v>2</v>
      </c>
      <c r="C5" s="389" t="s">
        <v>82</v>
      </c>
      <c r="D5" s="387" t="s">
        <v>2</v>
      </c>
      <c r="E5" s="389" t="s">
        <v>82</v>
      </c>
      <c r="F5" s="387" t="s">
        <v>2</v>
      </c>
      <c r="G5" s="389" t="s">
        <v>82</v>
      </c>
      <c r="H5" s="387" t="s">
        <v>2</v>
      </c>
      <c r="I5" s="389" t="s">
        <v>82</v>
      </c>
      <c r="J5" s="387" t="s">
        <v>2</v>
      </c>
      <c r="K5" s="389" t="s">
        <v>82</v>
      </c>
      <c r="L5" s="387" t="s">
        <v>2</v>
      </c>
      <c r="M5" s="389" t="s">
        <v>82</v>
      </c>
      <c r="N5" s="387" t="s">
        <v>2</v>
      </c>
      <c r="O5" s="389" t="s">
        <v>82</v>
      </c>
      <c r="P5" s="387" t="s">
        <v>2</v>
      </c>
      <c r="Q5" s="389" t="s">
        <v>82</v>
      </c>
    </row>
    <row r="6" spans="1:17">
      <c r="A6" s="402" t="s">
        <v>10</v>
      </c>
      <c r="B6" s="162">
        <v>87.106109280947905</v>
      </c>
      <c r="C6" s="300">
        <v>2.0910563977631544</v>
      </c>
      <c r="D6" s="162">
        <v>97.392059336792556</v>
      </c>
      <c r="E6" s="300">
        <v>1.097914497778234</v>
      </c>
      <c r="F6" s="162">
        <v>95.078724945859648</v>
      </c>
      <c r="G6" s="300">
        <v>1.3608895815359732</v>
      </c>
      <c r="H6" s="162">
        <v>91.566555495489766</v>
      </c>
      <c r="I6" s="300">
        <v>1.5595095954368055</v>
      </c>
      <c r="J6" s="162">
        <v>75.351495883290141</v>
      </c>
      <c r="K6" s="300">
        <v>2.7723705633328719</v>
      </c>
      <c r="L6" s="162">
        <v>76.623990972615331</v>
      </c>
      <c r="M6" s="300">
        <v>2.6962485878810867</v>
      </c>
      <c r="N6" s="162">
        <v>48.808280799386587</v>
      </c>
      <c r="O6" s="300">
        <v>3.2128281603773448</v>
      </c>
      <c r="P6" s="162">
        <v>39.334112881126536</v>
      </c>
      <c r="Q6" s="300">
        <v>3.4391735569171216</v>
      </c>
    </row>
    <row r="7" spans="1:17">
      <c r="A7" s="402" t="s">
        <v>11</v>
      </c>
      <c r="B7" s="162">
        <v>83.885770727576386</v>
      </c>
      <c r="C7" s="300">
        <v>2.4142706155538258</v>
      </c>
      <c r="D7" s="162">
        <v>96.811903518784462</v>
      </c>
      <c r="E7" s="300">
        <v>1.2111566460989396</v>
      </c>
      <c r="F7" s="162">
        <v>92.004216165294253</v>
      </c>
      <c r="G7" s="300">
        <v>1.7676627137278462</v>
      </c>
      <c r="H7" s="162">
        <v>85.594055082656013</v>
      </c>
      <c r="I7" s="300">
        <v>2.2032484684733737</v>
      </c>
      <c r="J7" s="162">
        <v>67.262274829388375</v>
      </c>
      <c r="K7" s="300">
        <v>3.1107743175620697</v>
      </c>
      <c r="L7" s="162">
        <v>78.749038116981012</v>
      </c>
      <c r="M7" s="300">
        <v>2.7525595370425022</v>
      </c>
      <c r="N7" s="162">
        <v>40.553200197567143</v>
      </c>
      <c r="O7" s="300">
        <v>3.2413116918884488</v>
      </c>
      <c r="P7" s="162">
        <v>39.112292325718727</v>
      </c>
      <c r="Q7" s="300">
        <v>3.5698926459285047</v>
      </c>
    </row>
    <row r="8" spans="1:17">
      <c r="A8" s="402" t="s">
        <v>12</v>
      </c>
      <c r="B8" s="162">
        <v>84.807828288732878</v>
      </c>
      <c r="C8" s="300">
        <v>5.4095320813539258</v>
      </c>
      <c r="D8" s="162">
        <v>98.035863229717094</v>
      </c>
      <c r="E8" s="300">
        <v>1.9481143398104628</v>
      </c>
      <c r="F8" s="162">
        <v>94.324490964839825</v>
      </c>
      <c r="G8" s="300">
        <v>4.1180232553658058</v>
      </c>
      <c r="H8" s="162">
        <v>84.543737544384484</v>
      </c>
      <c r="I8" s="300">
        <v>5.6091959654408265</v>
      </c>
      <c r="J8" s="162">
        <v>83.052027061758707</v>
      </c>
      <c r="K8" s="300">
        <v>5.2737076992246248</v>
      </c>
      <c r="L8" s="162">
        <v>89.732193878742322</v>
      </c>
      <c r="M8" s="300">
        <v>4.4004130556841075</v>
      </c>
      <c r="N8" s="162">
        <v>74.088188795792192</v>
      </c>
      <c r="O8" s="300">
        <v>6.6366902796742862</v>
      </c>
      <c r="P8" s="162">
        <v>58.343610908628641</v>
      </c>
      <c r="Q8" s="300">
        <v>8.2539257955975174</v>
      </c>
    </row>
    <row r="9" spans="1:17">
      <c r="A9" s="402" t="s">
        <v>83</v>
      </c>
      <c r="B9" s="162">
        <v>85.292591053208469</v>
      </c>
      <c r="C9" s="300">
        <v>5.0679601198600803</v>
      </c>
      <c r="D9" s="162">
        <v>96.462017222992017</v>
      </c>
      <c r="E9" s="300">
        <v>2.6942504034386197</v>
      </c>
      <c r="F9" s="162">
        <v>96.794433934422983</v>
      </c>
      <c r="G9" s="300">
        <v>2.3345685842786015</v>
      </c>
      <c r="H9" s="162">
        <v>88.127811400984584</v>
      </c>
      <c r="I9" s="300">
        <v>4.3698264613160083</v>
      </c>
      <c r="J9" s="162">
        <v>61.088050679946235</v>
      </c>
      <c r="K9" s="300">
        <v>6.6246684383441607</v>
      </c>
      <c r="L9" s="162">
        <v>79.521955492200775</v>
      </c>
      <c r="M9" s="300">
        <v>5.4035361665763251</v>
      </c>
      <c r="N9" s="162">
        <v>68.652119273240103</v>
      </c>
      <c r="O9" s="300">
        <v>6.4378056007773532</v>
      </c>
      <c r="P9" s="162">
        <v>58.607882795564095</v>
      </c>
      <c r="Q9" s="300">
        <v>8.2182979765414093</v>
      </c>
    </row>
    <row r="10" spans="1:17">
      <c r="A10" s="402" t="s">
        <v>14</v>
      </c>
      <c r="B10" s="163" t="s">
        <v>219</v>
      </c>
      <c r="C10" s="362" t="s">
        <v>219</v>
      </c>
      <c r="D10" s="163" t="s">
        <v>219</v>
      </c>
      <c r="E10" s="362" t="s">
        <v>219</v>
      </c>
      <c r="F10" s="163" t="s">
        <v>219</v>
      </c>
      <c r="G10" s="362" t="s">
        <v>219</v>
      </c>
      <c r="H10" s="163" t="s">
        <v>219</v>
      </c>
      <c r="I10" s="362" t="s">
        <v>219</v>
      </c>
      <c r="J10" s="163" t="s">
        <v>219</v>
      </c>
      <c r="K10" s="362" t="s">
        <v>219</v>
      </c>
      <c r="L10" s="163" t="s">
        <v>219</v>
      </c>
      <c r="M10" s="362" t="s">
        <v>219</v>
      </c>
      <c r="N10" s="163" t="s">
        <v>219</v>
      </c>
      <c r="O10" s="362" t="s">
        <v>219</v>
      </c>
      <c r="P10" s="163" t="s">
        <v>219</v>
      </c>
      <c r="Q10" s="362" t="s">
        <v>219</v>
      </c>
    </row>
    <row r="11" spans="1:17">
      <c r="A11" s="402" t="s">
        <v>15</v>
      </c>
      <c r="B11" s="163" t="s">
        <v>219</v>
      </c>
      <c r="C11" s="362" t="s">
        <v>219</v>
      </c>
      <c r="D11" s="163" t="s">
        <v>219</v>
      </c>
      <c r="E11" s="362" t="s">
        <v>219</v>
      </c>
      <c r="F11" s="163" t="s">
        <v>219</v>
      </c>
      <c r="G11" s="362" t="s">
        <v>219</v>
      </c>
      <c r="H11" s="163" t="s">
        <v>219</v>
      </c>
      <c r="I11" s="362" t="s">
        <v>219</v>
      </c>
      <c r="J11" s="163" t="s">
        <v>219</v>
      </c>
      <c r="K11" s="362" t="s">
        <v>219</v>
      </c>
      <c r="L11" s="163" t="s">
        <v>219</v>
      </c>
      <c r="M11" s="362" t="s">
        <v>219</v>
      </c>
      <c r="N11" s="163" t="s">
        <v>219</v>
      </c>
      <c r="O11" s="362" t="s">
        <v>219</v>
      </c>
      <c r="P11" s="163" t="s">
        <v>219</v>
      </c>
      <c r="Q11" s="362" t="s">
        <v>219</v>
      </c>
    </row>
    <row r="12" spans="1:17">
      <c r="A12" s="402" t="s">
        <v>16</v>
      </c>
      <c r="B12" s="162">
        <v>89.132107834815514</v>
      </c>
      <c r="C12" s="300">
        <v>2.954217310890884</v>
      </c>
      <c r="D12" s="162">
        <v>99.476954120801395</v>
      </c>
      <c r="E12" s="300">
        <v>0.52278115189143504</v>
      </c>
      <c r="F12" s="162">
        <v>98.272030789351845</v>
      </c>
      <c r="G12" s="300">
        <v>1.2629267620053228</v>
      </c>
      <c r="H12" s="162">
        <v>98.814614190348053</v>
      </c>
      <c r="I12" s="300">
        <v>0.8358749312548498</v>
      </c>
      <c r="J12" s="162">
        <v>84.528850144533322</v>
      </c>
      <c r="K12" s="300">
        <v>3.3246954256507242</v>
      </c>
      <c r="L12" s="162">
        <v>83.859838219623882</v>
      </c>
      <c r="M12" s="300">
        <v>3.4280565678515376</v>
      </c>
      <c r="N12" s="162">
        <v>52.795705868344726</v>
      </c>
      <c r="O12" s="300">
        <v>4.8551648961903053</v>
      </c>
      <c r="P12" s="162">
        <v>43.889012978630831</v>
      </c>
      <c r="Q12" s="300">
        <v>5.1975195401363656</v>
      </c>
    </row>
    <row r="13" spans="1:17">
      <c r="A13" s="402" t="s">
        <v>17</v>
      </c>
      <c r="B13" s="163" t="s">
        <v>219</v>
      </c>
      <c r="C13" s="362" t="s">
        <v>219</v>
      </c>
      <c r="D13" s="163" t="s">
        <v>219</v>
      </c>
      <c r="E13" s="362" t="s">
        <v>219</v>
      </c>
      <c r="F13" s="163" t="s">
        <v>219</v>
      </c>
      <c r="G13" s="362" t="s">
        <v>219</v>
      </c>
      <c r="H13" s="163" t="s">
        <v>219</v>
      </c>
      <c r="I13" s="362" t="s">
        <v>219</v>
      </c>
      <c r="J13" s="163" t="s">
        <v>219</v>
      </c>
      <c r="K13" s="362" t="s">
        <v>219</v>
      </c>
      <c r="L13" s="163" t="s">
        <v>219</v>
      </c>
      <c r="M13" s="362" t="s">
        <v>219</v>
      </c>
      <c r="N13" s="163" t="s">
        <v>219</v>
      </c>
      <c r="O13" s="362" t="s">
        <v>219</v>
      </c>
      <c r="P13" s="163" t="s">
        <v>219</v>
      </c>
      <c r="Q13" s="362" t="s">
        <v>219</v>
      </c>
    </row>
    <row r="14" spans="1:17">
      <c r="A14" s="402" t="s">
        <v>18</v>
      </c>
      <c r="B14" s="162">
        <v>82.54871141555391</v>
      </c>
      <c r="C14" s="300">
        <v>3.7646544625085423</v>
      </c>
      <c r="D14" s="162">
        <v>96.814925148270206</v>
      </c>
      <c r="E14" s="300">
        <v>1.6936553632429623</v>
      </c>
      <c r="F14" s="162">
        <v>94.385334229944064</v>
      </c>
      <c r="G14" s="300">
        <v>2.0521574271610592</v>
      </c>
      <c r="H14" s="162">
        <v>90.000020643397363</v>
      </c>
      <c r="I14" s="300">
        <v>2.7609566194681729</v>
      </c>
      <c r="J14" s="162">
        <v>80.133439154120992</v>
      </c>
      <c r="K14" s="300">
        <v>3.9011490749128761</v>
      </c>
      <c r="L14" s="162">
        <v>84.274539887133542</v>
      </c>
      <c r="M14" s="300">
        <v>3.6697369047785768</v>
      </c>
      <c r="N14" s="162">
        <v>57.264916712606393</v>
      </c>
      <c r="O14" s="300">
        <v>4.7008734497983227</v>
      </c>
      <c r="P14" s="162">
        <v>46.030117915680407</v>
      </c>
      <c r="Q14" s="300">
        <v>5.0232331661595966</v>
      </c>
    </row>
    <row r="15" spans="1:17">
      <c r="A15" s="402" t="s">
        <v>61</v>
      </c>
      <c r="B15" s="162">
        <v>83.339936114410548</v>
      </c>
      <c r="C15" s="300">
        <v>2.3439926277312919</v>
      </c>
      <c r="D15" s="162">
        <v>98.019691143812864</v>
      </c>
      <c r="E15" s="300">
        <v>0.83602446673162989</v>
      </c>
      <c r="F15" s="162">
        <v>95.965072922945396</v>
      </c>
      <c r="G15" s="300">
        <v>1.1079014872125608</v>
      </c>
      <c r="H15" s="162">
        <v>95.999614754901586</v>
      </c>
      <c r="I15" s="300">
        <v>1.1352553424922025</v>
      </c>
      <c r="J15" s="162">
        <v>78.491659922571557</v>
      </c>
      <c r="K15" s="300">
        <v>2.5961917473040828</v>
      </c>
      <c r="L15" s="162">
        <v>82.40010952938313</v>
      </c>
      <c r="M15" s="300">
        <v>2.3549278042532853</v>
      </c>
      <c r="N15" s="162">
        <v>50.623996644781201</v>
      </c>
      <c r="O15" s="300">
        <v>3.1853539441516454</v>
      </c>
      <c r="P15" s="162">
        <v>41.452412605353757</v>
      </c>
      <c r="Q15" s="300">
        <v>3.4236347133216882</v>
      </c>
    </row>
    <row r="16" spans="1:17">
      <c r="A16" s="402" t="s">
        <v>19</v>
      </c>
      <c r="B16" s="162">
        <v>87.458085473641503</v>
      </c>
      <c r="C16" s="300">
        <v>3.1534140938813877</v>
      </c>
      <c r="D16" s="162">
        <v>98.021892437581783</v>
      </c>
      <c r="E16" s="300">
        <v>1.1507890395818825</v>
      </c>
      <c r="F16" s="162">
        <v>95.465368206904216</v>
      </c>
      <c r="G16" s="300">
        <v>2.0002634098262728</v>
      </c>
      <c r="H16" s="162">
        <v>92.001463329324963</v>
      </c>
      <c r="I16" s="300">
        <v>2.8359871174322357</v>
      </c>
      <c r="J16" s="162">
        <v>76.783183606009203</v>
      </c>
      <c r="K16" s="300">
        <v>4.3799926429073714</v>
      </c>
      <c r="L16" s="162">
        <v>87.06713144317834</v>
      </c>
      <c r="M16" s="300">
        <v>3.3422721020794777</v>
      </c>
      <c r="N16" s="162">
        <v>54.426876685730363</v>
      </c>
      <c r="O16" s="300">
        <v>5.2204970963407904</v>
      </c>
      <c r="P16" s="162">
        <v>47.156801509110061</v>
      </c>
      <c r="Q16" s="300">
        <v>5.6774598524175008</v>
      </c>
    </row>
    <row r="17" spans="1:17">
      <c r="A17" s="402" t="s">
        <v>20</v>
      </c>
      <c r="B17" s="163" t="s">
        <v>219</v>
      </c>
      <c r="C17" s="362" t="s">
        <v>219</v>
      </c>
      <c r="D17" s="163" t="s">
        <v>219</v>
      </c>
      <c r="E17" s="362" t="s">
        <v>219</v>
      </c>
      <c r="F17" s="163" t="s">
        <v>219</v>
      </c>
      <c r="G17" s="362" t="s">
        <v>219</v>
      </c>
      <c r="H17" s="163" t="s">
        <v>219</v>
      </c>
      <c r="I17" s="362" t="s">
        <v>219</v>
      </c>
      <c r="J17" s="163" t="s">
        <v>219</v>
      </c>
      <c r="K17" s="362" t="s">
        <v>219</v>
      </c>
      <c r="L17" s="163" t="s">
        <v>219</v>
      </c>
      <c r="M17" s="362" t="s">
        <v>219</v>
      </c>
      <c r="N17" s="163" t="s">
        <v>219</v>
      </c>
      <c r="O17" s="362" t="s">
        <v>219</v>
      </c>
      <c r="P17" s="163" t="s">
        <v>219</v>
      </c>
      <c r="Q17" s="362" t="s">
        <v>219</v>
      </c>
    </row>
    <row r="18" spans="1:17">
      <c r="A18" s="402" t="s">
        <v>21</v>
      </c>
      <c r="B18" s="162">
        <v>82.785928764576582</v>
      </c>
      <c r="C18" s="300">
        <v>3.8646570615430393</v>
      </c>
      <c r="D18" s="162">
        <v>94.718813904751229</v>
      </c>
      <c r="E18" s="300">
        <v>2.3486881879043393</v>
      </c>
      <c r="F18" s="162">
        <v>93.507620989016829</v>
      </c>
      <c r="G18" s="300">
        <v>2.5290461333119949</v>
      </c>
      <c r="H18" s="162">
        <v>96.209479046471571</v>
      </c>
      <c r="I18" s="300">
        <v>1.6817725868827973</v>
      </c>
      <c r="J18" s="162">
        <v>65.078834478481582</v>
      </c>
      <c r="K18" s="300">
        <v>5.1993805905566441</v>
      </c>
      <c r="L18" s="162">
        <v>69.7243852128193</v>
      </c>
      <c r="M18" s="300">
        <v>4.9868888793202508</v>
      </c>
      <c r="N18" s="162">
        <v>57.668156656989758</v>
      </c>
      <c r="O18" s="300">
        <v>5.4279239037195648</v>
      </c>
      <c r="P18" s="162">
        <v>28.311353970423621</v>
      </c>
      <c r="Q18" s="300">
        <v>5.5027212935414953</v>
      </c>
    </row>
    <row r="19" spans="1:17">
      <c r="A19" s="402" t="s">
        <v>22</v>
      </c>
      <c r="B19" s="163" t="s">
        <v>219</v>
      </c>
      <c r="C19" s="362" t="s">
        <v>219</v>
      </c>
      <c r="D19" s="163" t="s">
        <v>219</v>
      </c>
      <c r="E19" s="362" t="s">
        <v>219</v>
      </c>
      <c r="F19" s="163" t="s">
        <v>219</v>
      </c>
      <c r="G19" s="362" t="s">
        <v>219</v>
      </c>
      <c r="H19" s="163" t="s">
        <v>219</v>
      </c>
      <c r="I19" s="362" t="s">
        <v>219</v>
      </c>
      <c r="J19" s="163" t="s">
        <v>219</v>
      </c>
      <c r="K19" s="362" t="s">
        <v>219</v>
      </c>
      <c r="L19" s="163" t="s">
        <v>219</v>
      </c>
      <c r="M19" s="362" t="s">
        <v>219</v>
      </c>
      <c r="N19" s="163" t="s">
        <v>219</v>
      </c>
      <c r="O19" s="362" t="s">
        <v>219</v>
      </c>
      <c r="P19" s="163" t="s">
        <v>219</v>
      </c>
      <c r="Q19" s="362" t="s">
        <v>219</v>
      </c>
    </row>
    <row r="20" spans="1:17">
      <c r="A20" s="402" t="s">
        <v>23</v>
      </c>
      <c r="B20" s="163" t="s">
        <v>219</v>
      </c>
      <c r="C20" s="362" t="s">
        <v>219</v>
      </c>
      <c r="D20" s="163" t="s">
        <v>219</v>
      </c>
      <c r="E20" s="362" t="s">
        <v>219</v>
      </c>
      <c r="F20" s="163" t="s">
        <v>219</v>
      </c>
      <c r="G20" s="362" t="s">
        <v>219</v>
      </c>
      <c r="H20" s="163" t="s">
        <v>219</v>
      </c>
      <c r="I20" s="362" t="s">
        <v>219</v>
      </c>
      <c r="J20" s="163" t="s">
        <v>219</v>
      </c>
      <c r="K20" s="362" t="s">
        <v>219</v>
      </c>
      <c r="L20" s="163" t="s">
        <v>219</v>
      </c>
      <c r="M20" s="362" t="s">
        <v>219</v>
      </c>
      <c r="N20" s="163" t="s">
        <v>219</v>
      </c>
      <c r="O20" s="362" t="s">
        <v>219</v>
      </c>
      <c r="P20" s="163" t="s">
        <v>219</v>
      </c>
      <c r="Q20" s="362" t="s">
        <v>219</v>
      </c>
    </row>
    <row r="21" spans="1:17" ht="15.75" thickBot="1">
      <c r="A21" s="402" t="s">
        <v>24</v>
      </c>
      <c r="B21" s="181">
        <v>82.351046722730175</v>
      </c>
      <c r="C21" s="301">
        <v>5.4579153834261849</v>
      </c>
      <c r="D21" s="181">
        <v>96.356997518000057</v>
      </c>
      <c r="E21" s="301">
        <v>2.6468892215792859</v>
      </c>
      <c r="F21" s="181">
        <v>84.755574373514946</v>
      </c>
      <c r="G21" s="301">
        <v>5.1097624624916484</v>
      </c>
      <c r="H21" s="181">
        <v>97.476401435380708</v>
      </c>
      <c r="I21" s="301">
        <v>1.7760670574107702</v>
      </c>
      <c r="J21" s="181">
        <v>51.963092310000334</v>
      </c>
      <c r="K21" s="301">
        <v>7.2279905215030293</v>
      </c>
      <c r="L21" s="181">
        <v>76.372298763738272</v>
      </c>
      <c r="M21" s="301">
        <v>5.8509420612608976</v>
      </c>
      <c r="N21" s="181">
        <v>60.615757620550923</v>
      </c>
      <c r="O21" s="301">
        <v>7.1181844220294916</v>
      </c>
      <c r="P21" s="181">
        <v>41.868771896248823</v>
      </c>
      <c r="Q21" s="301">
        <v>7.9690498047483418</v>
      </c>
    </row>
    <row r="22" spans="1:17">
      <c r="A22" s="393" t="s">
        <v>8</v>
      </c>
      <c r="B22" s="169">
        <v>85.085535084529539</v>
      </c>
      <c r="C22" s="363">
        <v>1.0570775151538006</v>
      </c>
      <c r="D22" s="169">
        <v>97.235941903013128</v>
      </c>
      <c r="E22" s="363">
        <v>0.47888113314856018</v>
      </c>
      <c r="F22" s="169">
        <v>94.17507108223478</v>
      </c>
      <c r="G22" s="363">
        <v>0.65573186202209988</v>
      </c>
      <c r="H22" s="169">
        <v>91.638067481954792</v>
      </c>
      <c r="I22" s="363">
        <v>0.7665230854763686</v>
      </c>
      <c r="J22" s="169">
        <v>75.577936789087602</v>
      </c>
      <c r="K22" s="363">
        <v>1.2861272640253203</v>
      </c>
      <c r="L22" s="169">
        <v>81.117277807596182</v>
      </c>
      <c r="M22" s="363">
        <v>1.1630728173723526</v>
      </c>
      <c r="N22" s="169">
        <v>49.810503067594588</v>
      </c>
      <c r="O22" s="363">
        <v>1.5099046558941893</v>
      </c>
      <c r="P22" s="169">
        <v>42.36996787997834</v>
      </c>
      <c r="Q22" s="363">
        <v>1.63390838250006</v>
      </c>
    </row>
    <row r="23" spans="1:17">
      <c r="A23" s="394" t="s">
        <v>9</v>
      </c>
      <c r="B23" s="12">
        <v>82.446015914669417</v>
      </c>
      <c r="C23" s="364">
        <v>2.3247714673450655</v>
      </c>
      <c r="D23" s="12">
        <v>96.266761934781456</v>
      </c>
      <c r="E23" s="364">
        <v>1.1150937779238834</v>
      </c>
      <c r="F23" s="12">
        <v>91.691944629304516</v>
      </c>
      <c r="G23" s="364">
        <v>1.6111595256545128</v>
      </c>
      <c r="H23" s="12">
        <v>93.562014304215097</v>
      </c>
      <c r="I23" s="364">
        <v>1.3783202926532767</v>
      </c>
      <c r="J23" s="12">
        <v>61.021979496217718</v>
      </c>
      <c r="K23" s="364">
        <v>2.9456152997882268</v>
      </c>
      <c r="L23" s="12">
        <v>74.331408212348009</v>
      </c>
      <c r="M23" s="364">
        <v>2.586921781873206</v>
      </c>
      <c r="N23" s="12">
        <v>62.278248116793421</v>
      </c>
      <c r="O23" s="364">
        <v>2.9302931673880854</v>
      </c>
      <c r="P23" s="12">
        <v>40.820979841197776</v>
      </c>
      <c r="Q23" s="364">
        <v>3.3327212319287112</v>
      </c>
    </row>
    <row r="24" spans="1:17">
      <c r="A24" s="409" t="s">
        <v>122</v>
      </c>
      <c r="B24" s="173">
        <v>81.746530952479873</v>
      </c>
      <c r="C24" s="365">
        <v>1.6956517633980432</v>
      </c>
      <c r="D24" s="173">
        <v>96.404833409679853</v>
      </c>
      <c r="E24" s="365">
        <v>0.7992697529863273</v>
      </c>
      <c r="F24" s="173">
        <v>93.602849894021517</v>
      </c>
      <c r="G24" s="365">
        <v>0.9927230827029877</v>
      </c>
      <c r="H24" s="173">
        <v>89.171352222992397</v>
      </c>
      <c r="I24" s="365">
        <v>1.3200035540759487</v>
      </c>
      <c r="J24" s="173">
        <v>63.573823212004356</v>
      </c>
      <c r="K24" s="365">
        <v>2.137212828347907</v>
      </c>
      <c r="L24" s="173">
        <v>75.170296764994305</v>
      </c>
      <c r="M24" s="365">
        <v>1.8975917337052395</v>
      </c>
      <c r="N24" s="173">
        <v>47.051083577224972</v>
      </c>
      <c r="O24" s="365">
        <v>2.2150827101031423</v>
      </c>
      <c r="P24" s="173">
        <v>34.281724909975559</v>
      </c>
      <c r="Q24" s="365">
        <v>2.2775219033918592</v>
      </c>
    </row>
    <row r="25" spans="1:17">
      <c r="A25" s="410" t="s">
        <v>123</v>
      </c>
      <c r="B25" s="177">
        <v>85.891269393537939</v>
      </c>
      <c r="C25" s="367">
        <v>1.1795769343049678</v>
      </c>
      <c r="D25" s="177">
        <v>97.335721567352806</v>
      </c>
      <c r="E25" s="367">
        <v>0.53717378736423604</v>
      </c>
      <c r="F25" s="177">
        <v>93.65117415394748</v>
      </c>
      <c r="G25" s="367">
        <v>0.79074200644574399</v>
      </c>
      <c r="H25" s="177">
        <v>93.494647943848037</v>
      </c>
      <c r="I25" s="367">
        <v>0.75405917562970648</v>
      </c>
      <c r="J25" s="177">
        <v>76.816422417016369</v>
      </c>
      <c r="K25" s="367">
        <v>1.4473179689005875</v>
      </c>
      <c r="L25" s="177">
        <v>81.861405003431273</v>
      </c>
      <c r="M25" s="367">
        <v>1.2956059464686815</v>
      </c>
      <c r="N25" s="177">
        <v>55.272205166090885</v>
      </c>
      <c r="O25" s="367">
        <v>1.6956023367867847</v>
      </c>
      <c r="P25" s="177">
        <v>46.082897177442668</v>
      </c>
      <c r="Q25" s="367">
        <v>1.874926458810374</v>
      </c>
    </row>
    <row r="26" spans="1:17">
      <c r="A26" s="394" t="s">
        <v>90</v>
      </c>
      <c r="B26" s="10">
        <v>77.475969868723638</v>
      </c>
      <c r="C26" s="366">
        <v>1.8918381518337821</v>
      </c>
      <c r="D26" s="10">
        <v>95.890785404230641</v>
      </c>
      <c r="E26" s="366">
        <v>0.84216596664514776</v>
      </c>
      <c r="F26" s="10">
        <v>87.732049668348139</v>
      </c>
      <c r="G26" s="366">
        <v>1.4225406046673676</v>
      </c>
      <c r="H26" s="10">
        <v>90.302738058344048</v>
      </c>
      <c r="I26" s="366">
        <v>1.2636632532404901</v>
      </c>
      <c r="J26" s="10">
        <v>60.622980179495819</v>
      </c>
      <c r="K26" s="366">
        <v>2.258690760998042</v>
      </c>
      <c r="L26" s="10">
        <v>72.691100762188071</v>
      </c>
      <c r="M26" s="366">
        <v>2.014828815036009</v>
      </c>
      <c r="N26" s="10">
        <v>35.944553454941627</v>
      </c>
      <c r="O26" s="366">
        <v>2.2712947212356824</v>
      </c>
      <c r="P26" s="10">
        <v>36.511028479743466</v>
      </c>
      <c r="Q26" s="366">
        <v>2.4627065114829296</v>
      </c>
    </row>
    <row r="27" spans="1:17">
      <c r="A27" s="410" t="s">
        <v>124</v>
      </c>
      <c r="B27" s="177">
        <v>88.570812007069108</v>
      </c>
      <c r="C27" s="367">
        <v>1.0528731633049635</v>
      </c>
      <c r="D27" s="177">
        <v>97.700127625988998</v>
      </c>
      <c r="E27" s="367">
        <v>0.50559206997547701</v>
      </c>
      <c r="F27" s="177">
        <v>97.116028445946284</v>
      </c>
      <c r="G27" s="367">
        <v>0.49162666931368837</v>
      </c>
      <c r="H27" s="177">
        <v>93.078238459087771</v>
      </c>
      <c r="I27" s="367">
        <v>0.76120275100272938</v>
      </c>
      <c r="J27" s="177">
        <v>79.198276508572292</v>
      </c>
      <c r="K27" s="367">
        <v>1.3418766480269981</v>
      </c>
      <c r="L27" s="177">
        <v>83.82791056796907</v>
      </c>
      <c r="M27" s="367">
        <v>1.2141673663049808</v>
      </c>
      <c r="N27" s="177">
        <v>62.041291620418725</v>
      </c>
      <c r="O27" s="367">
        <v>1.6004224953253332</v>
      </c>
      <c r="P27" s="177">
        <v>45.4041185543377</v>
      </c>
      <c r="Q27" s="367">
        <v>1.820149604880646</v>
      </c>
    </row>
    <row r="28" spans="1:17" ht="15.75" thickBot="1">
      <c r="A28" s="395" t="s">
        <v>7</v>
      </c>
      <c r="B28" s="14">
        <v>84.519718998766677</v>
      </c>
      <c r="C28" s="368">
        <v>0.96941643379783171</v>
      </c>
      <c r="D28" s="14">
        <v>97.026953823492917</v>
      </c>
      <c r="E28" s="368">
        <v>0.44613771676143937</v>
      </c>
      <c r="F28" s="14">
        <v>93.640186360729317</v>
      </c>
      <c r="G28" s="368">
        <v>0.62146466508530518</v>
      </c>
      <c r="H28" s="14">
        <v>92.050834541130982</v>
      </c>
      <c r="I28" s="368">
        <v>0.67099293778795066</v>
      </c>
      <c r="J28" s="14">
        <v>72.434634667824739</v>
      </c>
      <c r="K28" s="368">
        <v>1.2077640533205485</v>
      </c>
      <c r="L28" s="14">
        <v>79.646817287094947</v>
      </c>
      <c r="M28" s="368">
        <v>1.0723799918671328</v>
      </c>
      <c r="N28" s="14">
        <v>52.503018683423278</v>
      </c>
      <c r="O28" s="368">
        <v>1.3513742291765596</v>
      </c>
      <c r="P28" s="14">
        <v>42.047498688752199</v>
      </c>
      <c r="Q28" s="368">
        <v>1.4675693946067854</v>
      </c>
    </row>
    <row r="29" spans="1:17">
      <c r="A29" s="785" t="s">
        <v>312</v>
      </c>
      <c r="B29" s="785"/>
      <c r="C29" s="785"/>
      <c r="D29" s="785"/>
      <c r="E29" s="785"/>
      <c r="F29" s="785"/>
      <c r="G29" s="785"/>
      <c r="H29" s="785"/>
      <c r="I29" s="785"/>
      <c r="J29" s="785"/>
      <c r="K29" s="785"/>
      <c r="L29" s="785"/>
      <c r="M29" s="785"/>
      <c r="N29" s="785"/>
      <c r="O29" s="785"/>
      <c r="P29" s="785"/>
      <c r="Q29" s="785"/>
    </row>
    <row r="30" spans="1:17" ht="25.5" customHeight="1">
      <c r="A30" s="800" t="s">
        <v>227</v>
      </c>
      <c r="B30" s="800"/>
      <c r="C30" s="800"/>
      <c r="D30" s="800"/>
      <c r="E30" s="800"/>
      <c r="F30" s="800"/>
      <c r="G30" s="800"/>
      <c r="H30" s="800"/>
      <c r="I30" s="800"/>
      <c r="J30" s="800"/>
      <c r="K30" s="800"/>
      <c r="L30" s="800"/>
      <c r="M30" s="800"/>
      <c r="N30" s="800"/>
      <c r="O30" s="800"/>
      <c r="P30" s="800"/>
      <c r="Q30" s="800"/>
    </row>
    <row r="31" spans="1:17">
      <c r="A31" s="799" t="s">
        <v>259</v>
      </c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799"/>
      <c r="O31" s="799"/>
      <c r="P31" s="799"/>
      <c r="Q31" s="799"/>
    </row>
    <row r="33" spans="1:17">
      <c r="A33" s="807" t="s">
        <v>313</v>
      </c>
      <c r="B33" s="807"/>
      <c r="C33" s="807"/>
      <c r="D33" s="807"/>
      <c r="E33" s="807"/>
      <c r="F33" s="807"/>
      <c r="G33" s="807"/>
      <c r="H33" s="807"/>
      <c r="I33" s="807"/>
      <c r="J33" s="807"/>
      <c r="K33" s="807"/>
      <c r="L33" s="807"/>
      <c r="M33" s="807"/>
      <c r="N33" s="807"/>
      <c r="O33" s="807"/>
      <c r="P33" s="807"/>
      <c r="Q33" s="807"/>
    </row>
    <row r="34" spans="1:17" s="189" customFormat="1" ht="38.25" customHeight="1">
      <c r="A34" s="808"/>
      <c r="B34" s="798" t="s">
        <v>182</v>
      </c>
      <c r="C34" s="751"/>
      <c r="D34" s="798" t="s">
        <v>183</v>
      </c>
      <c r="E34" s="751"/>
      <c r="F34" s="798" t="s">
        <v>184</v>
      </c>
      <c r="G34" s="751"/>
      <c r="H34" s="798" t="s">
        <v>185</v>
      </c>
      <c r="I34" s="751"/>
      <c r="J34" s="798" t="s">
        <v>186</v>
      </c>
      <c r="K34" s="751"/>
      <c r="L34" s="798" t="s">
        <v>187</v>
      </c>
      <c r="M34" s="751"/>
      <c r="N34" s="798" t="s">
        <v>188</v>
      </c>
      <c r="O34" s="751"/>
      <c r="P34" s="751" t="s">
        <v>190</v>
      </c>
      <c r="Q34" s="751"/>
    </row>
    <row r="35" spans="1:17" s="189" customFormat="1" ht="15.75" thickBot="1">
      <c r="A35" s="809"/>
      <c r="B35" s="387" t="s">
        <v>2</v>
      </c>
      <c r="C35" s="389" t="s">
        <v>82</v>
      </c>
      <c r="D35" s="387" t="s">
        <v>2</v>
      </c>
      <c r="E35" s="389" t="s">
        <v>82</v>
      </c>
      <c r="F35" s="387" t="s">
        <v>2</v>
      </c>
      <c r="G35" s="389" t="s">
        <v>82</v>
      </c>
      <c r="H35" s="387" t="s">
        <v>2</v>
      </c>
      <c r="I35" s="389" t="s">
        <v>82</v>
      </c>
      <c r="J35" s="387" t="s">
        <v>2</v>
      </c>
      <c r="K35" s="389" t="s">
        <v>82</v>
      </c>
      <c r="L35" s="387" t="s">
        <v>2</v>
      </c>
      <c r="M35" s="389" t="s">
        <v>82</v>
      </c>
      <c r="N35" s="387" t="s">
        <v>2</v>
      </c>
      <c r="O35" s="389" t="s">
        <v>82</v>
      </c>
      <c r="P35" s="389" t="s">
        <v>2</v>
      </c>
      <c r="Q35" s="389" t="s">
        <v>82</v>
      </c>
    </row>
    <row r="36" spans="1:17" s="189" customFormat="1" ht="12">
      <c r="A36" s="402" t="s">
        <v>10</v>
      </c>
      <c r="B36" s="162">
        <v>60.03099915886159</v>
      </c>
      <c r="C36" s="300">
        <v>2.3775836144996187</v>
      </c>
      <c r="D36" s="162">
        <v>74.654517697354876</v>
      </c>
      <c r="E36" s="300">
        <v>2.1461432217170953</v>
      </c>
      <c r="F36" s="162">
        <v>88.670721612241636</v>
      </c>
      <c r="G36" s="300">
        <v>1.5742581317586557</v>
      </c>
      <c r="H36" s="162">
        <v>83.008323467477936</v>
      </c>
      <c r="I36" s="300">
        <v>1.8662642880520515</v>
      </c>
      <c r="J36" s="162">
        <v>47.631222170394885</v>
      </c>
      <c r="K36" s="300">
        <v>2.4395673575206827</v>
      </c>
      <c r="L36" s="162">
        <v>43.603018084182544</v>
      </c>
      <c r="M36" s="300">
        <v>2.4342193983056264</v>
      </c>
      <c r="N36" s="162">
        <v>33.54077395190761</v>
      </c>
      <c r="O36" s="300">
        <v>2.3023130460743952</v>
      </c>
      <c r="P36" s="403">
        <v>20.542790123493585</v>
      </c>
      <c r="Q36" s="300">
        <v>1.986697034334501</v>
      </c>
    </row>
    <row r="37" spans="1:17" s="189" customFormat="1" ht="12">
      <c r="A37" s="402" t="s">
        <v>11</v>
      </c>
      <c r="B37" s="162">
        <v>54.173891711211276</v>
      </c>
      <c r="C37" s="300">
        <v>2.2777596372083559</v>
      </c>
      <c r="D37" s="162">
        <v>65.835829572878026</v>
      </c>
      <c r="E37" s="300">
        <v>2.2110156974666828</v>
      </c>
      <c r="F37" s="162">
        <v>83.113519063353266</v>
      </c>
      <c r="G37" s="300">
        <v>1.7470028366856694</v>
      </c>
      <c r="H37" s="162">
        <v>81.223526534801721</v>
      </c>
      <c r="I37" s="300">
        <v>1.8043267708727211</v>
      </c>
      <c r="J37" s="162">
        <v>38.600092886044678</v>
      </c>
      <c r="K37" s="300">
        <v>2.2233366103805512</v>
      </c>
      <c r="L37" s="162">
        <v>44.818261933918954</v>
      </c>
      <c r="M37" s="300">
        <v>2.2937580189708702</v>
      </c>
      <c r="N37" s="162">
        <v>32.582058479311733</v>
      </c>
      <c r="O37" s="300">
        <v>2.1648857867876834</v>
      </c>
      <c r="P37" s="403">
        <v>42.653586503343426</v>
      </c>
      <c r="Q37" s="300">
        <v>2.2749140081185955</v>
      </c>
    </row>
    <row r="38" spans="1:17" s="189" customFormat="1" ht="12">
      <c r="A38" s="402" t="s">
        <v>12</v>
      </c>
      <c r="B38" s="162">
        <v>64.723863918527485</v>
      </c>
      <c r="C38" s="300">
        <v>4.0671280693485805</v>
      </c>
      <c r="D38" s="162">
        <v>66.457262192992999</v>
      </c>
      <c r="E38" s="300">
        <v>4.0071517622729305</v>
      </c>
      <c r="F38" s="162">
        <v>80.899530815852842</v>
      </c>
      <c r="G38" s="300">
        <v>3.4507884399174542</v>
      </c>
      <c r="H38" s="162">
        <v>69.354073942866506</v>
      </c>
      <c r="I38" s="300">
        <v>3.9966749440319687</v>
      </c>
      <c r="J38" s="162">
        <v>52.997611757519614</v>
      </c>
      <c r="K38" s="300">
        <v>4.2119026500910737</v>
      </c>
      <c r="L38" s="162">
        <v>54.87222030731013</v>
      </c>
      <c r="M38" s="300">
        <v>4.1993530639926737</v>
      </c>
      <c r="N38" s="162">
        <v>49.886219075236987</v>
      </c>
      <c r="O38" s="300">
        <v>4.2079947578701944</v>
      </c>
      <c r="P38" s="403">
        <v>19.095231697203658</v>
      </c>
      <c r="Q38" s="300">
        <v>3.2988082669890679</v>
      </c>
    </row>
    <row r="39" spans="1:17" s="189" customFormat="1" ht="12">
      <c r="A39" s="402" t="s">
        <v>83</v>
      </c>
      <c r="B39" s="162">
        <v>64.363538100273303</v>
      </c>
      <c r="C39" s="300">
        <v>3.2291230278715997</v>
      </c>
      <c r="D39" s="162">
        <v>62.060579770618972</v>
      </c>
      <c r="E39" s="300">
        <v>3.3065432803927943</v>
      </c>
      <c r="F39" s="162">
        <v>82.874368991536272</v>
      </c>
      <c r="G39" s="300">
        <v>2.6353860298496343</v>
      </c>
      <c r="H39" s="162">
        <v>58.723123577028566</v>
      </c>
      <c r="I39" s="300">
        <v>3.3267725466407718</v>
      </c>
      <c r="J39" s="162">
        <v>31.61593315174029</v>
      </c>
      <c r="K39" s="300">
        <v>3.0849891785726991</v>
      </c>
      <c r="L39" s="162">
        <v>44.246108731987313</v>
      </c>
      <c r="M39" s="300">
        <v>3.3113791812511</v>
      </c>
      <c r="N39" s="162">
        <v>36.618955256897436</v>
      </c>
      <c r="O39" s="300">
        <v>3.2022712139539689</v>
      </c>
      <c r="P39" s="403">
        <v>21.81184279741219</v>
      </c>
      <c r="Q39" s="300">
        <v>2.711889123847762</v>
      </c>
    </row>
    <row r="40" spans="1:17" s="189" customFormat="1" ht="12">
      <c r="A40" s="402" t="s">
        <v>14</v>
      </c>
      <c r="B40" s="162">
        <v>56.042194689977343</v>
      </c>
      <c r="C40" s="300">
        <v>4.9220888920670385</v>
      </c>
      <c r="D40" s="162">
        <v>73.744832241940415</v>
      </c>
      <c r="E40" s="300">
        <v>4.4528585032068317</v>
      </c>
      <c r="F40" s="162">
        <v>87.76536123544625</v>
      </c>
      <c r="G40" s="300">
        <v>3.3159157918632629</v>
      </c>
      <c r="H40" s="162">
        <v>86.37653085784865</v>
      </c>
      <c r="I40" s="300">
        <v>3.3724634163186384</v>
      </c>
      <c r="J40" s="162">
        <v>61.279083320911241</v>
      </c>
      <c r="K40" s="300">
        <v>4.825201046944148</v>
      </c>
      <c r="L40" s="162">
        <v>55.118966904504774</v>
      </c>
      <c r="M40" s="300">
        <v>4.9053366640062572</v>
      </c>
      <c r="N40" s="162">
        <v>37.481589579862991</v>
      </c>
      <c r="O40" s="300">
        <v>4.8670433710430743</v>
      </c>
      <c r="P40" s="403">
        <v>23.292661397521876</v>
      </c>
      <c r="Q40" s="300">
        <v>4.3377032505252595</v>
      </c>
    </row>
    <row r="41" spans="1:17" s="189" customFormat="1" ht="12">
      <c r="A41" s="402" t="s">
        <v>15</v>
      </c>
      <c r="B41" s="163" t="s">
        <v>219</v>
      </c>
      <c r="C41" s="362" t="s">
        <v>219</v>
      </c>
      <c r="D41" s="163" t="s">
        <v>219</v>
      </c>
      <c r="E41" s="362" t="s">
        <v>219</v>
      </c>
      <c r="F41" s="163" t="s">
        <v>219</v>
      </c>
      <c r="G41" s="362" t="s">
        <v>219</v>
      </c>
      <c r="H41" s="163" t="s">
        <v>219</v>
      </c>
      <c r="I41" s="362" t="s">
        <v>219</v>
      </c>
      <c r="J41" s="163" t="s">
        <v>219</v>
      </c>
      <c r="K41" s="362" t="s">
        <v>219</v>
      </c>
      <c r="L41" s="163" t="s">
        <v>219</v>
      </c>
      <c r="M41" s="362" t="s">
        <v>219</v>
      </c>
      <c r="N41" s="163" t="s">
        <v>219</v>
      </c>
      <c r="O41" s="362" t="s">
        <v>219</v>
      </c>
      <c r="P41" s="404" t="s">
        <v>219</v>
      </c>
      <c r="Q41" s="362" t="s">
        <v>219</v>
      </c>
    </row>
    <row r="42" spans="1:17" s="189" customFormat="1" ht="12">
      <c r="A42" s="402" t="s">
        <v>16</v>
      </c>
      <c r="B42" s="162">
        <v>52.478553110373753</v>
      </c>
      <c r="C42" s="300">
        <v>2.9736851050457211</v>
      </c>
      <c r="D42" s="162">
        <v>65.972930301193628</v>
      </c>
      <c r="E42" s="300">
        <v>2.8663604310417217</v>
      </c>
      <c r="F42" s="162">
        <v>92.782023164536184</v>
      </c>
      <c r="G42" s="300">
        <v>1.5392051785402692</v>
      </c>
      <c r="H42" s="162">
        <v>86.524301127308789</v>
      </c>
      <c r="I42" s="300">
        <v>2.0144781491595212</v>
      </c>
      <c r="J42" s="162">
        <v>55.353769749694962</v>
      </c>
      <c r="K42" s="300">
        <v>2.9539244176908204</v>
      </c>
      <c r="L42" s="162">
        <v>47.325615665555688</v>
      </c>
      <c r="M42" s="300">
        <v>2.9797654212507885</v>
      </c>
      <c r="N42" s="162">
        <v>38.537048737278774</v>
      </c>
      <c r="O42" s="300">
        <v>2.892635008035374</v>
      </c>
      <c r="P42" s="403">
        <v>31.729802349861409</v>
      </c>
      <c r="Q42" s="300">
        <v>2.7573090091850996</v>
      </c>
    </row>
    <row r="43" spans="1:17" s="189" customFormat="1" ht="12">
      <c r="A43" s="402" t="s">
        <v>17</v>
      </c>
      <c r="B43" s="162">
        <v>63.237740408322594</v>
      </c>
      <c r="C43" s="300">
        <v>4.0415075757739656</v>
      </c>
      <c r="D43" s="162">
        <v>64.615562171357865</v>
      </c>
      <c r="E43" s="300">
        <v>3.998959221463525</v>
      </c>
      <c r="F43" s="162">
        <v>85.749924341342137</v>
      </c>
      <c r="G43" s="300">
        <v>3.0754433433147015</v>
      </c>
      <c r="H43" s="162">
        <v>94.871082864669319</v>
      </c>
      <c r="I43" s="300">
        <v>2.1029729286515706</v>
      </c>
      <c r="J43" s="162">
        <v>31.173173030287586</v>
      </c>
      <c r="K43" s="300">
        <v>3.8260503168156728</v>
      </c>
      <c r="L43" s="162">
        <v>50.178064544841185</v>
      </c>
      <c r="M43" s="300">
        <v>4.1737597398967941</v>
      </c>
      <c r="N43" s="162">
        <v>33.781204698743956</v>
      </c>
      <c r="O43" s="300">
        <v>3.9809076780861776</v>
      </c>
      <c r="P43" s="403">
        <v>26.307370917028329</v>
      </c>
      <c r="Q43" s="300">
        <v>3.5524907393982819</v>
      </c>
    </row>
    <row r="44" spans="1:17" s="189" customFormat="1" ht="12">
      <c r="A44" s="402" t="s">
        <v>18</v>
      </c>
      <c r="B44" s="162">
        <v>57.247906301819249</v>
      </c>
      <c r="C44" s="300">
        <v>2.9032384974206291</v>
      </c>
      <c r="D44" s="162">
        <v>66.320119380857676</v>
      </c>
      <c r="E44" s="300">
        <v>2.814866276100739</v>
      </c>
      <c r="F44" s="162">
        <v>88.333861953227341</v>
      </c>
      <c r="G44" s="300">
        <v>1.8694255048587702</v>
      </c>
      <c r="H44" s="162">
        <v>76.838732867332467</v>
      </c>
      <c r="I44" s="300">
        <v>2.5461386948018383</v>
      </c>
      <c r="J44" s="162">
        <v>53.006675547333856</v>
      </c>
      <c r="K44" s="300">
        <v>2.957760592718508</v>
      </c>
      <c r="L44" s="162">
        <v>42.282952570567254</v>
      </c>
      <c r="M44" s="300">
        <v>2.9203050806927981</v>
      </c>
      <c r="N44" s="162">
        <v>39.868120149686412</v>
      </c>
      <c r="O44" s="300">
        <v>2.8960061952548921</v>
      </c>
      <c r="P44" s="403">
        <v>25.554753433907546</v>
      </c>
      <c r="Q44" s="300">
        <v>2.5652271947527332</v>
      </c>
    </row>
    <row r="45" spans="1:17" s="189" customFormat="1" ht="12">
      <c r="A45" s="402" t="s">
        <v>61</v>
      </c>
      <c r="B45" s="162">
        <v>66.64200269081681</v>
      </c>
      <c r="C45" s="300">
        <v>2.2686537013961172</v>
      </c>
      <c r="D45" s="162">
        <v>71.270047047896199</v>
      </c>
      <c r="E45" s="300">
        <v>2.1967764906449556</v>
      </c>
      <c r="F45" s="162">
        <v>93.99403659044718</v>
      </c>
      <c r="G45" s="300">
        <v>1.1605328817633649</v>
      </c>
      <c r="H45" s="162">
        <v>88.709158625901452</v>
      </c>
      <c r="I45" s="300">
        <v>1.5580412652456401</v>
      </c>
      <c r="J45" s="162">
        <v>48.831323850744099</v>
      </c>
      <c r="K45" s="300">
        <v>2.4003685688556913</v>
      </c>
      <c r="L45" s="162">
        <v>47.727599246086406</v>
      </c>
      <c r="M45" s="300">
        <v>2.4037945266192438</v>
      </c>
      <c r="N45" s="162">
        <v>40.24697324481771</v>
      </c>
      <c r="O45" s="300">
        <v>2.3604303147570627</v>
      </c>
      <c r="P45" s="403">
        <v>24.611175369375829</v>
      </c>
      <c r="Q45" s="300">
        <v>2.0822335727163135</v>
      </c>
    </row>
    <row r="46" spans="1:17" s="189" customFormat="1" ht="12">
      <c r="A46" s="402" t="s">
        <v>19</v>
      </c>
      <c r="B46" s="162">
        <v>59.744113277205727</v>
      </c>
      <c r="C46" s="300">
        <v>2.8667485869203202</v>
      </c>
      <c r="D46" s="162">
        <v>72.523441056256146</v>
      </c>
      <c r="E46" s="300">
        <v>2.5320630181011325</v>
      </c>
      <c r="F46" s="162">
        <v>92.273068526980964</v>
      </c>
      <c r="G46" s="300">
        <v>1.5462372644415019</v>
      </c>
      <c r="H46" s="162">
        <v>82.780404305920896</v>
      </c>
      <c r="I46" s="300">
        <v>2.15145338005915</v>
      </c>
      <c r="J46" s="162">
        <v>45.820570500579407</v>
      </c>
      <c r="K46" s="300">
        <v>2.8646227685205838</v>
      </c>
      <c r="L46" s="162">
        <v>43.441976345724719</v>
      </c>
      <c r="M46" s="300">
        <v>2.8689054575450759</v>
      </c>
      <c r="N46" s="162">
        <v>44.929948161748626</v>
      </c>
      <c r="O46" s="300">
        <v>2.8675591783669887</v>
      </c>
      <c r="P46" s="403">
        <v>22.998068955807621</v>
      </c>
      <c r="Q46" s="300">
        <v>2.4458309948838286</v>
      </c>
    </row>
    <row r="47" spans="1:17" s="189" customFormat="1" ht="12">
      <c r="A47" s="402" t="s">
        <v>20</v>
      </c>
      <c r="B47" s="162">
        <v>63.064552264353466</v>
      </c>
      <c r="C47" s="300">
        <v>5.0314939684747335</v>
      </c>
      <c r="D47" s="162">
        <v>74.957769594234932</v>
      </c>
      <c r="E47" s="300">
        <v>4.5064693073990139</v>
      </c>
      <c r="F47" s="162">
        <v>91.581038316201642</v>
      </c>
      <c r="G47" s="300">
        <v>2.7991594045588291</v>
      </c>
      <c r="H47" s="162">
        <v>84.601825383680151</v>
      </c>
      <c r="I47" s="300">
        <v>3.7783980322209825</v>
      </c>
      <c r="J47" s="162">
        <v>52.954023919648009</v>
      </c>
      <c r="K47" s="300">
        <v>5.1905458870961452</v>
      </c>
      <c r="L47" s="162">
        <v>44.75344134230901</v>
      </c>
      <c r="M47" s="300">
        <v>5.2211452047293907</v>
      </c>
      <c r="N47" s="162">
        <v>59.097694342258599</v>
      </c>
      <c r="O47" s="300">
        <v>5.1526574429136849</v>
      </c>
      <c r="P47" s="403">
        <v>27.459515197915032</v>
      </c>
      <c r="Q47" s="300">
        <v>4.5488509252552367</v>
      </c>
    </row>
    <row r="48" spans="1:17" s="189" customFormat="1" ht="12">
      <c r="A48" s="402" t="s">
        <v>21</v>
      </c>
      <c r="B48" s="162">
        <v>64.774236202878157</v>
      </c>
      <c r="C48" s="300">
        <v>2.8040852944352341</v>
      </c>
      <c r="D48" s="162">
        <v>59.994459572481475</v>
      </c>
      <c r="E48" s="300">
        <v>2.8587555667573095</v>
      </c>
      <c r="F48" s="162">
        <v>82.889859000880719</v>
      </c>
      <c r="G48" s="300">
        <v>2.1629106988107423</v>
      </c>
      <c r="H48" s="162">
        <v>67.166102574715609</v>
      </c>
      <c r="I48" s="300">
        <v>2.7438806400402962</v>
      </c>
      <c r="J48" s="162">
        <v>28.224943752943176</v>
      </c>
      <c r="K48" s="300">
        <v>2.6308856583028559</v>
      </c>
      <c r="L48" s="162">
        <v>36.086567894863919</v>
      </c>
      <c r="M48" s="300">
        <v>2.8124681391298414</v>
      </c>
      <c r="N48" s="162">
        <v>39.40443375553226</v>
      </c>
      <c r="O48" s="300">
        <v>2.8314117160794554</v>
      </c>
      <c r="P48" s="403">
        <v>21.839776116099817</v>
      </c>
      <c r="Q48" s="300">
        <v>2.4288296841861912</v>
      </c>
    </row>
    <row r="49" spans="1:17" s="189" customFormat="1" ht="12">
      <c r="A49" s="402" t="s">
        <v>22</v>
      </c>
      <c r="B49" s="162">
        <v>58.954421904321883</v>
      </c>
      <c r="C49" s="300">
        <v>3.6440290841377192</v>
      </c>
      <c r="D49" s="162">
        <v>53.723195156283253</v>
      </c>
      <c r="E49" s="300">
        <v>3.6932492224659255</v>
      </c>
      <c r="F49" s="162">
        <v>90.5343026587271</v>
      </c>
      <c r="G49" s="300">
        <v>2.0983710788474759</v>
      </c>
      <c r="H49" s="162">
        <v>50.806426585158974</v>
      </c>
      <c r="I49" s="300">
        <v>3.7244235277313344</v>
      </c>
      <c r="J49" s="162">
        <v>23.323986385048517</v>
      </c>
      <c r="K49" s="300">
        <v>3.1088582211977656</v>
      </c>
      <c r="L49" s="162">
        <v>28.445746318553756</v>
      </c>
      <c r="M49" s="300">
        <v>3.4133192763755047</v>
      </c>
      <c r="N49" s="162">
        <v>25.883200039591536</v>
      </c>
      <c r="O49" s="300">
        <v>3.2930780598524438</v>
      </c>
      <c r="P49" s="403">
        <v>18.25745813746321</v>
      </c>
      <c r="Q49" s="300">
        <v>2.8256431529437736</v>
      </c>
    </row>
    <row r="50" spans="1:17" s="189" customFormat="1" ht="12">
      <c r="A50" s="402" t="s">
        <v>23</v>
      </c>
      <c r="B50" s="162">
        <v>51.859101275969252</v>
      </c>
      <c r="C50" s="300">
        <v>3.456179913402758</v>
      </c>
      <c r="D50" s="162">
        <v>70.240164122170341</v>
      </c>
      <c r="E50" s="300">
        <v>3.1913403887004708</v>
      </c>
      <c r="F50" s="162">
        <v>91.087463251140548</v>
      </c>
      <c r="G50" s="300">
        <v>1.9231438683363051</v>
      </c>
      <c r="H50" s="162">
        <v>86.118605467951213</v>
      </c>
      <c r="I50" s="300">
        <v>2.4868275026578299</v>
      </c>
      <c r="J50" s="162">
        <v>63.554195365734721</v>
      </c>
      <c r="K50" s="300">
        <v>3.3544602328033899</v>
      </c>
      <c r="L50" s="162">
        <v>50.155093094974966</v>
      </c>
      <c r="M50" s="300">
        <v>3.4865061724075121</v>
      </c>
      <c r="N50" s="162">
        <v>33.014974221295631</v>
      </c>
      <c r="O50" s="300">
        <v>3.237818728664458</v>
      </c>
      <c r="P50" s="403">
        <v>39.488490469238613</v>
      </c>
      <c r="Q50" s="300">
        <v>3.3797428270984544</v>
      </c>
    </row>
    <row r="51" spans="1:17" s="189" customFormat="1" ht="12.75" thickBot="1">
      <c r="A51" s="402" t="s">
        <v>24</v>
      </c>
      <c r="B51" s="181">
        <v>62.820310897303209</v>
      </c>
      <c r="C51" s="301">
        <v>3.1911366341011873</v>
      </c>
      <c r="D51" s="181">
        <v>60.689428467900989</v>
      </c>
      <c r="E51" s="301">
        <v>3.2277038423478093</v>
      </c>
      <c r="F51" s="181">
        <v>83.693025187188013</v>
      </c>
      <c r="G51" s="301">
        <v>2.439720120913035</v>
      </c>
      <c r="H51" s="181">
        <v>86.124453573796927</v>
      </c>
      <c r="I51" s="301">
        <v>2.1981372227639508</v>
      </c>
      <c r="J51" s="181">
        <v>21.873601848972957</v>
      </c>
      <c r="K51" s="301">
        <v>2.7464729282691107</v>
      </c>
      <c r="L51" s="181">
        <v>35.284276842957027</v>
      </c>
      <c r="M51" s="301">
        <v>3.189513197902428</v>
      </c>
      <c r="N51" s="181">
        <v>33.758304507722364</v>
      </c>
      <c r="O51" s="301">
        <v>3.1026961062823486</v>
      </c>
      <c r="P51" s="405">
        <v>24.140518250084913</v>
      </c>
      <c r="Q51" s="301">
        <v>2.8663263467634992</v>
      </c>
    </row>
    <row r="52" spans="1:17" s="189" customFormat="1" ht="12">
      <c r="A52" s="393" t="s">
        <v>8</v>
      </c>
      <c r="B52" s="169">
        <v>59.282737168159883</v>
      </c>
      <c r="C52" s="363">
        <v>1.0058298062587478</v>
      </c>
      <c r="D52" s="169">
        <v>70.020088162129767</v>
      </c>
      <c r="E52" s="363">
        <v>0.95394472937708619</v>
      </c>
      <c r="F52" s="169">
        <v>89.551458733146987</v>
      </c>
      <c r="G52" s="363">
        <v>0.63207677119724326</v>
      </c>
      <c r="H52" s="169">
        <v>83.890061530047262</v>
      </c>
      <c r="I52" s="363">
        <v>0.76320978698328046</v>
      </c>
      <c r="J52" s="169">
        <v>48.90626688147146</v>
      </c>
      <c r="K52" s="363">
        <v>1.0252551539806607</v>
      </c>
      <c r="L52" s="169">
        <v>45.808555995106943</v>
      </c>
      <c r="M52" s="363">
        <v>1.0338129959827949</v>
      </c>
      <c r="N52" s="169">
        <v>37.509495997404528</v>
      </c>
      <c r="O52" s="363">
        <v>0.99942745497632657</v>
      </c>
      <c r="P52" s="406">
        <v>28.954255286198087</v>
      </c>
      <c r="Q52" s="363">
        <v>0.92011343149448233</v>
      </c>
    </row>
    <row r="53" spans="1:17" s="189" customFormat="1" ht="12">
      <c r="A53" s="394" t="s">
        <v>9</v>
      </c>
      <c r="B53" s="12">
        <v>63.494730719679595</v>
      </c>
      <c r="C53" s="364">
        <v>1.5131718739214348</v>
      </c>
      <c r="D53" s="12">
        <v>61.598765274712989</v>
      </c>
      <c r="E53" s="364">
        <v>1.5182502883552944</v>
      </c>
      <c r="F53" s="12">
        <v>83.818696620839887</v>
      </c>
      <c r="G53" s="364">
        <v>1.2085560941402067</v>
      </c>
      <c r="H53" s="12">
        <v>69.276048277519465</v>
      </c>
      <c r="I53" s="364">
        <v>1.4543768633099088</v>
      </c>
      <c r="J53" s="12">
        <v>33.858466938022609</v>
      </c>
      <c r="K53" s="364">
        <v>1.4869438309397314</v>
      </c>
      <c r="L53" s="12">
        <v>42.334602577469298</v>
      </c>
      <c r="M53" s="364">
        <v>1.5439483205379074</v>
      </c>
      <c r="N53" s="12">
        <v>38.567340628491877</v>
      </c>
      <c r="O53" s="364">
        <v>1.5188722131291097</v>
      </c>
      <c r="P53" s="407">
        <v>21.365069301408329</v>
      </c>
      <c r="Q53" s="364">
        <v>1.2639925280810704</v>
      </c>
    </row>
    <row r="54" spans="1:17" s="189" customFormat="1" ht="12">
      <c r="A54" s="409" t="s">
        <v>122</v>
      </c>
      <c r="B54" s="415">
        <v>55.05821636694094</v>
      </c>
      <c r="C54" s="416">
        <v>1.4896366830900889</v>
      </c>
      <c r="D54" s="415">
        <v>65.379667290134975</v>
      </c>
      <c r="E54" s="416">
        <v>1.4192520339994661</v>
      </c>
      <c r="F54" s="415">
        <v>88</v>
      </c>
      <c r="G54" s="416">
        <v>0.95</v>
      </c>
      <c r="H54" s="415">
        <v>74.673060965833741</v>
      </c>
      <c r="I54" s="416">
        <v>1.2614818286258014</v>
      </c>
      <c r="J54" s="415">
        <v>39.910282206778547</v>
      </c>
      <c r="K54" s="416">
        <v>1.4793753538020977</v>
      </c>
      <c r="L54" s="415">
        <v>38.477699957738977</v>
      </c>
      <c r="M54" s="416">
        <v>1.492262453393717</v>
      </c>
      <c r="N54" s="415">
        <v>36</v>
      </c>
      <c r="O54" s="416">
        <v>1.4541626507881795</v>
      </c>
      <c r="P54" s="417">
        <v>21.265391886141479</v>
      </c>
      <c r="Q54" s="416">
        <v>1.2322670774445372</v>
      </c>
    </row>
    <row r="55" spans="1:17" s="189" customFormat="1" ht="12">
      <c r="A55" s="410" t="s">
        <v>123</v>
      </c>
      <c r="B55" s="177">
        <v>62.709802577900433</v>
      </c>
      <c r="C55" s="367">
        <v>1.06</v>
      </c>
      <c r="D55" s="177">
        <v>70.015756422768987</v>
      </c>
      <c r="E55" s="367">
        <v>1.01</v>
      </c>
      <c r="F55" s="177">
        <v>88.432936190461078</v>
      </c>
      <c r="G55" s="367">
        <v>0.70225845010942833</v>
      </c>
      <c r="H55" s="177">
        <v>85</v>
      </c>
      <c r="I55" s="367">
        <v>0.79978181395103154</v>
      </c>
      <c r="J55" s="177">
        <v>49.279413659412327</v>
      </c>
      <c r="K55" s="367">
        <v>1.0980623462362253</v>
      </c>
      <c r="L55" s="177">
        <v>48.67735756554044</v>
      </c>
      <c r="M55" s="367">
        <v>1.1000000000000001</v>
      </c>
      <c r="N55" s="177">
        <v>38.364491749239619</v>
      </c>
      <c r="O55" s="367">
        <v>1.0721515496754084</v>
      </c>
      <c r="P55" s="412">
        <v>30.756981069494397</v>
      </c>
      <c r="Q55" s="367">
        <v>1.0075892898573457</v>
      </c>
    </row>
    <row r="56" spans="1:17" s="189" customFormat="1" ht="12">
      <c r="A56" s="409" t="s">
        <v>90</v>
      </c>
      <c r="B56" s="415">
        <v>54.392915400403396</v>
      </c>
      <c r="C56" s="416">
        <v>1.7829519137663872</v>
      </c>
      <c r="D56" s="415">
        <v>61.858657954605846</v>
      </c>
      <c r="E56" s="416">
        <v>1.7526057946746258</v>
      </c>
      <c r="F56" s="415">
        <v>78.208015784779874</v>
      </c>
      <c r="G56" s="416">
        <v>1.4492745748790077</v>
      </c>
      <c r="H56" s="415">
        <v>78.172938373228632</v>
      </c>
      <c r="I56" s="416">
        <v>1.4560766719533083</v>
      </c>
      <c r="J56" s="415">
        <v>38.343143030093493</v>
      </c>
      <c r="K56" s="416">
        <v>1.7375647405565748</v>
      </c>
      <c r="L56" s="415">
        <v>44.45625353687511</v>
      </c>
      <c r="M56" s="416">
        <v>1.7956263808635475</v>
      </c>
      <c r="N56" s="415">
        <v>26.006320999791861</v>
      </c>
      <c r="O56" s="416">
        <v>1.5924653652402549</v>
      </c>
      <c r="P56" s="417">
        <v>32.935154869233621</v>
      </c>
      <c r="Q56" s="416">
        <v>1.6810894815394637</v>
      </c>
    </row>
    <row r="57" spans="1:17" s="189" customFormat="1" ht="12">
      <c r="A57" s="410" t="s">
        <v>124</v>
      </c>
      <c r="B57" s="177">
        <v>62.150732910070282</v>
      </c>
      <c r="C57" s="367">
        <v>0.98510895056855097</v>
      </c>
      <c r="D57" s="177">
        <v>70.794978213455323</v>
      </c>
      <c r="E57" s="367">
        <v>0.9243313821203315</v>
      </c>
      <c r="F57" s="177">
        <v>92.101658728074824</v>
      </c>
      <c r="G57" s="367">
        <v>0.54861251864406113</v>
      </c>
      <c r="H57" s="177">
        <v>82.190300186738511</v>
      </c>
      <c r="I57" s="367">
        <v>0.76412520271356088</v>
      </c>
      <c r="J57" s="177">
        <v>48.769197982897367</v>
      </c>
      <c r="K57" s="367">
        <v>1.0175367662784893</v>
      </c>
      <c r="L57" s="177">
        <v>45.368050889198663</v>
      </c>
      <c r="M57" s="367">
        <v>1.0235841561627959</v>
      </c>
      <c r="N57" s="177">
        <v>41.783531934131346</v>
      </c>
      <c r="O57" s="367">
        <v>1.0078878234393029</v>
      </c>
      <c r="P57" s="412">
        <v>25.634091113993072</v>
      </c>
      <c r="Q57" s="367">
        <v>0.88658337936797138</v>
      </c>
    </row>
    <row r="58" spans="1:17" s="189" customFormat="1" ht="12.75" thickBot="1">
      <c r="A58" s="395" t="s">
        <v>7</v>
      </c>
      <c r="B58" s="14">
        <v>60.082187413935138</v>
      </c>
      <c r="C58" s="368">
        <v>0.86396168473799473</v>
      </c>
      <c r="D58" s="14">
        <v>68.413129725129423</v>
      </c>
      <c r="E58" s="368">
        <v>0.82425161790389412</v>
      </c>
      <c r="F58" s="14">
        <v>88.457441073943528</v>
      </c>
      <c r="G58" s="368">
        <v>0.56133115169020331</v>
      </c>
      <c r="H58" s="14">
        <v>81.129332399016135</v>
      </c>
      <c r="I58" s="368">
        <v>0.67811115093740781</v>
      </c>
      <c r="J58" s="14">
        <v>46.052300089825351</v>
      </c>
      <c r="K58" s="368">
        <v>0.87672507137306621</v>
      </c>
      <c r="L58" s="14">
        <v>45.147617562274732</v>
      </c>
      <c r="M58" s="368">
        <v>0.88709637209729142</v>
      </c>
      <c r="N58" s="14">
        <v>37.711667611637516</v>
      </c>
      <c r="O58" s="368">
        <v>0.85892320930454558</v>
      </c>
      <c r="P58" s="408">
        <v>27.514763733532593</v>
      </c>
      <c r="Q58" s="368">
        <v>0.78330742692883593</v>
      </c>
    </row>
    <row r="59" spans="1:17" ht="14.25" customHeight="1">
      <c r="A59" s="806" t="s">
        <v>191</v>
      </c>
      <c r="B59" s="806"/>
      <c r="C59" s="806"/>
      <c r="D59" s="806"/>
      <c r="E59" s="806"/>
      <c r="F59" s="806"/>
      <c r="G59" s="806"/>
      <c r="H59" s="806"/>
      <c r="I59" s="806"/>
      <c r="J59" s="806"/>
      <c r="K59" s="806"/>
      <c r="L59" s="806"/>
      <c r="M59" s="806"/>
      <c r="N59" s="806"/>
      <c r="O59" s="806"/>
      <c r="P59" s="806"/>
      <c r="Q59" s="806"/>
    </row>
    <row r="60" spans="1:17">
      <c r="A60" s="792" t="s">
        <v>228</v>
      </c>
      <c r="B60" s="792"/>
      <c r="C60" s="792"/>
      <c r="D60" s="792"/>
      <c r="E60" s="792"/>
      <c r="F60" s="792"/>
      <c r="G60" s="792"/>
      <c r="H60" s="792"/>
      <c r="I60" s="792"/>
      <c r="J60" s="792"/>
      <c r="K60" s="792"/>
      <c r="L60" s="792"/>
      <c r="M60" s="792"/>
      <c r="N60" s="792"/>
      <c r="O60" s="792"/>
      <c r="P60" s="792"/>
      <c r="Q60" s="792"/>
    </row>
    <row r="61" spans="1:17">
      <c r="A61" s="799" t="s">
        <v>258</v>
      </c>
      <c r="B61" s="799"/>
      <c r="C61" s="799"/>
      <c r="D61" s="799"/>
      <c r="E61" s="799"/>
      <c r="F61" s="799"/>
      <c r="G61" s="799"/>
      <c r="H61" s="799"/>
      <c r="I61" s="799"/>
      <c r="J61" s="799"/>
      <c r="K61" s="799"/>
      <c r="L61" s="799"/>
      <c r="M61" s="799"/>
      <c r="N61" s="799"/>
      <c r="O61" s="799"/>
      <c r="P61" s="799"/>
      <c r="Q61" s="799"/>
    </row>
    <row r="62" spans="1:17">
      <c r="A62" s="190"/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</row>
    <row r="63" spans="1:17">
      <c r="A63" s="190"/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</row>
  </sheetData>
  <mergeCells count="27">
    <mergeCell ref="A59:Q59"/>
    <mergeCell ref="A60:Q60"/>
    <mergeCell ref="A61:Q61"/>
    <mergeCell ref="A1:Q1"/>
    <mergeCell ref="J4:K4"/>
    <mergeCell ref="L4:M4"/>
    <mergeCell ref="N4:O4"/>
    <mergeCell ref="P4:Q4"/>
    <mergeCell ref="A34:A35"/>
    <mergeCell ref="L34:M34"/>
    <mergeCell ref="N34:O34"/>
    <mergeCell ref="P34:Q34"/>
    <mergeCell ref="B4:C4"/>
    <mergeCell ref="D4:E4"/>
    <mergeCell ref="F4:G4"/>
    <mergeCell ref="H4:I4"/>
    <mergeCell ref="B34:C34"/>
    <mergeCell ref="D34:E34"/>
    <mergeCell ref="F34:G34"/>
    <mergeCell ref="H34:I34"/>
    <mergeCell ref="J34:K34"/>
    <mergeCell ref="A3:Q3"/>
    <mergeCell ref="A33:Q33"/>
    <mergeCell ref="A4:A5"/>
    <mergeCell ref="A29:Q29"/>
    <mergeCell ref="A30:Q30"/>
    <mergeCell ref="A31:Q31"/>
  </mergeCells>
  <conditionalFormatting sqref="A6:Q9 A10 A11:Q19 A21:Q21 A20">
    <cfRule type="expression" dxfId="27" priority="4">
      <formula>MOD(ROW(),2)=0</formula>
    </cfRule>
  </conditionalFormatting>
  <conditionalFormatting sqref="A36:Q51">
    <cfRule type="expression" dxfId="26" priority="3">
      <formula>MOD(ROW(),2)=0</formula>
    </cfRule>
  </conditionalFormatting>
  <conditionalFormatting sqref="B10:Q10">
    <cfRule type="expression" dxfId="25" priority="2">
      <formula>MOD(ROW(),2)=0</formula>
    </cfRule>
  </conditionalFormatting>
  <conditionalFormatting sqref="B20:Q20">
    <cfRule type="expression" dxfId="24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="80" zoomScaleNormal="80" workbookViewId="0">
      <selection sqref="A1:L1"/>
    </sheetView>
  </sheetViews>
  <sheetFormatPr baseColWidth="10" defaultColWidth="10.625" defaultRowHeight="15"/>
  <cols>
    <col min="1" max="1" width="27.125" style="643" customWidth="1"/>
    <col min="2" max="12" width="9.625" style="643" customWidth="1"/>
    <col min="13" max="16384" width="10.625" style="643"/>
  </cols>
  <sheetData>
    <row r="1" spans="1:12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</row>
    <row r="2" spans="1:12" s="188" customFormat="1" ht="23.25" customHeight="1">
      <c r="A2" s="528" t="s">
        <v>334</v>
      </c>
      <c r="B2" s="496"/>
      <c r="C2" s="496"/>
      <c r="D2" s="496"/>
      <c r="E2" s="496"/>
    </row>
    <row r="3" spans="1:12" s="644" customFormat="1" ht="17.25">
      <c r="A3" s="309" t="s">
        <v>296</v>
      </c>
      <c r="B3" s="256"/>
      <c r="C3" s="256"/>
      <c r="D3" s="256"/>
      <c r="E3" s="256"/>
      <c r="F3" s="256"/>
      <c r="G3" s="256"/>
      <c r="H3" s="256"/>
      <c r="I3" s="256"/>
    </row>
    <row r="4" spans="1:12" ht="20.25" customHeight="1">
      <c r="A4" s="674" t="s">
        <v>3</v>
      </c>
      <c r="B4" s="676" t="s">
        <v>5</v>
      </c>
      <c r="C4" s="677" t="s">
        <v>45</v>
      </c>
      <c r="D4" s="678"/>
      <c r="E4" s="678"/>
      <c r="F4" s="678"/>
      <c r="G4" s="678"/>
      <c r="H4" s="678"/>
      <c r="I4" s="678"/>
      <c r="J4" s="678"/>
      <c r="K4" s="678"/>
      <c r="L4" s="678"/>
    </row>
    <row r="5" spans="1:12" ht="79.5" customHeight="1">
      <c r="A5" s="674"/>
      <c r="B5" s="676"/>
      <c r="C5" s="679" t="s">
        <v>245</v>
      </c>
      <c r="D5" s="810"/>
      <c r="E5" s="811" t="s">
        <v>31</v>
      </c>
      <c r="F5" s="810"/>
      <c r="G5" s="811" t="s">
        <v>32</v>
      </c>
      <c r="H5" s="810"/>
      <c r="I5" s="816" t="s">
        <v>246</v>
      </c>
      <c r="J5" s="810"/>
      <c r="K5" s="816" t="s">
        <v>247</v>
      </c>
      <c r="L5" s="680"/>
    </row>
    <row r="6" spans="1:12" ht="15.75" thickBot="1">
      <c r="A6" s="675"/>
      <c r="B6" s="428" t="s">
        <v>0</v>
      </c>
      <c r="C6" s="426" t="s">
        <v>0</v>
      </c>
      <c r="D6" s="431" t="s">
        <v>47</v>
      </c>
      <c r="E6" s="429" t="s">
        <v>0</v>
      </c>
      <c r="F6" s="431" t="s">
        <v>47</v>
      </c>
      <c r="G6" s="429" t="s">
        <v>0</v>
      </c>
      <c r="H6" s="431" t="s">
        <v>47</v>
      </c>
      <c r="I6" s="524" t="s">
        <v>0</v>
      </c>
      <c r="J6" s="431" t="s">
        <v>47</v>
      </c>
      <c r="K6" s="524" t="s">
        <v>0</v>
      </c>
      <c r="L6" s="527" t="s">
        <v>47</v>
      </c>
    </row>
    <row r="7" spans="1:12">
      <c r="A7" s="57" t="s">
        <v>25</v>
      </c>
      <c r="B7" s="425">
        <v>8901</v>
      </c>
      <c r="C7" s="261">
        <v>770</v>
      </c>
      <c r="D7" s="262">
        <v>8.6999999999999993</v>
      </c>
      <c r="E7" s="430">
        <v>364</v>
      </c>
      <c r="F7" s="262">
        <v>4.1000000000000005</v>
      </c>
      <c r="G7" s="263">
        <v>7569</v>
      </c>
      <c r="H7" s="262">
        <v>85</v>
      </c>
      <c r="I7" s="117">
        <v>85</v>
      </c>
      <c r="J7" s="262">
        <v>1</v>
      </c>
      <c r="K7" s="119">
        <v>113</v>
      </c>
      <c r="L7" s="418">
        <v>1.3</v>
      </c>
    </row>
    <row r="8" spans="1:12">
      <c r="A8" s="257" t="s">
        <v>11</v>
      </c>
      <c r="B8" s="221">
        <v>9224</v>
      </c>
      <c r="C8" s="258">
        <v>733</v>
      </c>
      <c r="D8" s="259">
        <v>7.9</v>
      </c>
      <c r="E8" s="260">
        <v>220</v>
      </c>
      <c r="F8" s="259">
        <v>2.4</v>
      </c>
      <c r="G8" s="260">
        <v>8119</v>
      </c>
      <c r="H8" s="259">
        <v>88</v>
      </c>
      <c r="I8" s="113">
        <v>86</v>
      </c>
      <c r="J8" s="259">
        <v>0.89999999999999991</v>
      </c>
      <c r="K8" s="115">
        <v>66</v>
      </c>
      <c r="L8" s="419">
        <v>0.70000000000000007</v>
      </c>
    </row>
    <row r="9" spans="1:12">
      <c r="A9" s="57" t="s">
        <v>12</v>
      </c>
      <c r="B9" s="222">
        <v>2531</v>
      </c>
      <c r="C9" s="261">
        <v>379</v>
      </c>
      <c r="D9" s="262">
        <v>15</v>
      </c>
      <c r="E9" s="263">
        <v>101</v>
      </c>
      <c r="F9" s="262">
        <v>4</v>
      </c>
      <c r="G9" s="263">
        <v>1953</v>
      </c>
      <c r="H9" s="262">
        <v>77.2</v>
      </c>
      <c r="I9" s="117">
        <v>58</v>
      </c>
      <c r="J9" s="262">
        <v>2.2999999999999998</v>
      </c>
      <c r="K9" s="119">
        <v>40</v>
      </c>
      <c r="L9" s="418">
        <v>1.6</v>
      </c>
    </row>
    <row r="10" spans="1:12">
      <c r="A10" s="257" t="s">
        <v>13</v>
      </c>
      <c r="B10" s="221">
        <v>1646</v>
      </c>
      <c r="C10" s="258">
        <v>128</v>
      </c>
      <c r="D10" s="259">
        <v>7.8</v>
      </c>
      <c r="E10" s="260">
        <v>40</v>
      </c>
      <c r="F10" s="259">
        <v>2.4</v>
      </c>
      <c r="G10" s="260">
        <v>1451</v>
      </c>
      <c r="H10" s="259">
        <v>88.2</v>
      </c>
      <c r="I10" s="113">
        <v>15</v>
      </c>
      <c r="J10" s="259">
        <v>0.89999999999999991</v>
      </c>
      <c r="K10" s="115">
        <v>12</v>
      </c>
      <c r="L10" s="419">
        <v>0.70000000000000007</v>
      </c>
    </row>
    <row r="11" spans="1:12">
      <c r="A11" s="57" t="s">
        <v>14</v>
      </c>
      <c r="B11" s="222">
        <v>493</v>
      </c>
      <c r="C11" s="261">
        <v>158</v>
      </c>
      <c r="D11" s="262">
        <v>32</v>
      </c>
      <c r="E11" s="263">
        <v>9</v>
      </c>
      <c r="F11" s="262">
        <v>1.7999999999999998</v>
      </c>
      <c r="G11" s="263">
        <v>302</v>
      </c>
      <c r="H11" s="262">
        <v>61.3</v>
      </c>
      <c r="I11" s="117" t="s">
        <v>36</v>
      </c>
      <c r="J11" s="262" t="s">
        <v>36</v>
      </c>
      <c r="K11" s="119" t="s">
        <v>36</v>
      </c>
      <c r="L11" s="418" t="s">
        <v>36</v>
      </c>
    </row>
    <row r="12" spans="1:12">
      <c r="A12" s="257" t="s">
        <v>15</v>
      </c>
      <c r="B12" s="221">
        <v>1493</v>
      </c>
      <c r="C12" s="258">
        <v>581</v>
      </c>
      <c r="D12" s="259">
        <v>38.9</v>
      </c>
      <c r="E12" s="260">
        <v>110</v>
      </c>
      <c r="F12" s="259">
        <v>7.3999999999999995</v>
      </c>
      <c r="G12" s="260">
        <v>669</v>
      </c>
      <c r="H12" s="259">
        <v>44.800000000000004</v>
      </c>
      <c r="I12" s="113">
        <v>79</v>
      </c>
      <c r="J12" s="259">
        <v>5.3</v>
      </c>
      <c r="K12" s="115">
        <v>54</v>
      </c>
      <c r="L12" s="419">
        <v>3.5999999999999996</v>
      </c>
    </row>
    <row r="13" spans="1:12">
      <c r="A13" s="57" t="s">
        <v>16</v>
      </c>
      <c r="B13" s="222">
        <v>4328</v>
      </c>
      <c r="C13" s="261">
        <v>932</v>
      </c>
      <c r="D13" s="262">
        <v>21.5</v>
      </c>
      <c r="E13" s="263">
        <v>111</v>
      </c>
      <c r="F13" s="262">
        <v>2.6</v>
      </c>
      <c r="G13" s="263">
        <v>3163</v>
      </c>
      <c r="H13" s="262">
        <v>73.099999999999994</v>
      </c>
      <c r="I13" s="117">
        <v>68</v>
      </c>
      <c r="J13" s="262">
        <v>1.6</v>
      </c>
      <c r="K13" s="119">
        <v>54</v>
      </c>
      <c r="L13" s="418">
        <v>1.2</v>
      </c>
    </row>
    <row r="14" spans="1:12">
      <c r="A14" s="257" t="s">
        <v>30</v>
      </c>
      <c r="B14" s="221">
        <v>1136</v>
      </c>
      <c r="C14" s="258">
        <v>146</v>
      </c>
      <c r="D14" s="259">
        <v>12.9</v>
      </c>
      <c r="E14" s="260">
        <v>51</v>
      </c>
      <c r="F14" s="259">
        <v>4.5</v>
      </c>
      <c r="G14" s="260">
        <v>894</v>
      </c>
      <c r="H14" s="259">
        <v>78.7</v>
      </c>
      <c r="I14" s="113">
        <v>31</v>
      </c>
      <c r="J14" s="259">
        <v>2.7</v>
      </c>
      <c r="K14" s="115">
        <v>14</v>
      </c>
      <c r="L14" s="419">
        <v>1.2</v>
      </c>
    </row>
    <row r="15" spans="1:12">
      <c r="A15" s="57" t="s">
        <v>18</v>
      </c>
      <c r="B15" s="222">
        <v>5696</v>
      </c>
      <c r="C15" s="261">
        <v>725</v>
      </c>
      <c r="D15" s="262">
        <v>12.7</v>
      </c>
      <c r="E15" s="263">
        <v>98</v>
      </c>
      <c r="F15" s="262">
        <v>1.7000000000000002</v>
      </c>
      <c r="G15" s="263">
        <v>4777</v>
      </c>
      <c r="H15" s="262">
        <v>83.899999999999991</v>
      </c>
      <c r="I15" s="117">
        <v>33</v>
      </c>
      <c r="J15" s="262">
        <v>0.6</v>
      </c>
      <c r="K15" s="119">
        <v>63</v>
      </c>
      <c r="L15" s="418">
        <v>1.0999999999999999</v>
      </c>
    </row>
    <row r="16" spans="1:12">
      <c r="A16" s="257" t="s">
        <v>242</v>
      </c>
      <c r="B16" s="221">
        <v>10611</v>
      </c>
      <c r="C16" s="258">
        <v>1194</v>
      </c>
      <c r="D16" s="259">
        <v>11.3</v>
      </c>
      <c r="E16" s="260">
        <v>236</v>
      </c>
      <c r="F16" s="259">
        <v>2.1999999999999997</v>
      </c>
      <c r="G16" s="260">
        <v>9068</v>
      </c>
      <c r="H16" s="259">
        <v>85.5</v>
      </c>
      <c r="I16" s="113">
        <v>51</v>
      </c>
      <c r="J16" s="259">
        <v>0.5</v>
      </c>
      <c r="K16" s="115">
        <v>62</v>
      </c>
      <c r="L16" s="419">
        <v>0.6</v>
      </c>
    </row>
    <row r="17" spans="1:12">
      <c r="A17" s="57" t="s">
        <v>19</v>
      </c>
      <c r="B17" s="222">
        <v>2486</v>
      </c>
      <c r="C17" s="261">
        <v>276</v>
      </c>
      <c r="D17" s="262">
        <v>11.1</v>
      </c>
      <c r="E17" s="263">
        <v>46</v>
      </c>
      <c r="F17" s="262">
        <v>1.9</v>
      </c>
      <c r="G17" s="263">
        <v>2116</v>
      </c>
      <c r="H17" s="262">
        <v>85.1</v>
      </c>
      <c r="I17" s="117" t="s">
        <v>36</v>
      </c>
      <c r="J17" s="262" t="s">
        <v>36</v>
      </c>
      <c r="K17" s="119" t="s">
        <v>36</v>
      </c>
      <c r="L17" s="418" t="s">
        <v>36</v>
      </c>
    </row>
    <row r="18" spans="1:12">
      <c r="A18" s="257" t="s">
        <v>20</v>
      </c>
      <c r="B18" s="221">
        <v>480</v>
      </c>
      <c r="C18" s="258">
        <v>69</v>
      </c>
      <c r="D18" s="259">
        <v>14.399999999999999</v>
      </c>
      <c r="E18" s="260">
        <v>21</v>
      </c>
      <c r="F18" s="259">
        <v>4.3999999999999995</v>
      </c>
      <c r="G18" s="260">
        <v>380</v>
      </c>
      <c r="H18" s="259">
        <v>79.2</v>
      </c>
      <c r="I18" s="113">
        <v>10</v>
      </c>
      <c r="J18" s="259">
        <v>2.1</v>
      </c>
      <c r="K18" s="115" t="s">
        <v>36</v>
      </c>
      <c r="L18" s="419" t="s">
        <v>36</v>
      </c>
    </row>
    <row r="19" spans="1:12">
      <c r="A19" s="57" t="s">
        <v>21</v>
      </c>
      <c r="B19" s="222">
        <v>2951</v>
      </c>
      <c r="C19" s="261">
        <v>1446</v>
      </c>
      <c r="D19" s="262">
        <v>49</v>
      </c>
      <c r="E19" s="263">
        <v>214</v>
      </c>
      <c r="F19" s="262">
        <v>7.3</v>
      </c>
      <c r="G19" s="263">
        <v>1232</v>
      </c>
      <c r="H19" s="262">
        <v>41.699999999999996</v>
      </c>
      <c r="I19" s="117">
        <v>42</v>
      </c>
      <c r="J19" s="262">
        <v>1.4000000000000001</v>
      </c>
      <c r="K19" s="119">
        <v>17</v>
      </c>
      <c r="L19" s="418">
        <v>0.6</v>
      </c>
    </row>
    <row r="20" spans="1:12">
      <c r="A20" s="257" t="s">
        <v>27</v>
      </c>
      <c r="B20" s="221">
        <v>1542</v>
      </c>
      <c r="C20" s="258">
        <v>172</v>
      </c>
      <c r="D20" s="264">
        <v>11.200000000000001</v>
      </c>
      <c r="E20" s="260">
        <v>118</v>
      </c>
      <c r="F20" s="264">
        <v>7.7</v>
      </c>
      <c r="G20" s="260">
        <v>1228</v>
      </c>
      <c r="H20" s="264">
        <v>79.600000000000009</v>
      </c>
      <c r="I20" s="113" t="s">
        <v>36</v>
      </c>
      <c r="J20" s="264" t="s">
        <v>36</v>
      </c>
      <c r="K20" s="115" t="s">
        <v>36</v>
      </c>
      <c r="L20" s="420" t="s">
        <v>36</v>
      </c>
    </row>
    <row r="21" spans="1:12">
      <c r="A21" s="61" t="s">
        <v>28</v>
      </c>
      <c r="B21" s="223">
        <v>1980</v>
      </c>
      <c r="C21" s="265">
        <v>360</v>
      </c>
      <c r="D21" s="266">
        <v>18.2</v>
      </c>
      <c r="E21" s="267">
        <v>58</v>
      </c>
      <c r="F21" s="266">
        <v>2.9000000000000004</v>
      </c>
      <c r="G21" s="267">
        <v>1502</v>
      </c>
      <c r="H21" s="266">
        <v>75.900000000000006</v>
      </c>
      <c r="I21" s="122">
        <v>29</v>
      </c>
      <c r="J21" s="266">
        <v>1.5</v>
      </c>
      <c r="K21" s="124">
        <v>31</v>
      </c>
      <c r="L21" s="421">
        <v>1.6</v>
      </c>
    </row>
    <row r="22" spans="1:12" ht="15.75" thickBot="1">
      <c r="A22" s="257" t="s">
        <v>24</v>
      </c>
      <c r="B22" s="221">
        <v>1591</v>
      </c>
      <c r="C22" s="258">
        <v>304</v>
      </c>
      <c r="D22" s="264">
        <v>19.100000000000001</v>
      </c>
      <c r="E22" s="260">
        <v>110</v>
      </c>
      <c r="F22" s="264">
        <v>6.9</v>
      </c>
      <c r="G22" s="260">
        <v>1161</v>
      </c>
      <c r="H22" s="264">
        <v>73</v>
      </c>
      <c r="I22" s="113" t="s">
        <v>36</v>
      </c>
      <c r="J22" s="264" t="s">
        <v>36</v>
      </c>
      <c r="K22" s="115" t="s">
        <v>36</v>
      </c>
      <c r="L22" s="420" t="s">
        <v>36</v>
      </c>
    </row>
    <row r="23" spans="1:12">
      <c r="A23" s="64" t="s">
        <v>8</v>
      </c>
      <c r="B23" s="268">
        <v>45692</v>
      </c>
      <c r="C23" s="269">
        <v>5798</v>
      </c>
      <c r="D23" s="270">
        <v>12.7</v>
      </c>
      <c r="E23" s="271">
        <v>1273</v>
      </c>
      <c r="F23" s="270">
        <v>2.8000000000000003</v>
      </c>
      <c r="G23" s="271">
        <v>37665</v>
      </c>
      <c r="H23" s="270">
        <v>82.399999999999991</v>
      </c>
      <c r="I23" s="272">
        <v>484</v>
      </c>
      <c r="J23" s="270">
        <v>1.0999999999999999</v>
      </c>
      <c r="K23" s="273">
        <v>472</v>
      </c>
      <c r="L23" s="422">
        <v>1</v>
      </c>
    </row>
    <row r="24" spans="1:12">
      <c r="A24" s="67" t="s">
        <v>9</v>
      </c>
      <c r="B24" s="274">
        <v>11397</v>
      </c>
      <c r="C24" s="275">
        <v>2575</v>
      </c>
      <c r="D24" s="276">
        <v>22.6</v>
      </c>
      <c r="E24" s="277">
        <v>634</v>
      </c>
      <c r="F24" s="276">
        <v>5.6000000000000005</v>
      </c>
      <c r="G24" s="277">
        <v>7919</v>
      </c>
      <c r="H24" s="276">
        <v>69.5</v>
      </c>
      <c r="I24" s="278">
        <v>176</v>
      </c>
      <c r="J24" s="276">
        <v>1.5</v>
      </c>
      <c r="K24" s="279">
        <v>93</v>
      </c>
      <c r="L24" s="423">
        <v>0.8</v>
      </c>
    </row>
    <row r="25" spans="1:12" ht="15.75" thickBot="1">
      <c r="A25" s="70" t="s">
        <v>7</v>
      </c>
      <c r="B25" s="229">
        <v>57089</v>
      </c>
      <c r="C25" s="280">
        <v>8373</v>
      </c>
      <c r="D25" s="281">
        <v>14.7</v>
      </c>
      <c r="E25" s="282">
        <v>1907</v>
      </c>
      <c r="F25" s="281">
        <v>3.3000000000000003</v>
      </c>
      <c r="G25" s="282">
        <v>45584</v>
      </c>
      <c r="H25" s="281">
        <v>79.800000000000011</v>
      </c>
      <c r="I25" s="137">
        <v>660</v>
      </c>
      <c r="J25" s="281">
        <v>1.2</v>
      </c>
      <c r="K25" s="139">
        <v>565</v>
      </c>
      <c r="L25" s="424">
        <v>1</v>
      </c>
    </row>
    <row r="26" spans="1:12" ht="15" customHeight="1">
      <c r="A26" s="817" t="s">
        <v>348</v>
      </c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</row>
    <row r="27" spans="1:12" ht="30" customHeight="1">
      <c r="A27" s="819" t="s">
        <v>353</v>
      </c>
      <c r="B27" s="813"/>
      <c r="C27" s="813"/>
      <c r="D27" s="813"/>
      <c r="E27" s="813"/>
      <c r="F27" s="813"/>
      <c r="G27" s="813"/>
      <c r="H27" s="813"/>
      <c r="I27" s="813"/>
      <c r="J27" s="813"/>
      <c r="K27" s="813"/>
      <c r="L27" s="813"/>
    </row>
    <row r="28" spans="1:12" ht="30" customHeight="1">
      <c r="A28" s="814" t="s">
        <v>354</v>
      </c>
      <c r="B28" s="814"/>
      <c r="C28" s="814"/>
      <c r="D28" s="814"/>
      <c r="E28" s="814"/>
      <c r="F28" s="814"/>
      <c r="G28" s="814"/>
      <c r="H28" s="814"/>
      <c r="I28" s="814"/>
      <c r="J28" s="814"/>
      <c r="K28" s="814"/>
      <c r="L28" s="814"/>
    </row>
    <row r="29" spans="1:12" ht="36" customHeight="1">
      <c r="A29" s="814" t="s">
        <v>355</v>
      </c>
      <c r="B29" s="814"/>
      <c r="C29" s="814"/>
      <c r="D29" s="814"/>
      <c r="E29" s="814"/>
      <c r="F29" s="814"/>
      <c r="G29" s="814"/>
      <c r="H29" s="814"/>
      <c r="I29" s="814"/>
      <c r="J29" s="814"/>
      <c r="K29" s="814"/>
      <c r="L29" s="814"/>
    </row>
    <row r="30" spans="1:12" ht="15" customHeight="1">
      <c r="A30" s="818" t="s">
        <v>237</v>
      </c>
      <c r="B30" s="818"/>
      <c r="C30" s="818"/>
      <c r="D30" s="818"/>
      <c r="E30" s="818"/>
      <c r="F30" s="818"/>
      <c r="G30" s="818"/>
      <c r="H30" s="818"/>
      <c r="I30" s="818"/>
      <c r="J30" s="818"/>
      <c r="K30" s="818"/>
      <c r="L30" s="818"/>
    </row>
    <row r="31" spans="1:12" s="645" customFormat="1" ht="30" customHeight="1">
      <c r="A31" s="815" t="s">
        <v>56</v>
      </c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</row>
    <row r="33" spans="1:12" ht="23.25">
      <c r="A33" s="666">
        <v>2019</v>
      </c>
      <c r="B33" s="666"/>
      <c r="C33" s="666"/>
      <c r="D33" s="666"/>
      <c r="E33" s="666"/>
      <c r="F33" s="666"/>
      <c r="G33" s="666"/>
      <c r="H33" s="666"/>
      <c r="I33" s="666"/>
      <c r="J33" s="666"/>
      <c r="K33" s="666"/>
      <c r="L33" s="666"/>
    </row>
    <row r="35" spans="1:12" ht="17.25">
      <c r="A35" s="812" t="s">
        <v>297</v>
      </c>
      <c r="B35" s="812"/>
      <c r="C35" s="812"/>
      <c r="D35" s="812"/>
      <c r="E35" s="812"/>
      <c r="F35" s="812"/>
      <c r="G35" s="812"/>
      <c r="H35" s="812"/>
      <c r="I35" s="812"/>
      <c r="J35" s="812"/>
      <c r="K35" s="812"/>
      <c r="L35" s="812"/>
    </row>
    <row r="36" spans="1:12" ht="20.25" customHeight="1">
      <c r="A36" s="674" t="s">
        <v>3</v>
      </c>
      <c r="B36" s="676" t="s">
        <v>5</v>
      </c>
      <c r="C36" s="677" t="s">
        <v>45</v>
      </c>
      <c r="D36" s="678"/>
      <c r="E36" s="678"/>
      <c r="F36" s="678"/>
      <c r="G36" s="678"/>
      <c r="H36" s="678"/>
      <c r="I36" s="678"/>
      <c r="J36" s="678"/>
      <c r="K36" s="678"/>
      <c r="L36" s="678"/>
    </row>
    <row r="37" spans="1:12" ht="68.25" customHeight="1">
      <c r="A37" s="674"/>
      <c r="B37" s="676"/>
      <c r="C37" s="679" t="s">
        <v>245</v>
      </c>
      <c r="D37" s="810"/>
      <c r="E37" s="811" t="s">
        <v>31</v>
      </c>
      <c r="F37" s="810"/>
      <c r="G37" s="811" t="s">
        <v>32</v>
      </c>
      <c r="H37" s="810"/>
      <c r="I37" s="816" t="s">
        <v>246</v>
      </c>
      <c r="J37" s="810"/>
      <c r="K37" s="816" t="s">
        <v>247</v>
      </c>
      <c r="L37" s="680"/>
    </row>
    <row r="38" spans="1:12" ht="15.75" thickBot="1">
      <c r="A38" s="675"/>
      <c r="B38" s="428" t="s">
        <v>0</v>
      </c>
      <c r="C38" s="426" t="s">
        <v>0</v>
      </c>
      <c r="D38" s="431" t="s">
        <v>47</v>
      </c>
      <c r="E38" s="429" t="s">
        <v>0</v>
      </c>
      <c r="F38" s="431" t="s">
        <v>47</v>
      </c>
      <c r="G38" s="429" t="s">
        <v>0</v>
      </c>
      <c r="H38" s="431" t="s">
        <v>47</v>
      </c>
      <c r="I38" s="524" t="s">
        <v>0</v>
      </c>
      <c r="J38" s="431" t="s">
        <v>47</v>
      </c>
      <c r="K38" s="524" t="s">
        <v>0</v>
      </c>
      <c r="L38" s="527" t="s">
        <v>47</v>
      </c>
    </row>
    <row r="39" spans="1:12">
      <c r="A39" s="57" t="s">
        <v>25</v>
      </c>
      <c r="B39" s="116">
        <v>8366</v>
      </c>
      <c r="C39" s="427">
        <v>755</v>
      </c>
      <c r="D39" s="262">
        <v>9.024623475974181</v>
      </c>
      <c r="E39" s="430">
        <v>341</v>
      </c>
      <c r="F39" s="262">
        <v>4.0760219937843649</v>
      </c>
      <c r="G39" s="263">
        <v>7081</v>
      </c>
      <c r="H39" s="262">
        <v>84.7</v>
      </c>
      <c r="I39" s="119">
        <v>78</v>
      </c>
      <c r="J39" s="262">
        <v>0.93234520678938571</v>
      </c>
      <c r="K39" s="119">
        <v>111</v>
      </c>
      <c r="L39" s="418">
        <v>1.3267989481233564</v>
      </c>
    </row>
    <row r="40" spans="1:12">
      <c r="A40" s="257" t="s">
        <v>11</v>
      </c>
      <c r="B40" s="221">
        <v>8880</v>
      </c>
      <c r="C40" s="258">
        <v>734</v>
      </c>
      <c r="D40" s="259">
        <v>8.1999999999999993</v>
      </c>
      <c r="E40" s="260">
        <v>194</v>
      </c>
      <c r="F40" s="259">
        <v>2.1846846846846848</v>
      </c>
      <c r="G40" s="260">
        <v>7838</v>
      </c>
      <c r="H40" s="259">
        <v>88.265765765765806</v>
      </c>
      <c r="I40" s="113">
        <v>77</v>
      </c>
      <c r="J40" s="259">
        <v>0.86711711711711714</v>
      </c>
      <c r="K40" s="115">
        <v>37</v>
      </c>
      <c r="L40" s="419">
        <v>0.41666666666666669</v>
      </c>
    </row>
    <row r="41" spans="1:12">
      <c r="A41" s="57" t="s">
        <v>12</v>
      </c>
      <c r="B41" s="222">
        <v>2468</v>
      </c>
      <c r="C41" s="261">
        <v>388</v>
      </c>
      <c r="D41" s="262">
        <v>15.721231766612643</v>
      </c>
      <c r="E41" s="263">
        <v>86</v>
      </c>
      <c r="F41" s="262">
        <v>3.4846029173419772</v>
      </c>
      <c r="G41" s="263">
        <v>1896</v>
      </c>
      <c r="H41" s="262">
        <v>76.823338735818481</v>
      </c>
      <c r="I41" s="117">
        <v>63</v>
      </c>
      <c r="J41" s="262">
        <v>2.5526742301458674</v>
      </c>
      <c r="K41" s="119">
        <v>35</v>
      </c>
      <c r="L41" s="418">
        <v>1.4181523500810371</v>
      </c>
    </row>
    <row r="42" spans="1:12">
      <c r="A42" s="257" t="s">
        <v>13</v>
      </c>
      <c r="B42" s="221">
        <v>1587</v>
      </c>
      <c r="C42" s="258">
        <v>121</v>
      </c>
      <c r="D42" s="259">
        <v>7.6244486452425955</v>
      </c>
      <c r="E42" s="260">
        <v>39</v>
      </c>
      <c r="F42" s="259">
        <v>2.4574669187145557</v>
      </c>
      <c r="G42" s="260">
        <v>1400</v>
      </c>
      <c r="H42" s="259">
        <v>88.216761184625085</v>
      </c>
      <c r="I42" s="113">
        <v>18</v>
      </c>
      <c r="J42" s="259">
        <v>1.1342155009451798</v>
      </c>
      <c r="K42" s="115">
        <v>9</v>
      </c>
      <c r="L42" s="419">
        <v>0.56710775047258988</v>
      </c>
    </row>
    <row r="43" spans="1:12">
      <c r="A43" s="57" t="s">
        <v>14</v>
      </c>
      <c r="B43" s="222">
        <v>451</v>
      </c>
      <c r="C43" s="261">
        <v>153</v>
      </c>
      <c r="D43" s="262">
        <v>33.924611973392459</v>
      </c>
      <c r="E43" s="263">
        <v>9</v>
      </c>
      <c r="F43" s="262">
        <v>1.9955654101995564</v>
      </c>
      <c r="G43" s="263">
        <v>268</v>
      </c>
      <c r="H43" s="262">
        <v>59.423503325942349</v>
      </c>
      <c r="I43" s="117" t="s">
        <v>36</v>
      </c>
      <c r="J43" s="262" t="s">
        <v>36</v>
      </c>
      <c r="K43" s="119" t="s">
        <v>36</v>
      </c>
      <c r="L43" s="418" t="s">
        <v>36</v>
      </c>
    </row>
    <row r="44" spans="1:12">
      <c r="A44" s="257" t="s">
        <v>15</v>
      </c>
      <c r="B44" s="221">
        <v>1452</v>
      </c>
      <c r="C44" s="258">
        <v>563</v>
      </c>
      <c r="D44" s="259">
        <v>38.774104683195596</v>
      </c>
      <c r="E44" s="260">
        <v>81</v>
      </c>
      <c r="F44" s="259">
        <v>5.5785123966942152</v>
      </c>
      <c r="G44" s="260">
        <v>698</v>
      </c>
      <c r="H44" s="259">
        <v>48.071625344352618</v>
      </c>
      <c r="I44" s="113">
        <v>63</v>
      </c>
      <c r="J44" s="259">
        <v>4.338842975206612</v>
      </c>
      <c r="K44" s="115">
        <v>47</v>
      </c>
      <c r="L44" s="419">
        <v>3.2369146005509641</v>
      </c>
    </row>
    <row r="45" spans="1:12">
      <c r="A45" s="57" t="s">
        <v>16</v>
      </c>
      <c r="B45" s="222">
        <v>4260</v>
      </c>
      <c r="C45" s="261">
        <v>975</v>
      </c>
      <c r="D45" s="262">
        <v>22.887323943661972</v>
      </c>
      <c r="E45" s="263">
        <v>81</v>
      </c>
      <c r="F45" s="262">
        <v>1.9014084507042253</v>
      </c>
      <c r="G45" s="263">
        <v>3086</v>
      </c>
      <c r="H45" s="262">
        <v>72.441314553990608</v>
      </c>
      <c r="I45" s="117">
        <v>65</v>
      </c>
      <c r="J45" s="262">
        <v>1.5258215962441315</v>
      </c>
      <c r="K45" s="119">
        <v>53</v>
      </c>
      <c r="L45" s="418">
        <v>1.3</v>
      </c>
    </row>
    <row r="46" spans="1:12">
      <c r="A46" s="257" t="s">
        <v>30</v>
      </c>
      <c r="B46" s="221">
        <v>1080</v>
      </c>
      <c r="C46" s="258">
        <v>137</v>
      </c>
      <c r="D46" s="259">
        <v>12.685185185185185</v>
      </c>
      <c r="E46" s="260">
        <v>49</v>
      </c>
      <c r="F46" s="259">
        <v>4.5370370370370372</v>
      </c>
      <c r="G46" s="260">
        <v>866</v>
      </c>
      <c r="H46" s="259">
        <v>80.185185185185176</v>
      </c>
      <c r="I46" s="113" t="s">
        <v>36</v>
      </c>
      <c r="J46" s="259" t="s">
        <v>36</v>
      </c>
      <c r="K46" s="115" t="s">
        <v>36</v>
      </c>
      <c r="L46" s="419" t="s">
        <v>36</v>
      </c>
    </row>
    <row r="47" spans="1:12">
      <c r="A47" s="57" t="s">
        <v>18</v>
      </c>
      <c r="B47" s="222">
        <v>5301</v>
      </c>
      <c r="C47" s="261">
        <v>692</v>
      </c>
      <c r="D47" s="262">
        <v>13.054140728164498</v>
      </c>
      <c r="E47" s="263">
        <v>75</v>
      </c>
      <c r="F47" s="262">
        <v>1.4148273910582909</v>
      </c>
      <c r="G47" s="263">
        <v>4442</v>
      </c>
      <c r="H47" s="262">
        <v>83.795510281079046</v>
      </c>
      <c r="I47" s="117">
        <v>39</v>
      </c>
      <c r="J47" s="262">
        <v>0.73571024335031132</v>
      </c>
      <c r="K47" s="119">
        <v>53</v>
      </c>
      <c r="L47" s="418">
        <v>0.999811356347859</v>
      </c>
    </row>
    <row r="48" spans="1:12">
      <c r="A48" s="257" t="s">
        <v>242</v>
      </c>
      <c r="B48" s="221">
        <v>10164</v>
      </c>
      <c r="C48" s="258">
        <v>1173</v>
      </c>
      <c r="D48" s="259">
        <v>11.540731995277449</v>
      </c>
      <c r="E48" s="260">
        <v>203</v>
      </c>
      <c r="F48" s="259">
        <v>1.997245179063361</v>
      </c>
      <c r="G48" s="260">
        <v>8676</v>
      </c>
      <c r="H48" s="259">
        <v>85.360094451003548</v>
      </c>
      <c r="I48" s="113">
        <v>53</v>
      </c>
      <c r="J48" s="259">
        <v>0.52144824872097595</v>
      </c>
      <c r="K48" s="115">
        <v>59</v>
      </c>
      <c r="L48" s="419">
        <v>0.58048012593467146</v>
      </c>
    </row>
    <row r="49" spans="1:14">
      <c r="A49" s="57" t="s">
        <v>19</v>
      </c>
      <c r="B49" s="222">
        <v>2417</v>
      </c>
      <c r="C49" s="261">
        <v>276</v>
      </c>
      <c r="D49" s="262">
        <v>11.419114604882086</v>
      </c>
      <c r="E49" s="263">
        <v>48</v>
      </c>
      <c r="F49" s="262">
        <v>1.985932974762102</v>
      </c>
      <c r="G49" s="263">
        <v>2051</v>
      </c>
      <c r="H49" s="262">
        <v>84.857261067438969</v>
      </c>
      <c r="I49" s="117">
        <v>27</v>
      </c>
      <c r="J49" s="262">
        <v>1.1170872983036821</v>
      </c>
      <c r="K49" s="119">
        <v>15</v>
      </c>
      <c r="L49" s="418">
        <v>0.62060405461315682</v>
      </c>
    </row>
    <row r="50" spans="1:14">
      <c r="A50" s="257" t="s">
        <v>20</v>
      </c>
      <c r="B50" s="221">
        <v>464</v>
      </c>
      <c r="C50" s="258">
        <v>58</v>
      </c>
      <c r="D50" s="259">
        <v>12.5</v>
      </c>
      <c r="E50" s="260">
        <v>21</v>
      </c>
      <c r="F50" s="259">
        <v>4.5258620689655169</v>
      </c>
      <c r="G50" s="260">
        <v>370</v>
      </c>
      <c r="H50" s="259">
        <v>79.741379310344826</v>
      </c>
      <c r="I50" s="113" t="s">
        <v>36</v>
      </c>
      <c r="J50" s="259" t="s">
        <v>36</v>
      </c>
      <c r="K50" s="115" t="s">
        <v>36</v>
      </c>
      <c r="L50" s="419" t="s">
        <v>36</v>
      </c>
    </row>
    <row r="51" spans="1:14">
      <c r="A51" s="57" t="s">
        <v>21</v>
      </c>
      <c r="B51" s="222">
        <v>2903</v>
      </c>
      <c r="C51" s="261">
        <v>1336</v>
      </c>
      <c r="D51" s="262">
        <v>46.021357216672406</v>
      </c>
      <c r="E51" s="263">
        <v>187</v>
      </c>
      <c r="F51" s="262">
        <v>6.4416121253875307</v>
      </c>
      <c r="G51" s="263">
        <v>1323</v>
      </c>
      <c r="H51" s="262">
        <v>45.573544609025149</v>
      </c>
      <c r="I51" s="117">
        <v>39</v>
      </c>
      <c r="J51" s="262">
        <v>1.3434378229417845</v>
      </c>
      <c r="K51" s="119">
        <v>18</v>
      </c>
      <c r="L51" s="418">
        <v>0.62004822597313125</v>
      </c>
    </row>
    <row r="52" spans="1:14">
      <c r="A52" s="257" t="s">
        <v>27</v>
      </c>
      <c r="B52" s="221">
        <v>1508</v>
      </c>
      <c r="C52" s="258">
        <v>156</v>
      </c>
      <c r="D52" s="264">
        <v>10.344827586206897</v>
      </c>
      <c r="E52" s="260">
        <v>110</v>
      </c>
      <c r="F52" s="264">
        <v>7.294429708222812</v>
      </c>
      <c r="G52" s="260">
        <v>1220</v>
      </c>
      <c r="H52" s="264">
        <v>80.901856763925721</v>
      </c>
      <c r="I52" s="113">
        <v>18</v>
      </c>
      <c r="J52" s="264">
        <v>1.1936339522546418</v>
      </c>
      <c r="K52" s="115">
        <v>4</v>
      </c>
      <c r="L52" s="420">
        <v>0.2652519893899204</v>
      </c>
    </row>
    <row r="53" spans="1:14">
      <c r="A53" s="61" t="s">
        <v>28</v>
      </c>
      <c r="B53" s="223">
        <v>1915</v>
      </c>
      <c r="C53" s="265">
        <v>362</v>
      </c>
      <c r="D53" s="266">
        <v>18.903394255874673</v>
      </c>
      <c r="E53" s="267">
        <v>58</v>
      </c>
      <c r="F53" s="266">
        <v>3.0287206266318538</v>
      </c>
      <c r="G53" s="267">
        <v>1436</v>
      </c>
      <c r="H53" s="266">
        <v>74.986945169712797</v>
      </c>
      <c r="I53" s="122">
        <v>28</v>
      </c>
      <c r="J53" s="266">
        <v>1.4621409921671018</v>
      </c>
      <c r="K53" s="124">
        <v>31</v>
      </c>
      <c r="L53" s="421">
        <v>1.6187989556135769</v>
      </c>
    </row>
    <row r="54" spans="1:14" ht="15.75" thickBot="1">
      <c r="A54" s="257" t="s">
        <v>24</v>
      </c>
      <c r="B54" s="221">
        <v>1568</v>
      </c>
      <c r="C54" s="258">
        <v>278</v>
      </c>
      <c r="D54" s="264">
        <v>17.729591836734691</v>
      </c>
      <c r="E54" s="260">
        <v>100</v>
      </c>
      <c r="F54" s="264">
        <v>6.3775510204081636</v>
      </c>
      <c r="G54" s="260">
        <v>1178</v>
      </c>
      <c r="H54" s="264">
        <v>75.127551020408163</v>
      </c>
      <c r="I54" s="113" t="s">
        <v>36</v>
      </c>
      <c r="J54" s="264" t="s">
        <v>36</v>
      </c>
      <c r="K54" s="115" t="s">
        <v>36</v>
      </c>
      <c r="L54" s="420" t="s">
        <v>36</v>
      </c>
    </row>
    <row r="55" spans="1:14">
      <c r="A55" s="64" t="s">
        <v>8</v>
      </c>
      <c r="B55" s="268">
        <v>43670</v>
      </c>
      <c r="C55" s="269">
        <v>5741</v>
      </c>
      <c r="D55" s="270">
        <v>13.146324708037554</v>
      </c>
      <c r="E55" s="271">
        <v>1111</v>
      </c>
      <c r="F55" s="270">
        <v>2.5440806045340052</v>
      </c>
      <c r="G55" s="271">
        <v>35946</v>
      </c>
      <c r="H55" s="270">
        <v>82.312800549576366</v>
      </c>
      <c r="I55" s="272">
        <v>459</v>
      </c>
      <c r="J55" s="270">
        <v>1.0510648042134187</v>
      </c>
      <c r="K55" s="273">
        <v>413</v>
      </c>
      <c r="L55" s="422">
        <v>0.94572933363865352</v>
      </c>
    </row>
    <row r="56" spans="1:14">
      <c r="A56" s="67" t="s">
        <v>9</v>
      </c>
      <c r="B56" s="274">
        <v>11114</v>
      </c>
      <c r="C56" s="275">
        <v>2416</v>
      </c>
      <c r="D56" s="276">
        <v>21.738348029512327</v>
      </c>
      <c r="E56" s="277">
        <v>571</v>
      </c>
      <c r="F56" s="276">
        <v>5.1376642073061003</v>
      </c>
      <c r="G56" s="277">
        <v>7883</v>
      </c>
      <c r="H56" s="276">
        <v>70.928558574770562</v>
      </c>
      <c r="I56" s="278">
        <v>168</v>
      </c>
      <c r="J56" s="276">
        <v>1.5116069821846319</v>
      </c>
      <c r="K56" s="279">
        <v>76</v>
      </c>
      <c r="L56" s="423">
        <v>0.68382220622638112</v>
      </c>
    </row>
    <row r="57" spans="1:14" ht="15.75" thickBot="1">
      <c r="A57" s="70" t="s">
        <v>7</v>
      </c>
      <c r="B57" s="229">
        <v>54784</v>
      </c>
      <c r="C57" s="280">
        <v>8157</v>
      </c>
      <c r="D57" s="281">
        <v>14.889383761682243</v>
      </c>
      <c r="E57" s="282">
        <v>1682</v>
      </c>
      <c r="F57" s="281">
        <v>3.0702394859813085</v>
      </c>
      <c r="G57" s="282">
        <v>43829</v>
      </c>
      <c r="H57" s="281">
        <v>80.00328563084112</v>
      </c>
      <c r="I57" s="137">
        <v>627</v>
      </c>
      <c r="J57" s="281">
        <v>1.1444947429906542</v>
      </c>
      <c r="K57" s="139">
        <v>489</v>
      </c>
      <c r="L57" s="424">
        <v>0.89259637850467288</v>
      </c>
    </row>
    <row r="58" spans="1:14" ht="15" customHeight="1">
      <c r="A58" s="817" t="s">
        <v>348</v>
      </c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190"/>
      <c r="N58" s="190"/>
    </row>
    <row r="59" spans="1:14" ht="30" customHeight="1">
      <c r="A59" s="813" t="s">
        <v>356</v>
      </c>
      <c r="B59" s="813"/>
      <c r="C59" s="813"/>
      <c r="D59" s="813"/>
      <c r="E59" s="813"/>
      <c r="F59" s="813"/>
      <c r="G59" s="813"/>
      <c r="H59" s="813"/>
      <c r="I59" s="813"/>
      <c r="J59" s="813"/>
      <c r="K59" s="813"/>
      <c r="L59" s="813"/>
      <c r="M59" s="190"/>
      <c r="N59" s="190"/>
    </row>
    <row r="60" spans="1:14" ht="30" customHeight="1">
      <c r="A60" s="814" t="s">
        <v>354</v>
      </c>
      <c r="B60" s="814"/>
      <c r="C60" s="814"/>
      <c r="D60" s="814"/>
      <c r="E60" s="814"/>
      <c r="F60" s="814"/>
      <c r="G60" s="814"/>
      <c r="H60" s="814"/>
      <c r="I60" s="814"/>
      <c r="J60" s="814"/>
      <c r="K60" s="814"/>
      <c r="L60" s="814"/>
      <c r="M60" s="190"/>
      <c r="N60" s="190"/>
    </row>
    <row r="61" spans="1:14" ht="42" customHeight="1">
      <c r="A61" s="814" t="s">
        <v>355</v>
      </c>
      <c r="B61" s="814"/>
      <c r="C61" s="814"/>
      <c r="D61" s="814"/>
      <c r="E61" s="814"/>
      <c r="F61" s="814"/>
      <c r="G61" s="814"/>
      <c r="H61" s="814"/>
      <c r="I61" s="814"/>
      <c r="J61" s="814"/>
      <c r="K61" s="814"/>
      <c r="L61" s="814"/>
      <c r="M61" s="190"/>
      <c r="N61" s="190"/>
    </row>
    <row r="62" spans="1:14" ht="15" customHeight="1">
      <c r="A62" s="818" t="s">
        <v>237</v>
      </c>
      <c r="B62" s="818"/>
      <c r="C62" s="818"/>
      <c r="D62" s="818"/>
      <c r="E62" s="818"/>
      <c r="F62" s="818"/>
      <c r="G62" s="818"/>
      <c r="H62" s="818"/>
      <c r="I62" s="818"/>
      <c r="J62" s="818"/>
      <c r="K62" s="818"/>
      <c r="L62" s="818"/>
      <c r="M62" s="190"/>
      <c r="N62" s="190"/>
    </row>
    <row r="63" spans="1:14" s="645" customFormat="1" ht="27.6" customHeight="1">
      <c r="A63" s="815" t="s">
        <v>37</v>
      </c>
      <c r="B63" s="815"/>
      <c r="C63" s="815"/>
      <c r="D63" s="815"/>
      <c r="E63" s="815"/>
      <c r="F63" s="815"/>
      <c r="G63" s="815"/>
      <c r="H63" s="815"/>
      <c r="I63" s="815"/>
      <c r="J63" s="815"/>
      <c r="K63" s="815"/>
      <c r="L63" s="815"/>
      <c r="M63" s="283"/>
      <c r="N63" s="283"/>
    </row>
    <row r="64" spans="1:14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</row>
    <row r="65" spans="1:14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</row>
    <row r="66" spans="1:14">
      <c r="A66" s="190"/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</row>
    <row r="67" spans="1:14">
      <c r="A67" s="190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</row>
    <row r="68" spans="1:14">
      <c r="A68" s="190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</row>
    <row r="69" spans="1:14">
      <c r="A69" s="190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</row>
    <row r="70" spans="1:14">
      <c r="A70" s="190"/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</row>
    <row r="71" spans="1:14">
      <c r="A71" s="190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</row>
    <row r="72" spans="1:14">
      <c r="A72" s="190"/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</row>
    <row r="73" spans="1:14">
      <c r="A73" s="190"/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</row>
    <row r="74" spans="1:14">
      <c r="A74" s="190"/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</row>
  </sheetData>
  <mergeCells count="31">
    <mergeCell ref="A26:L26"/>
    <mergeCell ref="A28:L28"/>
    <mergeCell ref="B4:B5"/>
    <mergeCell ref="A27:L27"/>
    <mergeCell ref="A31:L31"/>
    <mergeCell ref="A4:A6"/>
    <mergeCell ref="A29:L29"/>
    <mergeCell ref="A30:L30"/>
    <mergeCell ref="A1:L1"/>
    <mergeCell ref="C4:L4"/>
    <mergeCell ref="C5:D5"/>
    <mergeCell ref="E5:F5"/>
    <mergeCell ref="G5:H5"/>
    <mergeCell ref="I5:J5"/>
    <mergeCell ref="K5:L5"/>
    <mergeCell ref="A59:L59"/>
    <mergeCell ref="A61:L61"/>
    <mergeCell ref="A63:L63"/>
    <mergeCell ref="G37:H37"/>
    <mergeCell ref="I37:J37"/>
    <mergeCell ref="K37:L37"/>
    <mergeCell ref="A58:L58"/>
    <mergeCell ref="A60:L60"/>
    <mergeCell ref="A62:L62"/>
    <mergeCell ref="A33:L33"/>
    <mergeCell ref="A36:A38"/>
    <mergeCell ref="B36:B37"/>
    <mergeCell ref="C36:L36"/>
    <mergeCell ref="C37:D37"/>
    <mergeCell ref="E37:F37"/>
    <mergeCell ref="A35:L35"/>
  </mergeCells>
  <hyperlinks>
    <hyperlink ref="A2" location="Inhalt!A1" display="Zurück zum Inhalt - HF-04"/>
  </hyperlinks>
  <pageMargins left="0.7" right="0.7" top="0.78740157499999996" bottom="0.78740157499999996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="80" zoomScaleNormal="80" workbookViewId="0">
      <selection sqref="A1:E1"/>
    </sheetView>
  </sheetViews>
  <sheetFormatPr baseColWidth="10" defaultColWidth="10.625" defaultRowHeight="15"/>
  <cols>
    <col min="1" max="1" width="30.625" style="643" customWidth="1"/>
    <col min="2" max="3" width="10.625" style="643"/>
    <col min="4" max="4" width="11.125" style="643" customWidth="1"/>
    <col min="5" max="16384" width="10.625" style="643"/>
  </cols>
  <sheetData>
    <row r="1" spans="1:8" ht="23.25">
      <c r="A1" s="666">
        <v>2020</v>
      </c>
      <c r="B1" s="666"/>
      <c r="C1" s="666"/>
      <c r="D1" s="666"/>
      <c r="E1" s="666"/>
    </row>
    <row r="2" spans="1:8" s="188" customFormat="1" ht="23.25" customHeight="1">
      <c r="A2" s="528" t="s">
        <v>334</v>
      </c>
      <c r="B2" s="496"/>
      <c r="C2" s="496"/>
      <c r="D2" s="496"/>
      <c r="E2" s="496"/>
    </row>
    <row r="3" spans="1:8" ht="45.75" customHeight="1">
      <c r="A3" s="822" t="s">
        <v>299</v>
      </c>
      <c r="B3" s="822"/>
      <c r="C3" s="822"/>
      <c r="D3" s="523"/>
      <c r="E3" s="284"/>
      <c r="F3" s="284"/>
      <c r="G3" s="284"/>
      <c r="H3" s="284"/>
    </row>
    <row r="4" spans="1:8" ht="15.75" thickBot="1">
      <c r="A4" s="414"/>
      <c r="B4" s="387" t="s">
        <v>2</v>
      </c>
      <c r="C4" s="389" t="s">
        <v>82</v>
      </c>
      <c r="D4" s="179"/>
      <c r="E4" s="179"/>
      <c r="F4" s="179"/>
      <c r="G4" s="179"/>
      <c r="H4" s="179"/>
    </row>
    <row r="5" spans="1:8">
      <c r="A5" s="402" t="s">
        <v>10</v>
      </c>
      <c r="B5" s="285">
        <v>68.671759083037358</v>
      </c>
      <c r="C5" s="432">
        <v>2.2556778213349862</v>
      </c>
      <c r="D5" s="179"/>
      <c r="E5" s="179"/>
      <c r="F5" s="179"/>
      <c r="G5" s="179"/>
      <c r="H5" s="179"/>
    </row>
    <row r="6" spans="1:8">
      <c r="A6" s="402" t="s">
        <v>11</v>
      </c>
      <c r="B6" s="285">
        <v>61.996973586459767</v>
      </c>
      <c r="C6" s="432">
        <v>2.2314856045778817</v>
      </c>
      <c r="D6" s="179"/>
      <c r="E6" s="179"/>
      <c r="F6" s="179"/>
      <c r="G6" s="179"/>
      <c r="H6" s="179"/>
    </row>
    <row r="7" spans="1:8">
      <c r="A7" s="402" t="s">
        <v>12</v>
      </c>
      <c r="B7" s="285">
        <v>58.619636935463092</v>
      </c>
      <c r="C7" s="432">
        <v>4.0923192629851775</v>
      </c>
      <c r="D7" s="179"/>
      <c r="E7" s="179"/>
      <c r="F7" s="179"/>
      <c r="G7" s="179"/>
      <c r="H7" s="179"/>
    </row>
    <row r="8" spans="1:8">
      <c r="A8" s="402" t="s">
        <v>83</v>
      </c>
      <c r="B8" s="285">
        <v>82.806674165507843</v>
      </c>
      <c r="C8" s="432">
        <v>2.4711770002342157</v>
      </c>
      <c r="D8" s="179"/>
      <c r="E8" s="179"/>
      <c r="F8" s="179"/>
      <c r="G8" s="179"/>
      <c r="H8" s="179"/>
    </row>
    <row r="9" spans="1:8">
      <c r="A9" s="402" t="s">
        <v>14</v>
      </c>
      <c r="B9" s="285">
        <v>68.738560974130053</v>
      </c>
      <c r="C9" s="432">
        <v>4.5674048840299752</v>
      </c>
      <c r="D9" s="179"/>
      <c r="E9" s="179"/>
      <c r="F9" s="179"/>
      <c r="G9" s="179"/>
      <c r="H9" s="179"/>
    </row>
    <row r="10" spans="1:8">
      <c r="A10" s="402" t="s">
        <v>15</v>
      </c>
      <c r="B10" s="285" t="s">
        <v>219</v>
      </c>
      <c r="C10" s="432" t="s">
        <v>219</v>
      </c>
      <c r="D10" s="179"/>
      <c r="E10" s="179"/>
      <c r="F10" s="179"/>
      <c r="G10" s="179"/>
      <c r="H10" s="179"/>
    </row>
    <row r="11" spans="1:8">
      <c r="A11" s="402" t="s">
        <v>16</v>
      </c>
      <c r="B11" s="285">
        <v>59.417820777710098</v>
      </c>
      <c r="C11" s="432">
        <v>2.8950213872703934</v>
      </c>
      <c r="D11" s="179"/>
      <c r="E11" s="179"/>
      <c r="F11" s="179"/>
      <c r="G11" s="179"/>
      <c r="H11" s="179"/>
    </row>
    <row r="12" spans="1:8">
      <c r="A12" s="402" t="s">
        <v>17</v>
      </c>
      <c r="B12" s="285">
        <v>70.966659447465702</v>
      </c>
      <c r="C12" s="432">
        <v>3.74571499461514</v>
      </c>
      <c r="D12" s="179"/>
      <c r="E12" s="179"/>
      <c r="F12" s="179"/>
      <c r="G12" s="179"/>
      <c r="H12" s="179"/>
    </row>
    <row r="13" spans="1:8">
      <c r="A13" s="402" t="s">
        <v>18</v>
      </c>
      <c r="B13" s="285">
        <v>64.244008788628989</v>
      </c>
      <c r="C13" s="432">
        <v>2.8371981226163032</v>
      </c>
      <c r="D13" s="179"/>
      <c r="E13" s="179"/>
      <c r="F13" s="179"/>
      <c r="G13" s="179"/>
      <c r="H13" s="179"/>
    </row>
    <row r="14" spans="1:8">
      <c r="A14" s="402" t="s">
        <v>61</v>
      </c>
      <c r="B14" s="285">
        <v>64.846535838910526</v>
      </c>
      <c r="C14" s="432">
        <v>2.2820398098662857</v>
      </c>
      <c r="D14" s="179"/>
      <c r="E14" s="179"/>
      <c r="F14" s="179"/>
      <c r="G14" s="179"/>
      <c r="H14" s="179"/>
    </row>
    <row r="15" spans="1:8">
      <c r="A15" s="402" t="s">
        <v>19</v>
      </c>
      <c r="B15" s="285">
        <v>70.145927398287071</v>
      </c>
      <c r="C15" s="432">
        <v>2.5825335444574162</v>
      </c>
      <c r="D15" s="179"/>
      <c r="E15" s="179"/>
      <c r="F15" s="179"/>
      <c r="G15" s="179"/>
      <c r="H15" s="179"/>
    </row>
    <row r="16" spans="1:8">
      <c r="A16" s="402" t="s">
        <v>20</v>
      </c>
      <c r="B16" s="285">
        <v>71.154003122783465</v>
      </c>
      <c r="C16" s="432">
        <v>4.8268399006942806</v>
      </c>
      <c r="D16" s="179"/>
      <c r="E16" s="179"/>
      <c r="F16" s="179"/>
      <c r="G16" s="179"/>
      <c r="H16" s="179"/>
    </row>
    <row r="17" spans="1:8">
      <c r="A17" s="402" t="s">
        <v>21</v>
      </c>
      <c r="B17" s="285">
        <v>62.703943989581454</v>
      </c>
      <c r="C17" s="432">
        <v>2.7907660370959317</v>
      </c>
      <c r="D17" s="179"/>
      <c r="E17" s="179"/>
      <c r="F17" s="179"/>
      <c r="G17" s="179"/>
      <c r="H17" s="179"/>
    </row>
    <row r="18" spans="1:8">
      <c r="A18" s="402" t="s">
        <v>22</v>
      </c>
      <c r="B18" s="285">
        <v>80.971828104784862</v>
      </c>
      <c r="C18" s="432">
        <v>2.9957591745251002</v>
      </c>
      <c r="D18" s="179"/>
      <c r="E18" s="179"/>
      <c r="F18" s="179"/>
      <c r="G18" s="179"/>
      <c r="H18" s="179"/>
    </row>
    <row r="19" spans="1:8">
      <c r="A19" s="402" t="s">
        <v>23</v>
      </c>
      <c r="B19" s="285">
        <v>58.328021029021592</v>
      </c>
      <c r="C19" s="432">
        <v>3.4206988221814587</v>
      </c>
      <c r="D19" s="179"/>
      <c r="E19" s="179"/>
      <c r="F19" s="179"/>
      <c r="G19" s="179"/>
      <c r="H19" s="179"/>
    </row>
    <row r="20" spans="1:8" ht="15.75" thickBot="1">
      <c r="A20" s="402" t="s">
        <v>24</v>
      </c>
      <c r="B20" s="285">
        <v>65.083719998157775</v>
      </c>
      <c r="C20" s="432">
        <v>3.1106637493273448</v>
      </c>
      <c r="D20" s="179"/>
      <c r="E20" s="179"/>
      <c r="F20" s="179"/>
      <c r="G20" s="179"/>
      <c r="H20" s="179"/>
    </row>
    <row r="21" spans="1:8">
      <c r="A21" s="393" t="s">
        <v>8</v>
      </c>
      <c r="B21" s="286">
        <v>64.361707676967114</v>
      </c>
      <c r="C21" s="433">
        <v>0.98458606943671556</v>
      </c>
      <c r="D21" s="179"/>
      <c r="E21" s="179"/>
      <c r="F21" s="179"/>
      <c r="G21" s="179"/>
      <c r="H21" s="179"/>
    </row>
    <row r="22" spans="1:8">
      <c r="A22" s="394" t="s">
        <v>9</v>
      </c>
      <c r="B22" s="287">
        <v>68.262145557395186</v>
      </c>
      <c r="C22" s="434">
        <v>1.4724919548795581</v>
      </c>
      <c r="D22" s="179"/>
      <c r="E22" s="179"/>
      <c r="F22" s="179"/>
      <c r="G22" s="179"/>
      <c r="H22" s="179"/>
    </row>
    <row r="23" spans="1:8">
      <c r="A23" s="409" t="s">
        <v>84</v>
      </c>
      <c r="B23" s="288">
        <v>47.977111534388136</v>
      </c>
      <c r="C23" s="435">
        <v>2.5359013689708148</v>
      </c>
      <c r="D23" s="179"/>
      <c r="E23" s="179"/>
      <c r="F23" s="179"/>
      <c r="G23" s="179"/>
      <c r="H23" s="179"/>
    </row>
    <row r="24" spans="1:8">
      <c r="A24" s="394" t="s">
        <v>85</v>
      </c>
      <c r="B24" s="287">
        <v>66.01659091107706</v>
      </c>
      <c r="C24" s="434">
        <v>1.2538327000341811</v>
      </c>
      <c r="D24" s="179"/>
      <c r="E24" s="179"/>
      <c r="F24" s="179"/>
      <c r="G24" s="179"/>
      <c r="H24" s="179"/>
    </row>
    <row r="25" spans="1:8">
      <c r="A25" s="410" t="s">
        <v>86</v>
      </c>
      <c r="B25" s="289">
        <v>70.37181017550806</v>
      </c>
      <c r="C25" s="436">
        <v>1.2705514826914022</v>
      </c>
      <c r="D25" s="179"/>
      <c r="E25" s="179"/>
      <c r="F25" s="179"/>
      <c r="G25" s="179"/>
      <c r="H25" s="179"/>
    </row>
    <row r="26" spans="1:8" ht="15.75" thickBot="1">
      <c r="A26" s="395" t="s">
        <v>7</v>
      </c>
      <c r="B26" s="290">
        <v>65.110122894790848</v>
      </c>
      <c r="C26" s="437">
        <v>0.84435244995317715</v>
      </c>
      <c r="D26" s="179"/>
      <c r="E26" s="179"/>
      <c r="F26" s="179"/>
      <c r="G26" s="179"/>
      <c r="H26" s="179"/>
    </row>
    <row r="27" spans="1:8" ht="28.5" customHeight="1">
      <c r="A27" s="760" t="s">
        <v>126</v>
      </c>
      <c r="B27" s="760"/>
      <c r="C27" s="760"/>
      <c r="D27" s="291"/>
      <c r="E27" s="291"/>
      <c r="F27" s="291"/>
      <c r="G27" s="291"/>
      <c r="H27" s="291"/>
    </row>
    <row r="28" spans="1:8" ht="25.5" customHeight="1">
      <c r="A28" s="759" t="s">
        <v>225</v>
      </c>
      <c r="B28" s="759"/>
      <c r="C28" s="759"/>
      <c r="D28" s="291"/>
      <c r="E28" s="291"/>
      <c r="F28" s="291"/>
      <c r="G28" s="291"/>
      <c r="H28" s="291"/>
    </row>
    <row r="29" spans="1:8" ht="30" customHeight="1">
      <c r="A29" s="759" t="s">
        <v>260</v>
      </c>
      <c r="B29" s="759"/>
      <c r="C29" s="759"/>
      <c r="D29" s="291"/>
      <c r="E29" s="291"/>
      <c r="F29" s="291"/>
      <c r="G29" s="291"/>
      <c r="H29" s="291"/>
    </row>
    <row r="30" spans="1:8">
      <c r="A30" s="291"/>
      <c r="B30" s="291"/>
      <c r="C30" s="291"/>
      <c r="D30" s="291"/>
      <c r="E30" s="291"/>
      <c r="F30" s="291"/>
      <c r="G30" s="291"/>
      <c r="H30" s="291"/>
    </row>
    <row r="31" spans="1:8" ht="30" customHeight="1">
      <c r="A31" s="752" t="s">
        <v>339</v>
      </c>
      <c r="B31" s="752"/>
      <c r="C31" s="752"/>
      <c r="D31" s="752"/>
      <c r="E31" s="752"/>
      <c r="F31" s="179"/>
      <c r="G31" s="179"/>
      <c r="H31" s="179"/>
    </row>
    <row r="32" spans="1:8" ht="28.5" customHeight="1">
      <c r="A32" s="820"/>
      <c r="B32" s="751" t="s">
        <v>127</v>
      </c>
      <c r="C32" s="751"/>
      <c r="D32" s="798" t="s">
        <v>128</v>
      </c>
      <c r="E32" s="751"/>
      <c r="F32" s="179"/>
      <c r="G32" s="179"/>
      <c r="H32" s="179"/>
    </row>
    <row r="33" spans="1:8" ht="15.75" thickBot="1">
      <c r="A33" s="821"/>
      <c r="B33" s="389" t="s">
        <v>2</v>
      </c>
      <c r="C33" s="389" t="s">
        <v>82</v>
      </c>
      <c r="D33" s="387" t="s">
        <v>2</v>
      </c>
      <c r="E33" s="389" t="s">
        <v>82</v>
      </c>
      <c r="F33" s="179"/>
      <c r="G33" s="179"/>
      <c r="H33" s="179"/>
    </row>
    <row r="34" spans="1:8">
      <c r="A34" s="402" t="s">
        <v>10</v>
      </c>
      <c r="B34" s="403">
        <v>36.947324410298776</v>
      </c>
      <c r="C34" s="300">
        <v>2.7904513464751668</v>
      </c>
      <c r="D34" s="162">
        <v>63.052675589701224</v>
      </c>
      <c r="E34" s="300">
        <v>2.7904513464751668</v>
      </c>
      <c r="F34" s="179"/>
      <c r="G34" s="179"/>
      <c r="H34" s="179"/>
    </row>
    <row r="35" spans="1:8">
      <c r="A35" s="402" t="s">
        <v>11</v>
      </c>
      <c r="B35" s="403">
        <v>31.181569509021756</v>
      </c>
      <c r="C35" s="300">
        <v>2.6616010692837135</v>
      </c>
      <c r="D35" s="162">
        <v>68.818430490978244</v>
      </c>
      <c r="E35" s="300">
        <v>2.6616010692837135</v>
      </c>
      <c r="F35" s="179"/>
      <c r="G35" s="179"/>
      <c r="H35" s="179"/>
    </row>
    <row r="36" spans="1:8">
      <c r="A36" s="402" t="s">
        <v>12</v>
      </c>
      <c r="B36" s="403">
        <v>25.70029657092277</v>
      </c>
      <c r="C36" s="300">
        <v>4.580478940906799</v>
      </c>
      <c r="D36" s="162">
        <v>74.299703429077226</v>
      </c>
      <c r="E36" s="300">
        <v>4.580478940906799</v>
      </c>
      <c r="F36" s="179"/>
      <c r="G36" s="179"/>
      <c r="H36" s="179"/>
    </row>
    <row r="37" spans="1:8">
      <c r="A37" s="402" t="s">
        <v>83</v>
      </c>
      <c r="B37" s="403">
        <v>39.791472634661083</v>
      </c>
      <c r="C37" s="300">
        <v>3.6051519659330213</v>
      </c>
      <c r="D37" s="162">
        <v>60.208527365338917</v>
      </c>
      <c r="E37" s="300">
        <v>3.6051519659330213</v>
      </c>
      <c r="F37" s="179"/>
      <c r="G37" s="179"/>
      <c r="H37" s="179"/>
    </row>
    <row r="38" spans="1:8">
      <c r="A38" s="402" t="s">
        <v>14</v>
      </c>
      <c r="B38" s="403">
        <v>35.10636835962849</v>
      </c>
      <c r="C38" s="300">
        <v>5.8006900443286602</v>
      </c>
      <c r="D38" s="162">
        <v>64.89363164037151</v>
      </c>
      <c r="E38" s="300">
        <v>5.8006900443286602</v>
      </c>
      <c r="F38" s="179"/>
      <c r="G38" s="179"/>
      <c r="H38" s="179"/>
    </row>
    <row r="39" spans="1:8">
      <c r="A39" s="402" t="s">
        <v>15</v>
      </c>
      <c r="B39" s="404" t="s">
        <v>219</v>
      </c>
      <c r="C39" s="362" t="s">
        <v>219</v>
      </c>
      <c r="D39" s="163" t="s">
        <v>219</v>
      </c>
      <c r="E39" s="362" t="s">
        <v>219</v>
      </c>
      <c r="F39" s="179"/>
      <c r="G39" s="179"/>
      <c r="H39" s="179"/>
    </row>
    <row r="40" spans="1:8">
      <c r="A40" s="402" t="s">
        <v>16</v>
      </c>
      <c r="B40" s="403">
        <v>33.361582539470724</v>
      </c>
      <c r="C40" s="300">
        <v>3.5745738621759915</v>
      </c>
      <c r="D40" s="162">
        <v>66.638417460529269</v>
      </c>
      <c r="E40" s="300">
        <v>3.5745738621759915</v>
      </c>
      <c r="F40" s="179"/>
      <c r="G40" s="179"/>
      <c r="H40" s="179"/>
    </row>
    <row r="41" spans="1:8">
      <c r="A41" s="402" t="s">
        <v>17</v>
      </c>
      <c r="B41" s="403">
        <v>33.163228015565963</v>
      </c>
      <c r="C41" s="300">
        <v>4.555674229229</v>
      </c>
      <c r="D41" s="162">
        <v>66.836771984434037</v>
      </c>
      <c r="E41" s="300">
        <v>4.555674229229</v>
      </c>
      <c r="F41" s="179"/>
      <c r="G41" s="179"/>
      <c r="H41" s="179"/>
    </row>
    <row r="42" spans="1:8">
      <c r="A42" s="402" t="s">
        <v>18</v>
      </c>
      <c r="B42" s="403">
        <v>38.378479672130908</v>
      </c>
      <c r="C42" s="300">
        <v>3.5905013098654783</v>
      </c>
      <c r="D42" s="162">
        <v>61.621520327869092</v>
      </c>
      <c r="E42" s="300">
        <v>3.5905013098654783</v>
      </c>
      <c r="F42" s="179"/>
      <c r="G42" s="179"/>
      <c r="H42" s="179"/>
    </row>
    <row r="43" spans="1:8">
      <c r="A43" s="402" t="s">
        <v>61</v>
      </c>
      <c r="B43" s="403">
        <v>35.315273517326858</v>
      </c>
      <c r="C43" s="300">
        <v>2.8309170875316227</v>
      </c>
      <c r="D43" s="162">
        <v>64.684726482673142</v>
      </c>
      <c r="E43" s="300">
        <v>2.8309170875316227</v>
      </c>
      <c r="F43" s="179"/>
      <c r="G43" s="179"/>
      <c r="H43" s="179"/>
    </row>
    <row r="44" spans="1:8">
      <c r="A44" s="402" t="s">
        <v>19</v>
      </c>
      <c r="B44" s="403">
        <v>29.22872192145881</v>
      </c>
      <c r="C44" s="300">
        <v>3.105393934619185</v>
      </c>
      <c r="D44" s="162">
        <v>70.771278078541187</v>
      </c>
      <c r="E44" s="300">
        <v>3.105393934619185</v>
      </c>
      <c r="F44" s="179"/>
      <c r="G44" s="179"/>
      <c r="H44" s="179"/>
    </row>
    <row r="45" spans="1:8">
      <c r="A45" s="402" t="s">
        <v>20</v>
      </c>
      <c r="B45" s="403">
        <v>37.37827305052631</v>
      </c>
      <c r="C45" s="300">
        <v>5.7212841411350404</v>
      </c>
      <c r="D45" s="162">
        <v>62.62172694947369</v>
      </c>
      <c r="E45" s="300">
        <v>5.7212841411350404</v>
      </c>
      <c r="F45" s="179"/>
      <c r="G45" s="179"/>
      <c r="H45" s="179"/>
    </row>
    <row r="46" spans="1:8">
      <c r="A46" s="402" t="s">
        <v>21</v>
      </c>
      <c r="B46" s="403">
        <v>41.156745323175571</v>
      </c>
      <c r="C46" s="300">
        <v>3.6216518645087126</v>
      </c>
      <c r="D46" s="162">
        <v>58.843254676824429</v>
      </c>
      <c r="E46" s="300">
        <v>3.6216518645087126</v>
      </c>
      <c r="F46" s="179"/>
      <c r="G46" s="179"/>
      <c r="H46" s="179"/>
    </row>
    <row r="47" spans="1:8">
      <c r="A47" s="402" t="s">
        <v>22</v>
      </c>
      <c r="B47" s="403">
        <v>25.360007119952101</v>
      </c>
      <c r="C47" s="300">
        <v>3.5280810891088263</v>
      </c>
      <c r="D47" s="162">
        <v>74.639992880047899</v>
      </c>
      <c r="E47" s="300">
        <v>3.5280810891088263</v>
      </c>
      <c r="F47" s="179"/>
      <c r="G47" s="179"/>
      <c r="H47" s="179"/>
    </row>
    <row r="48" spans="1:8">
      <c r="A48" s="402" t="s">
        <v>23</v>
      </c>
      <c r="B48" s="403">
        <v>44.67896889041188</v>
      </c>
      <c r="C48" s="300">
        <v>4.4710337434365819</v>
      </c>
      <c r="D48" s="162">
        <v>55.321031109588112</v>
      </c>
      <c r="E48" s="300">
        <v>4.4710337434365819</v>
      </c>
      <c r="F48" s="179"/>
      <c r="G48" s="179"/>
      <c r="H48" s="179"/>
    </row>
    <row r="49" spans="1:8" ht="15.75" thickBot="1">
      <c r="A49" s="402" t="s">
        <v>24</v>
      </c>
      <c r="B49" s="405">
        <v>48.277807104479983</v>
      </c>
      <c r="C49" s="301">
        <v>4.0582598753518742</v>
      </c>
      <c r="D49" s="181">
        <v>51.722192895520024</v>
      </c>
      <c r="E49" s="301">
        <v>4.0582598753518742</v>
      </c>
      <c r="F49" s="179"/>
      <c r="G49" s="179"/>
      <c r="H49" s="179"/>
    </row>
    <row r="50" spans="1:8">
      <c r="A50" s="393" t="s">
        <v>8</v>
      </c>
      <c r="B50" s="406">
        <v>34.953717436007075</v>
      </c>
      <c r="C50" s="363">
        <v>1.2165685563866819</v>
      </c>
      <c r="D50" s="169">
        <v>65.046282563992932</v>
      </c>
      <c r="E50" s="363">
        <v>1.2165685563866819</v>
      </c>
      <c r="F50" s="179"/>
      <c r="G50" s="179"/>
      <c r="H50" s="179"/>
    </row>
    <row r="51" spans="1:8">
      <c r="A51" s="394" t="s">
        <v>9</v>
      </c>
      <c r="B51" s="407">
        <v>34.96621706873831</v>
      </c>
      <c r="C51" s="364">
        <v>1.6884818119093652</v>
      </c>
      <c r="D51" s="12">
        <v>65.033782931261683</v>
      </c>
      <c r="E51" s="364">
        <v>1.6884818119093652</v>
      </c>
      <c r="F51" s="179"/>
      <c r="G51" s="179"/>
      <c r="H51" s="179"/>
    </row>
    <row r="52" spans="1:8" ht="15.75" thickBot="1">
      <c r="A52" s="395" t="s">
        <v>7</v>
      </c>
      <c r="B52" s="408">
        <v>34.956225407070377</v>
      </c>
      <c r="C52" s="368">
        <v>1.0297937544881208</v>
      </c>
      <c r="D52" s="14">
        <v>65.043774592929623</v>
      </c>
      <c r="E52" s="368">
        <v>1.0297937544881208</v>
      </c>
    </row>
    <row r="53" spans="1:8">
      <c r="A53" s="758" t="s">
        <v>129</v>
      </c>
      <c r="B53" s="758"/>
      <c r="C53" s="758"/>
      <c r="D53" s="758"/>
      <c r="E53" s="758"/>
      <c r="F53" s="16"/>
    </row>
    <row r="54" spans="1:8" ht="28.5" customHeight="1">
      <c r="A54" s="759" t="s">
        <v>229</v>
      </c>
      <c r="B54" s="759"/>
      <c r="C54" s="759"/>
      <c r="D54" s="759"/>
      <c r="E54" s="759"/>
      <c r="F54" s="16"/>
    </row>
    <row r="55" spans="1:8" ht="15" customHeight="1">
      <c r="A55" s="797" t="s">
        <v>261</v>
      </c>
      <c r="B55" s="797"/>
      <c r="C55" s="797"/>
      <c r="D55" s="797"/>
      <c r="E55" s="797"/>
      <c r="F55" s="16"/>
    </row>
    <row r="56" spans="1:8">
      <c r="A56" s="190"/>
      <c r="B56" s="190"/>
      <c r="C56" s="190"/>
      <c r="D56" s="190"/>
      <c r="E56" s="190"/>
      <c r="F56" s="16"/>
    </row>
    <row r="57" spans="1:8">
      <c r="A57" s="190"/>
      <c r="B57" s="190"/>
      <c r="C57" s="190"/>
      <c r="D57" s="190"/>
      <c r="E57" s="190"/>
    </row>
  </sheetData>
  <mergeCells count="12">
    <mergeCell ref="A53:E53"/>
    <mergeCell ref="A54:E54"/>
    <mergeCell ref="A55:E55"/>
    <mergeCell ref="A27:C27"/>
    <mergeCell ref="A28:C28"/>
    <mergeCell ref="A29:C29"/>
    <mergeCell ref="A1:E1"/>
    <mergeCell ref="B32:C32"/>
    <mergeCell ref="D32:E32"/>
    <mergeCell ref="A31:E31"/>
    <mergeCell ref="A32:A33"/>
    <mergeCell ref="A3:C3"/>
  </mergeCells>
  <conditionalFormatting sqref="A5:C20">
    <cfRule type="expression" dxfId="23" priority="2">
      <formula>MOD(ROW(),2)=1</formula>
    </cfRule>
  </conditionalFormatting>
  <conditionalFormatting sqref="A34:E49">
    <cfRule type="expression" dxfId="22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="80" zoomScaleNormal="80" workbookViewId="0">
      <selection sqref="A1:U1"/>
    </sheetView>
  </sheetViews>
  <sheetFormatPr baseColWidth="10" defaultColWidth="10.625" defaultRowHeight="15"/>
  <cols>
    <col min="1" max="1" width="23.5" style="643" customWidth="1"/>
    <col min="2" max="16384" width="10.625" style="643"/>
  </cols>
  <sheetData>
    <row r="1" spans="1:21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T1" s="666"/>
      <c r="U1" s="666"/>
    </row>
    <row r="2" spans="1:21" s="188" customFormat="1" ht="23.25" customHeight="1">
      <c r="A2" s="528" t="s">
        <v>334</v>
      </c>
      <c r="B2" s="496"/>
      <c r="C2" s="496"/>
      <c r="D2" s="496"/>
      <c r="E2" s="496"/>
    </row>
    <row r="3" spans="1:21">
      <c r="A3" s="803" t="s">
        <v>300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</row>
    <row r="4" spans="1:21" ht="71.25" customHeight="1">
      <c r="A4" s="755"/>
      <c r="B4" s="798" t="s">
        <v>130</v>
      </c>
      <c r="C4" s="751"/>
      <c r="D4" s="798" t="s">
        <v>131</v>
      </c>
      <c r="E4" s="751"/>
      <c r="F4" s="798" t="s">
        <v>132</v>
      </c>
      <c r="G4" s="751"/>
      <c r="H4" s="798" t="s">
        <v>133</v>
      </c>
      <c r="I4" s="751"/>
      <c r="J4" s="798" t="s">
        <v>134</v>
      </c>
      <c r="K4" s="751"/>
      <c r="L4" s="798" t="s">
        <v>135</v>
      </c>
      <c r="M4" s="751"/>
      <c r="N4" s="798" t="s">
        <v>136</v>
      </c>
      <c r="O4" s="751"/>
      <c r="P4" s="798" t="s">
        <v>137</v>
      </c>
      <c r="Q4" s="751"/>
      <c r="R4" s="798" t="s">
        <v>138</v>
      </c>
      <c r="S4" s="751"/>
      <c r="T4" s="751" t="s">
        <v>139</v>
      </c>
      <c r="U4" s="751"/>
    </row>
    <row r="5" spans="1:21" ht="15.75" thickBot="1">
      <c r="A5" s="756"/>
      <c r="B5" s="450" t="s">
        <v>2</v>
      </c>
      <c r="C5" s="451" t="s">
        <v>82</v>
      </c>
      <c r="D5" s="450" t="s">
        <v>2</v>
      </c>
      <c r="E5" s="451" t="s">
        <v>82</v>
      </c>
      <c r="F5" s="450" t="s">
        <v>2</v>
      </c>
      <c r="G5" s="451" t="s">
        <v>82</v>
      </c>
      <c r="H5" s="450" t="s">
        <v>2</v>
      </c>
      <c r="I5" s="451" t="s">
        <v>82</v>
      </c>
      <c r="J5" s="450" t="s">
        <v>2</v>
      </c>
      <c r="K5" s="451" t="s">
        <v>82</v>
      </c>
      <c r="L5" s="450" t="s">
        <v>2</v>
      </c>
      <c r="M5" s="451" t="s">
        <v>82</v>
      </c>
      <c r="N5" s="450" t="s">
        <v>2</v>
      </c>
      <c r="O5" s="451" t="s">
        <v>82</v>
      </c>
      <c r="P5" s="450" t="s">
        <v>2</v>
      </c>
      <c r="Q5" s="451" t="s">
        <v>82</v>
      </c>
      <c r="R5" s="450" t="s">
        <v>2</v>
      </c>
      <c r="S5" s="451" t="s">
        <v>82</v>
      </c>
      <c r="T5" s="451" t="s">
        <v>2</v>
      </c>
      <c r="U5" s="451" t="s">
        <v>82</v>
      </c>
    </row>
    <row r="6" spans="1:21">
      <c r="A6" s="402" t="s">
        <v>10</v>
      </c>
      <c r="B6" s="163">
        <v>88.735233999708413</v>
      </c>
      <c r="C6" s="432">
        <v>1.9675940352773122</v>
      </c>
      <c r="D6" s="163">
        <v>38.170221759405273</v>
      </c>
      <c r="E6" s="432">
        <v>2.9274716655305117</v>
      </c>
      <c r="F6" s="163">
        <v>43.367115386693875</v>
      </c>
      <c r="G6" s="432">
        <v>2.9991334937556848</v>
      </c>
      <c r="H6" s="163">
        <v>60.727023927562527</v>
      </c>
      <c r="I6" s="432">
        <v>3.0066781123690021</v>
      </c>
      <c r="J6" s="163">
        <v>13.696762200419551</v>
      </c>
      <c r="K6" s="432">
        <v>2.0054324724241872</v>
      </c>
      <c r="L6" s="163">
        <v>35.492791220948682</v>
      </c>
      <c r="M6" s="432">
        <v>2.8943838658493948</v>
      </c>
      <c r="N6" s="163">
        <v>31.605730067070315</v>
      </c>
      <c r="O6" s="432">
        <v>2.7853380597195794</v>
      </c>
      <c r="P6" s="163">
        <v>65.273731995118453</v>
      </c>
      <c r="Q6" s="432">
        <v>2.858433061713952</v>
      </c>
      <c r="R6" s="163">
        <v>20.321491856314733</v>
      </c>
      <c r="S6" s="432">
        <v>2.2722089264375072</v>
      </c>
      <c r="T6" s="163">
        <v>1.5667792359430603</v>
      </c>
      <c r="U6" s="432">
        <v>0.70724338239174733</v>
      </c>
    </row>
    <row r="7" spans="1:21">
      <c r="A7" s="402" t="s">
        <v>11</v>
      </c>
      <c r="B7" s="163">
        <v>94.223756272328245</v>
      </c>
      <c r="C7" s="432">
        <v>1.4178225988963147</v>
      </c>
      <c r="D7" s="163">
        <v>25.003984251992023</v>
      </c>
      <c r="E7" s="432">
        <v>2.7667599439727741</v>
      </c>
      <c r="F7" s="163">
        <v>16.730545585759469</v>
      </c>
      <c r="G7" s="432">
        <v>2.3306649041747618</v>
      </c>
      <c r="H7" s="163">
        <v>59.402231968693222</v>
      </c>
      <c r="I7" s="432">
        <v>3.1540887679186751</v>
      </c>
      <c r="J7" s="163">
        <v>13.590162553892423</v>
      </c>
      <c r="K7" s="432">
        <v>2.3350435136879533</v>
      </c>
      <c r="L7" s="163">
        <v>33.770724694991529</v>
      </c>
      <c r="M7" s="432">
        <v>3.0382520365590495</v>
      </c>
      <c r="N7" s="163">
        <v>39.285292716133647</v>
      </c>
      <c r="O7" s="432">
        <v>3.1268653575443159</v>
      </c>
      <c r="P7" s="163">
        <v>67.663601487487838</v>
      </c>
      <c r="Q7" s="432">
        <v>3.0267707604578025</v>
      </c>
      <c r="R7" s="163">
        <v>20.437300522722705</v>
      </c>
      <c r="S7" s="432">
        <v>2.2898584902797015</v>
      </c>
      <c r="T7" s="163">
        <v>0.94420440042528453</v>
      </c>
      <c r="U7" s="432">
        <v>0.55710060378200355</v>
      </c>
    </row>
    <row r="8" spans="1:21">
      <c r="A8" s="402" t="s">
        <v>12</v>
      </c>
      <c r="B8" s="163">
        <v>83.856208823968998</v>
      </c>
      <c r="C8" s="432">
        <v>5.3983180719023149</v>
      </c>
      <c r="D8" s="163">
        <v>59.347510121288849</v>
      </c>
      <c r="E8" s="432">
        <v>7.335087346730254</v>
      </c>
      <c r="F8" s="163">
        <v>45.937293150701358</v>
      </c>
      <c r="G8" s="432">
        <v>7.4788355062052645</v>
      </c>
      <c r="H8" s="163">
        <v>75.70806958883098</v>
      </c>
      <c r="I8" s="432">
        <v>6.144314498495036</v>
      </c>
      <c r="J8" s="163">
        <v>28.801653438729595</v>
      </c>
      <c r="K8" s="432">
        <v>6.7965910508163905</v>
      </c>
      <c r="L8" s="163">
        <v>41.319211777133994</v>
      </c>
      <c r="M8" s="432">
        <v>7.2765685273760354</v>
      </c>
      <c r="N8" s="163">
        <v>56.340067141286163</v>
      </c>
      <c r="O8" s="432">
        <v>7.4273300873811161</v>
      </c>
      <c r="P8" s="163">
        <v>63.363491928866978</v>
      </c>
      <c r="Q8" s="432">
        <v>7.2725639488715199</v>
      </c>
      <c r="R8" s="163">
        <v>37.726001719684497</v>
      </c>
      <c r="S8" s="432">
        <v>6.9866561833353584</v>
      </c>
      <c r="T8" s="163" t="s">
        <v>46</v>
      </c>
      <c r="U8" s="432" t="s">
        <v>46</v>
      </c>
    </row>
    <row r="9" spans="1:21">
      <c r="A9" s="402" t="s">
        <v>83</v>
      </c>
      <c r="B9" s="163">
        <v>87.100463435193817</v>
      </c>
      <c r="C9" s="432">
        <v>4.3867164372175074</v>
      </c>
      <c r="D9" s="163">
        <v>31.246605199878292</v>
      </c>
      <c r="E9" s="432">
        <v>6.1138281145798032</v>
      </c>
      <c r="F9" s="163">
        <v>42.505364042789587</v>
      </c>
      <c r="G9" s="432">
        <v>6.508553566741428</v>
      </c>
      <c r="H9" s="163">
        <v>83.577722960327776</v>
      </c>
      <c r="I9" s="432">
        <v>4.9139564241006486</v>
      </c>
      <c r="J9" s="163">
        <v>13.860766906787497</v>
      </c>
      <c r="K9" s="432">
        <v>4.6544283995972586</v>
      </c>
      <c r="L9" s="163">
        <v>21.614474785732103</v>
      </c>
      <c r="M9" s="432">
        <v>5.4462397297971279</v>
      </c>
      <c r="N9" s="163">
        <v>15.624568721414494</v>
      </c>
      <c r="O9" s="432">
        <v>4.7283177358765105</v>
      </c>
      <c r="P9" s="163">
        <v>67.153854056716028</v>
      </c>
      <c r="Q9" s="432">
        <v>6.2005219632674882</v>
      </c>
      <c r="R9" s="163">
        <v>18.708961753185502</v>
      </c>
      <c r="S9" s="432">
        <v>4.5071587143394263</v>
      </c>
      <c r="T9" s="163" t="s">
        <v>46</v>
      </c>
      <c r="U9" s="432" t="s">
        <v>46</v>
      </c>
    </row>
    <row r="10" spans="1:21">
      <c r="A10" s="402" t="s">
        <v>14</v>
      </c>
      <c r="B10" s="163" t="s">
        <v>219</v>
      </c>
      <c r="C10" s="432" t="s">
        <v>219</v>
      </c>
      <c r="D10" s="163" t="s">
        <v>219</v>
      </c>
      <c r="E10" s="432" t="s">
        <v>219</v>
      </c>
      <c r="F10" s="163" t="s">
        <v>219</v>
      </c>
      <c r="G10" s="432" t="s">
        <v>219</v>
      </c>
      <c r="H10" s="163" t="s">
        <v>219</v>
      </c>
      <c r="I10" s="432" t="s">
        <v>219</v>
      </c>
      <c r="J10" s="163" t="s">
        <v>219</v>
      </c>
      <c r="K10" s="432" t="s">
        <v>219</v>
      </c>
      <c r="L10" s="163" t="s">
        <v>219</v>
      </c>
      <c r="M10" s="432" t="s">
        <v>219</v>
      </c>
      <c r="N10" s="163" t="s">
        <v>219</v>
      </c>
      <c r="O10" s="432" t="s">
        <v>219</v>
      </c>
      <c r="P10" s="163" t="s">
        <v>219</v>
      </c>
      <c r="Q10" s="432" t="s">
        <v>219</v>
      </c>
      <c r="R10" s="163" t="s">
        <v>219</v>
      </c>
      <c r="S10" s="432" t="s">
        <v>219</v>
      </c>
      <c r="T10" s="163" t="s">
        <v>219</v>
      </c>
      <c r="U10" s="432" t="s">
        <v>219</v>
      </c>
    </row>
    <row r="11" spans="1:21">
      <c r="A11" s="402" t="s">
        <v>15</v>
      </c>
      <c r="B11" s="163" t="s">
        <v>219</v>
      </c>
      <c r="C11" s="432" t="s">
        <v>219</v>
      </c>
      <c r="D11" s="163" t="s">
        <v>219</v>
      </c>
      <c r="E11" s="432" t="s">
        <v>219</v>
      </c>
      <c r="F11" s="163" t="s">
        <v>219</v>
      </c>
      <c r="G11" s="432" t="s">
        <v>219</v>
      </c>
      <c r="H11" s="163" t="s">
        <v>219</v>
      </c>
      <c r="I11" s="432" t="s">
        <v>219</v>
      </c>
      <c r="J11" s="163" t="s">
        <v>219</v>
      </c>
      <c r="K11" s="432" t="s">
        <v>219</v>
      </c>
      <c r="L11" s="163" t="s">
        <v>219</v>
      </c>
      <c r="M11" s="432" t="s">
        <v>219</v>
      </c>
      <c r="N11" s="163" t="s">
        <v>219</v>
      </c>
      <c r="O11" s="432" t="s">
        <v>219</v>
      </c>
      <c r="P11" s="163" t="s">
        <v>219</v>
      </c>
      <c r="Q11" s="432" t="s">
        <v>219</v>
      </c>
      <c r="R11" s="163" t="s">
        <v>219</v>
      </c>
      <c r="S11" s="432" t="s">
        <v>219</v>
      </c>
      <c r="T11" s="163" t="s">
        <v>219</v>
      </c>
      <c r="U11" s="432" t="s">
        <v>219</v>
      </c>
    </row>
    <row r="12" spans="1:21">
      <c r="A12" s="402" t="s">
        <v>16</v>
      </c>
      <c r="B12" s="163">
        <v>89.61572761414952</v>
      </c>
      <c r="C12" s="432">
        <v>2.5700884693824801</v>
      </c>
      <c r="D12" s="163">
        <v>39.2651223781643</v>
      </c>
      <c r="E12" s="432">
        <v>4.4849701278106364</v>
      </c>
      <c r="F12" s="163">
        <v>19.179968900353789</v>
      </c>
      <c r="G12" s="432">
        <v>3.4829219565057628</v>
      </c>
      <c r="H12" s="163">
        <v>60.82328164955414</v>
      </c>
      <c r="I12" s="432">
        <v>4.5180397943011226</v>
      </c>
      <c r="J12" s="163">
        <v>26.740233446083561</v>
      </c>
      <c r="K12" s="432">
        <v>4.3603127941572239</v>
      </c>
      <c r="L12" s="163">
        <v>38.337233014340065</v>
      </c>
      <c r="M12" s="432">
        <v>4.6343457630233633</v>
      </c>
      <c r="N12" s="163">
        <v>52.598569784835533</v>
      </c>
      <c r="O12" s="432">
        <v>4.6887716653142295</v>
      </c>
      <c r="P12" s="163">
        <v>70.049822940309028</v>
      </c>
      <c r="Q12" s="432">
        <v>4.1567451372421438</v>
      </c>
      <c r="R12" s="163">
        <v>33.422554285192597</v>
      </c>
      <c r="S12" s="432">
        <v>4.2265590980039729</v>
      </c>
      <c r="T12" s="163">
        <v>1.1043206860704844</v>
      </c>
      <c r="U12" s="432">
        <v>0.78105289856556692</v>
      </c>
    </row>
    <row r="13" spans="1:21">
      <c r="A13" s="402" t="s">
        <v>17</v>
      </c>
      <c r="B13" s="163" t="s">
        <v>219</v>
      </c>
      <c r="C13" s="432" t="s">
        <v>219</v>
      </c>
      <c r="D13" s="163" t="s">
        <v>219</v>
      </c>
      <c r="E13" s="432" t="s">
        <v>219</v>
      </c>
      <c r="F13" s="163" t="s">
        <v>219</v>
      </c>
      <c r="G13" s="432" t="s">
        <v>219</v>
      </c>
      <c r="H13" s="163" t="s">
        <v>219</v>
      </c>
      <c r="I13" s="432" t="s">
        <v>219</v>
      </c>
      <c r="J13" s="163" t="s">
        <v>219</v>
      </c>
      <c r="K13" s="432" t="s">
        <v>219</v>
      </c>
      <c r="L13" s="163" t="s">
        <v>219</v>
      </c>
      <c r="M13" s="432" t="s">
        <v>219</v>
      </c>
      <c r="N13" s="163" t="s">
        <v>219</v>
      </c>
      <c r="O13" s="432" t="s">
        <v>219</v>
      </c>
      <c r="P13" s="163" t="s">
        <v>219</v>
      </c>
      <c r="Q13" s="432" t="s">
        <v>219</v>
      </c>
      <c r="R13" s="163" t="s">
        <v>219</v>
      </c>
      <c r="S13" s="432" t="s">
        <v>219</v>
      </c>
      <c r="T13" s="163" t="s">
        <v>219</v>
      </c>
      <c r="U13" s="432" t="s">
        <v>219</v>
      </c>
    </row>
    <row r="14" spans="1:21">
      <c r="A14" s="402" t="s">
        <v>18</v>
      </c>
      <c r="B14" s="163">
        <v>94.319517968744876</v>
      </c>
      <c r="C14" s="432">
        <v>2.0333659632455574</v>
      </c>
      <c r="D14" s="163">
        <v>33.77410197406288</v>
      </c>
      <c r="E14" s="432">
        <v>4.1791642580681119</v>
      </c>
      <c r="F14" s="163">
        <v>34.631774809101984</v>
      </c>
      <c r="G14" s="432">
        <v>4.2338142922769029</v>
      </c>
      <c r="H14" s="163">
        <v>51.838107998021613</v>
      </c>
      <c r="I14" s="432">
        <v>4.5028508087413215</v>
      </c>
      <c r="J14" s="163">
        <v>9.7754372368818316</v>
      </c>
      <c r="K14" s="432">
        <v>2.6284245555169177</v>
      </c>
      <c r="L14" s="163">
        <v>33.062319454517663</v>
      </c>
      <c r="M14" s="432">
        <v>4.1787978410340525</v>
      </c>
      <c r="N14" s="163">
        <v>31.244211990465271</v>
      </c>
      <c r="O14" s="432">
        <v>3.9877326934476662</v>
      </c>
      <c r="P14" s="163">
        <v>62.999166893156122</v>
      </c>
      <c r="Q14" s="432">
        <v>4.4272700405135108</v>
      </c>
      <c r="R14" s="163">
        <v>31.453762551699739</v>
      </c>
      <c r="S14" s="432">
        <v>3.9722153559157931</v>
      </c>
      <c r="T14" s="163" t="s">
        <v>46</v>
      </c>
      <c r="U14" s="432" t="s">
        <v>46</v>
      </c>
    </row>
    <row r="15" spans="1:21">
      <c r="A15" s="402" t="s">
        <v>61</v>
      </c>
      <c r="B15" s="163">
        <v>93.88737745180849</v>
      </c>
      <c r="C15" s="432">
        <v>1.4771780495544151</v>
      </c>
      <c r="D15" s="163">
        <v>41.252037446008337</v>
      </c>
      <c r="E15" s="432">
        <v>2.9933485531996724</v>
      </c>
      <c r="F15" s="163">
        <v>31.092594201490741</v>
      </c>
      <c r="G15" s="432">
        <v>2.8042987954683252</v>
      </c>
      <c r="H15" s="163">
        <v>62.006660534325334</v>
      </c>
      <c r="I15" s="432">
        <v>2.948030315484901</v>
      </c>
      <c r="J15" s="163">
        <v>9.5244228218978009</v>
      </c>
      <c r="K15" s="432">
        <v>1.7285828894404565</v>
      </c>
      <c r="L15" s="163">
        <v>34.305849715913112</v>
      </c>
      <c r="M15" s="432">
        <v>2.8693752307437377</v>
      </c>
      <c r="N15" s="163">
        <v>37.690758552698171</v>
      </c>
      <c r="O15" s="432">
        <v>2.9467140516698853</v>
      </c>
      <c r="P15" s="163">
        <v>76.752857705256133</v>
      </c>
      <c r="Q15" s="432">
        <v>2.559270823187676</v>
      </c>
      <c r="R15" s="163">
        <v>18.746879583046212</v>
      </c>
      <c r="S15" s="432">
        <v>2.1779140765739067</v>
      </c>
      <c r="T15" s="163">
        <v>0.34452893955511127</v>
      </c>
      <c r="U15" s="432">
        <v>0.34407864335408483</v>
      </c>
    </row>
    <row r="16" spans="1:21">
      <c r="A16" s="402" t="s">
        <v>19</v>
      </c>
      <c r="B16" s="163">
        <v>93.168111135383569</v>
      </c>
      <c r="C16" s="432">
        <v>2.3598774465069869</v>
      </c>
      <c r="D16" s="163">
        <v>26.736446658624097</v>
      </c>
      <c r="E16" s="432">
        <v>4.3216259881733912</v>
      </c>
      <c r="F16" s="163">
        <v>21.226770939392399</v>
      </c>
      <c r="G16" s="432">
        <v>3.91632059765938</v>
      </c>
      <c r="H16" s="163">
        <v>66.587601304567372</v>
      </c>
      <c r="I16" s="432">
        <v>4.719035664428108</v>
      </c>
      <c r="J16" s="163">
        <v>19.255158664341895</v>
      </c>
      <c r="K16" s="432">
        <v>3.9569471634042426</v>
      </c>
      <c r="L16" s="163">
        <v>29.147943305817076</v>
      </c>
      <c r="M16" s="432">
        <v>4.5026166411170081</v>
      </c>
      <c r="N16" s="163">
        <v>37.412116761515335</v>
      </c>
      <c r="O16" s="432">
        <v>4.7978518744210996</v>
      </c>
      <c r="P16" s="163">
        <v>70.173425715157776</v>
      </c>
      <c r="Q16" s="432">
        <v>4.543492078377164</v>
      </c>
      <c r="R16" s="163">
        <v>30.202936228679128</v>
      </c>
      <c r="S16" s="432">
        <v>4.1651900956281764</v>
      </c>
      <c r="T16" s="163">
        <v>0.77648620018149117</v>
      </c>
      <c r="U16" s="432">
        <v>0.77449563190867743</v>
      </c>
    </row>
    <row r="17" spans="1:21">
      <c r="A17" s="402" t="s">
        <v>20</v>
      </c>
      <c r="B17" s="163" t="s">
        <v>219</v>
      </c>
      <c r="C17" s="432" t="s">
        <v>219</v>
      </c>
      <c r="D17" s="163" t="s">
        <v>219</v>
      </c>
      <c r="E17" s="432" t="s">
        <v>219</v>
      </c>
      <c r="F17" s="163" t="s">
        <v>219</v>
      </c>
      <c r="G17" s="432" t="s">
        <v>219</v>
      </c>
      <c r="H17" s="163" t="s">
        <v>219</v>
      </c>
      <c r="I17" s="432" t="s">
        <v>219</v>
      </c>
      <c r="J17" s="163" t="s">
        <v>219</v>
      </c>
      <c r="K17" s="432" t="s">
        <v>219</v>
      </c>
      <c r="L17" s="163" t="s">
        <v>219</v>
      </c>
      <c r="M17" s="432" t="s">
        <v>219</v>
      </c>
      <c r="N17" s="163" t="s">
        <v>219</v>
      </c>
      <c r="O17" s="432" t="s">
        <v>219</v>
      </c>
      <c r="P17" s="163" t="s">
        <v>219</v>
      </c>
      <c r="Q17" s="432" t="s">
        <v>219</v>
      </c>
      <c r="R17" s="163" t="s">
        <v>219</v>
      </c>
      <c r="S17" s="432" t="s">
        <v>219</v>
      </c>
      <c r="T17" s="163" t="s">
        <v>219</v>
      </c>
      <c r="U17" s="432" t="s">
        <v>219</v>
      </c>
    </row>
    <row r="18" spans="1:21">
      <c r="A18" s="402" t="s">
        <v>21</v>
      </c>
      <c r="B18" s="163">
        <v>44.953661909545183</v>
      </c>
      <c r="C18" s="432">
        <v>5.2211144188885896</v>
      </c>
      <c r="D18" s="163">
        <v>87.016090879697998</v>
      </c>
      <c r="E18" s="432">
        <v>3.4535764633269102</v>
      </c>
      <c r="F18" s="163">
        <v>32.923466317628879</v>
      </c>
      <c r="G18" s="432">
        <v>4.7921153674894441</v>
      </c>
      <c r="H18" s="163">
        <v>46.71478036407148</v>
      </c>
      <c r="I18" s="432">
        <v>5.2314588952846703</v>
      </c>
      <c r="J18" s="163">
        <v>1.3764530739119578</v>
      </c>
      <c r="K18" s="432">
        <v>0.97090150788580898</v>
      </c>
      <c r="L18" s="163">
        <v>14.944970385637877</v>
      </c>
      <c r="M18" s="432">
        <v>3.569369988614334</v>
      </c>
      <c r="N18" s="163">
        <v>15.805532085784431</v>
      </c>
      <c r="O18" s="432">
        <v>3.8325357958477002</v>
      </c>
      <c r="P18" s="163">
        <v>32.410770112208027</v>
      </c>
      <c r="Q18" s="432">
        <v>4.852779238183377</v>
      </c>
      <c r="R18" s="163">
        <v>23.694161987195702</v>
      </c>
      <c r="S18" s="432">
        <v>4.1290688763026084</v>
      </c>
      <c r="T18" s="163" t="s">
        <v>46</v>
      </c>
      <c r="U18" s="432" t="s">
        <v>46</v>
      </c>
    </row>
    <row r="19" spans="1:21">
      <c r="A19" s="402" t="s">
        <v>22</v>
      </c>
      <c r="B19" s="163" t="s">
        <v>219</v>
      </c>
      <c r="C19" s="432" t="s">
        <v>219</v>
      </c>
      <c r="D19" s="163" t="s">
        <v>219</v>
      </c>
      <c r="E19" s="432" t="s">
        <v>219</v>
      </c>
      <c r="F19" s="163" t="s">
        <v>219</v>
      </c>
      <c r="G19" s="432" t="s">
        <v>219</v>
      </c>
      <c r="H19" s="163" t="s">
        <v>219</v>
      </c>
      <c r="I19" s="432" t="s">
        <v>219</v>
      </c>
      <c r="J19" s="163" t="s">
        <v>219</v>
      </c>
      <c r="K19" s="432" t="s">
        <v>219</v>
      </c>
      <c r="L19" s="163" t="s">
        <v>219</v>
      </c>
      <c r="M19" s="432" t="s">
        <v>219</v>
      </c>
      <c r="N19" s="163" t="s">
        <v>219</v>
      </c>
      <c r="O19" s="432" t="s">
        <v>219</v>
      </c>
      <c r="P19" s="163" t="s">
        <v>219</v>
      </c>
      <c r="Q19" s="432" t="s">
        <v>219</v>
      </c>
      <c r="R19" s="163" t="s">
        <v>219</v>
      </c>
      <c r="S19" s="432" t="s">
        <v>219</v>
      </c>
      <c r="T19" s="163" t="s">
        <v>219</v>
      </c>
      <c r="U19" s="432" t="s">
        <v>219</v>
      </c>
    </row>
    <row r="20" spans="1:21">
      <c r="A20" s="402" t="s">
        <v>23</v>
      </c>
      <c r="B20" s="163" t="s">
        <v>219</v>
      </c>
      <c r="C20" s="432" t="s">
        <v>219</v>
      </c>
      <c r="D20" s="163" t="s">
        <v>219</v>
      </c>
      <c r="E20" s="432" t="s">
        <v>219</v>
      </c>
      <c r="F20" s="163" t="s">
        <v>219</v>
      </c>
      <c r="G20" s="432" t="s">
        <v>219</v>
      </c>
      <c r="H20" s="163" t="s">
        <v>219</v>
      </c>
      <c r="I20" s="432" t="s">
        <v>219</v>
      </c>
      <c r="J20" s="163" t="s">
        <v>219</v>
      </c>
      <c r="K20" s="432" t="s">
        <v>219</v>
      </c>
      <c r="L20" s="163" t="s">
        <v>219</v>
      </c>
      <c r="M20" s="432" t="s">
        <v>219</v>
      </c>
      <c r="N20" s="163" t="s">
        <v>219</v>
      </c>
      <c r="O20" s="432" t="s">
        <v>219</v>
      </c>
      <c r="P20" s="163" t="s">
        <v>219</v>
      </c>
      <c r="Q20" s="432" t="s">
        <v>219</v>
      </c>
      <c r="R20" s="163" t="s">
        <v>219</v>
      </c>
      <c r="S20" s="432" t="s">
        <v>219</v>
      </c>
      <c r="T20" s="163" t="s">
        <v>219</v>
      </c>
      <c r="U20" s="432" t="s">
        <v>219</v>
      </c>
    </row>
    <row r="21" spans="1:21" ht="15.75" thickBot="1">
      <c r="A21" s="402" t="s">
        <v>24</v>
      </c>
      <c r="B21" s="444">
        <v>66.195175326072004</v>
      </c>
      <c r="C21" s="438">
        <v>6.7918711188662151</v>
      </c>
      <c r="D21" s="444">
        <v>80.398677851058409</v>
      </c>
      <c r="E21" s="438">
        <v>5.3616121421824889</v>
      </c>
      <c r="F21" s="444">
        <v>25.686511970996069</v>
      </c>
      <c r="G21" s="438">
        <v>5.7344392031604148</v>
      </c>
      <c r="H21" s="444">
        <v>45.900481930148828</v>
      </c>
      <c r="I21" s="438">
        <v>6.970502693260169</v>
      </c>
      <c r="J21" s="444">
        <v>18.047814303670073</v>
      </c>
      <c r="K21" s="438">
        <v>5.5096630853473165</v>
      </c>
      <c r="L21" s="444">
        <v>27.490017446934239</v>
      </c>
      <c r="M21" s="438">
        <v>6.0527110895658351</v>
      </c>
      <c r="N21" s="444">
        <v>25.954435463117125</v>
      </c>
      <c r="O21" s="438">
        <v>6.0538400165728747</v>
      </c>
      <c r="P21" s="444">
        <v>47.830709991040322</v>
      </c>
      <c r="Q21" s="438">
        <v>7.0369303529409084</v>
      </c>
      <c r="R21" s="444">
        <v>31.514536262010889</v>
      </c>
      <c r="S21" s="438">
        <v>6.2358780605704114</v>
      </c>
      <c r="T21" s="444" t="s">
        <v>46</v>
      </c>
      <c r="U21" s="438" t="s">
        <v>46</v>
      </c>
    </row>
    <row r="22" spans="1:21">
      <c r="A22" s="393" t="s">
        <v>8</v>
      </c>
      <c r="B22" s="445">
        <v>91.23647817903084</v>
      </c>
      <c r="C22" s="439">
        <v>0.80095928391002569</v>
      </c>
      <c r="D22" s="445">
        <v>36.364506322614467</v>
      </c>
      <c r="E22" s="439">
        <v>1.3771629929826688</v>
      </c>
      <c r="F22" s="445">
        <v>30.359524282963747</v>
      </c>
      <c r="G22" s="439">
        <v>1.3081332922953395</v>
      </c>
      <c r="H22" s="445">
        <v>59.93219265391884</v>
      </c>
      <c r="I22" s="439">
        <v>1.4163996651988624</v>
      </c>
      <c r="J22" s="445">
        <v>13.876621720324023</v>
      </c>
      <c r="K22" s="439">
        <v>1.0066179182524009</v>
      </c>
      <c r="L22" s="445">
        <v>33.966143716642947</v>
      </c>
      <c r="M22" s="439">
        <v>1.361124258714272</v>
      </c>
      <c r="N22" s="445">
        <v>36.711704205552451</v>
      </c>
      <c r="O22" s="439">
        <v>1.3860968566107188</v>
      </c>
      <c r="P22" s="445">
        <v>67.826144875667822</v>
      </c>
      <c r="Q22" s="439">
        <v>1.3402564882753838</v>
      </c>
      <c r="R22" s="445">
        <v>24.529484512589541</v>
      </c>
      <c r="S22" s="449">
        <v>1.1484528613141345</v>
      </c>
      <c r="T22" s="445">
        <v>0.8876605969166449</v>
      </c>
      <c r="U22" s="439">
        <v>0.25594834430093766</v>
      </c>
    </row>
    <row r="23" spans="1:21">
      <c r="A23" s="394" t="s">
        <v>9</v>
      </c>
      <c r="B23" s="287">
        <v>72.117097114536762</v>
      </c>
      <c r="C23" s="440">
        <v>2.5157529590878074</v>
      </c>
      <c r="D23" s="287">
        <v>54.072064036036252</v>
      </c>
      <c r="E23" s="440">
        <v>2.889766232188872</v>
      </c>
      <c r="F23" s="287">
        <v>34.831870237571316</v>
      </c>
      <c r="G23" s="440">
        <v>2.689758131732173</v>
      </c>
      <c r="H23" s="287">
        <v>67.35150127038267</v>
      </c>
      <c r="I23" s="440">
        <v>2.6880247510777093</v>
      </c>
      <c r="J23" s="287">
        <v>12.405808478943468</v>
      </c>
      <c r="K23" s="440">
        <v>1.9732648236978729</v>
      </c>
      <c r="L23" s="287">
        <v>22.76544791355764</v>
      </c>
      <c r="M23" s="440">
        <v>2.3595617416018002</v>
      </c>
      <c r="N23" s="287">
        <v>22.089368480187844</v>
      </c>
      <c r="O23" s="440">
        <v>2.3423010380990408</v>
      </c>
      <c r="P23" s="287">
        <v>52.678488192982122</v>
      </c>
      <c r="Q23" s="440">
        <v>2.8731854557570049</v>
      </c>
      <c r="R23" s="287">
        <v>29.537021227673826</v>
      </c>
      <c r="S23" s="434">
        <v>2.4722844684775418</v>
      </c>
      <c r="T23" s="287" t="s">
        <v>46</v>
      </c>
      <c r="U23" s="440" t="s">
        <v>46</v>
      </c>
    </row>
    <row r="24" spans="1:21">
      <c r="A24" s="409" t="s">
        <v>90</v>
      </c>
      <c r="B24" s="446">
        <v>87.551226435203816</v>
      </c>
      <c r="C24" s="441">
        <v>1.4621662311429056</v>
      </c>
      <c r="D24" s="446">
        <v>26.042057898718774</v>
      </c>
      <c r="E24" s="441">
        <v>1.9418604332665543</v>
      </c>
      <c r="F24" s="446">
        <v>22.14081232680649</v>
      </c>
      <c r="G24" s="441">
        <v>1.8172554387999942</v>
      </c>
      <c r="H24" s="446">
        <v>59.320966591520317</v>
      </c>
      <c r="I24" s="441">
        <v>2.1770957536948141</v>
      </c>
      <c r="J24" s="446">
        <v>11.508224240542525</v>
      </c>
      <c r="K24" s="441">
        <v>1.4532068273535956</v>
      </c>
      <c r="L24" s="446">
        <v>22.539762418387795</v>
      </c>
      <c r="M24" s="441">
        <v>1.8285973092577801</v>
      </c>
      <c r="N24" s="446">
        <v>27.853635592302396</v>
      </c>
      <c r="O24" s="441">
        <v>1.9897092406945209</v>
      </c>
      <c r="P24" s="446">
        <v>62.823627115064127</v>
      </c>
      <c r="Q24" s="441">
        <v>2.1361924693415109</v>
      </c>
      <c r="R24" s="446">
        <v>27.368583779170812</v>
      </c>
      <c r="S24" s="435">
        <v>1.834812279018051</v>
      </c>
      <c r="T24" s="446">
        <v>1.20419589443768</v>
      </c>
      <c r="U24" s="441">
        <v>0.44369846103401983</v>
      </c>
    </row>
    <row r="25" spans="1:21">
      <c r="A25" s="410" t="s">
        <v>124</v>
      </c>
      <c r="B25" s="447">
        <v>86.812813411636853</v>
      </c>
      <c r="C25" s="442">
        <v>1.0435938106881339</v>
      </c>
      <c r="D25" s="447">
        <v>48.638256207113386</v>
      </c>
      <c r="E25" s="442">
        <v>1.5848703980302514</v>
      </c>
      <c r="F25" s="447">
        <v>36.873538817228798</v>
      </c>
      <c r="G25" s="442">
        <v>1.5147181612122358</v>
      </c>
      <c r="H25" s="447">
        <v>62.872271949118755</v>
      </c>
      <c r="I25" s="442">
        <v>1.5276192109062467</v>
      </c>
      <c r="J25" s="447">
        <v>14.7080124450636</v>
      </c>
      <c r="K25" s="442">
        <v>1.1369097485534927</v>
      </c>
      <c r="L25" s="447">
        <v>36.985453989167901</v>
      </c>
      <c r="M25" s="442">
        <v>1.5268500800789555</v>
      </c>
      <c r="N25" s="447">
        <v>36.832954949921373</v>
      </c>
      <c r="O25" s="442">
        <v>1.515721371012567</v>
      </c>
      <c r="P25" s="447">
        <v>65.51935460049404</v>
      </c>
      <c r="Q25" s="442">
        <v>1.4973658649471984</v>
      </c>
      <c r="R25" s="447">
        <v>24.508200243344223</v>
      </c>
      <c r="S25" s="436">
        <v>1.265294144878625</v>
      </c>
      <c r="T25" s="447">
        <v>0.39291405723444905</v>
      </c>
      <c r="U25" s="442">
        <v>0.1804014571304709</v>
      </c>
    </row>
    <row r="26" spans="1:21" ht="15.75" thickBot="1">
      <c r="A26" s="395" t="s">
        <v>7</v>
      </c>
      <c r="B26" s="448">
        <v>87.103993954752283</v>
      </c>
      <c r="C26" s="443">
        <v>0.85099667781627608</v>
      </c>
      <c r="D26" s="448">
        <v>40.191837482256986</v>
      </c>
      <c r="E26" s="443">
        <v>1.2586719243243931</v>
      </c>
      <c r="F26" s="448">
        <v>31.326182096864102</v>
      </c>
      <c r="G26" s="443">
        <v>1.1791405134042285</v>
      </c>
      <c r="H26" s="448">
        <v>61.535810245365276</v>
      </c>
      <c r="I26" s="443">
        <v>1.2559062927925362</v>
      </c>
      <c r="J26" s="448">
        <v>13.558718515384371</v>
      </c>
      <c r="K26" s="443">
        <v>0.89688978219805093</v>
      </c>
      <c r="L26" s="448">
        <v>31.545212905595388</v>
      </c>
      <c r="M26" s="443">
        <v>1.1895075883825827</v>
      </c>
      <c r="N26" s="448">
        <v>33.551216347533348</v>
      </c>
      <c r="O26" s="443">
        <v>1.2094684048126181</v>
      </c>
      <c r="P26" s="448">
        <v>64.552113563418203</v>
      </c>
      <c r="Q26" s="443">
        <v>1.2309860073452323</v>
      </c>
      <c r="R26" s="448">
        <v>25.611819050918854</v>
      </c>
      <c r="S26" s="437">
        <v>1.0477860808356987</v>
      </c>
      <c r="T26" s="448">
        <v>0.69713818012866569</v>
      </c>
      <c r="U26" s="443">
        <v>0.20119932986341316</v>
      </c>
    </row>
    <row r="27" spans="1:21" ht="15" customHeight="1">
      <c r="A27" s="804" t="s">
        <v>140</v>
      </c>
      <c r="B27" s="804"/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4"/>
      <c r="N27" s="804"/>
      <c r="O27" s="804"/>
      <c r="P27" s="804"/>
      <c r="Q27" s="804"/>
      <c r="R27" s="804"/>
      <c r="S27" s="804"/>
      <c r="T27" s="804"/>
      <c r="U27" s="804"/>
    </row>
    <row r="28" spans="1:21" ht="27.75" customHeight="1">
      <c r="A28" s="805" t="s">
        <v>230</v>
      </c>
      <c r="B28" s="805"/>
      <c r="C28" s="805"/>
      <c r="D28" s="805"/>
      <c r="E28" s="805"/>
      <c r="F28" s="805"/>
      <c r="G28" s="805"/>
      <c r="H28" s="805"/>
      <c r="I28" s="805"/>
      <c r="J28" s="805"/>
      <c r="K28" s="805"/>
      <c r="L28" s="805"/>
      <c r="M28" s="805"/>
      <c r="N28" s="805"/>
      <c r="O28" s="805"/>
      <c r="P28" s="805"/>
      <c r="Q28" s="805"/>
      <c r="R28" s="805"/>
      <c r="S28" s="805"/>
      <c r="T28" s="805"/>
      <c r="U28" s="805"/>
    </row>
    <row r="29" spans="1:21">
      <c r="A29" s="799" t="s">
        <v>262</v>
      </c>
      <c r="B29" s="799"/>
      <c r="C29" s="799"/>
      <c r="D29" s="799"/>
      <c r="E29" s="799"/>
      <c r="F29" s="799"/>
      <c r="G29" s="799"/>
      <c r="H29" s="799"/>
      <c r="I29" s="799"/>
      <c r="J29" s="799"/>
      <c r="K29" s="799"/>
      <c r="L29" s="799"/>
      <c r="M29" s="799"/>
      <c r="N29" s="799"/>
      <c r="O29" s="799"/>
      <c r="P29" s="799"/>
      <c r="Q29" s="799"/>
      <c r="R29" s="799"/>
      <c r="S29" s="799"/>
      <c r="T29" s="799"/>
      <c r="U29" s="799"/>
    </row>
    <row r="30" spans="1:21">
      <c r="A30" s="190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</row>
    <row r="31" spans="1:21">
      <c r="A31" s="16"/>
      <c r="B31" s="16"/>
      <c r="C31" s="16"/>
      <c r="D31" s="16"/>
      <c r="E31" s="16"/>
      <c r="F31" s="16"/>
    </row>
    <row r="32" spans="1:21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</sheetData>
  <mergeCells count="16">
    <mergeCell ref="A27:U27"/>
    <mergeCell ref="A28:U28"/>
    <mergeCell ref="A29:U29"/>
    <mergeCell ref="B4:C4"/>
    <mergeCell ref="D4:E4"/>
    <mergeCell ref="F4:G4"/>
    <mergeCell ref="H4:I4"/>
    <mergeCell ref="A1:U1"/>
    <mergeCell ref="A4:A5"/>
    <mergeCell ref="T4:U4"/>
    <mergeCell ref="J4:K4"/>
    <mergeCell ref="L4:M4"/>
    <mergeCell ref="N4:O4"/>
    <mergeCell ref="P4:Q4"/>
    <mergeCell ref="R4:S4"/>
    <mergeCell ref="A3:U3"/>
  </mergeCells>
  <conditionalFormatting sqref="A6:C12 D10:U11 A14:C16 A13 A18:C18 A17 A21:C21 A19:A20">
    <cfRule type="expression" dxfId="21" priority="7">
      <formula>MOD(ROW(),2)=0</formula>
    </cfRule>
  </conditionalFormatting>
  <conditionalFormatting sqref="D6:U9 D12:U12 D14:U16 D18:U18 D21:U21">
    <cfRule type="expression" dxfId="20" priority="5">
      <formula>MOD(ROW(),2)=0</formula>
    </cfRule>
  </conditionalFormatting>
  <conditionalFormatting sqref="B13:U13">
    <cfRule type="expression" dxfId="19" priority="4">
      <formula>MOD(ROW(),2)=0</formula>
    </cfRule>
  </conditionalFormatting>
  <conditionalFormatting sqref="B17:U17">
    <cfRule type="expression" dxfId="18" priority="3">
      <formula>MOD(ROW(),2)=0</formula>
    </cfRule>
  </conditionalFormatting>
  <conditionalFormatting sqref="B19:U19">
    <cfRule type="expression" dxfId="17" priority="2">
      <formula>MOD(ROW(),2)=0</formula>
    </cfRule>
  </conditionalFormatting>
  <conditionalFormatting sqref="B20:U20">
    <cfRule type="expression" dxfId="16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80" zoomScaleNormal="80" workbookViewId="0">
      <selection sqref="A1:G1"/>
    </sheetView>
  </sheetViews>
  <sheetFormatPr baseColWidth="10" defaultColWidth="10.625" defaultRowHeight="15"/>
  <cols>
    <col min="1" max="1" width="20.625" style="643" customWidth="1"/>
    <col min="2" max="7" width="12.625" style="643" customWidth="1"/>
    <col min="8" max="16384" width="10.625" style="643"/>
  </cols>
  <sheetData>
    <row r="1" spans="1:7" ht="23.25">
      <c r="A1" s="666">
        <v>2020</v>
      </c>
      <c r="B1" s="666"/>
      <c r="C1" s="666"/>
      <c r="D1" s="666"/>
      <c r="E1" s="666"/>
      <c r="F1" s="666"/>
      <c r="G1" s="666"/>
    </row>
    <row r="2" spans="1:7" s="188" customFormat="1" ht="23.25" customHeight="1">
      <c r="A2" s="528" t="s">
        <v>334</v>
      </c>
      <c r="B2" s="496"/>
      <c r="C2" s="496"/>
      <c r="D2" s="496"/>
      <c r="E2" s="496"/>
    </row>
    <row r="3" spans="1:7">
      <c r="A3" s="311" t="s">
        <v>301</v>
      </c>
    </row>
    <row r="4" spans="1:7" ht="63.75" customHeight="1">
      <c r="A4" s="753"/>
      <c r="B4" s="798" t="s">
        <v>141</v>
      </c>
      <c r="C4" s="751"/>
      <c r="D4" s="798" t="s">
        <v>142</v>
      </c>
      <c r="E4" s="751"/>
      <c r="F4" s="798" t="s">
        <v>143</v>
      </c>
      <c r="G4" s="751"/>
    </row>
    <row r="5" spans="1:7" ht="15.75" thickBot="1">
      <c r="A5" s="754"/>
      <c r="B5" s="450" t="s">
        <v>335</v>
      </c>
      <c r="C5" s="451" t="s">
        <v>82</v>
      </c>
      <c r="D5" s="450" t="s">
        <v>335</v>
      </c>
      <c r="E5" s="451" t="s">
        <v>82</v>
      </c>
      <c r="F5" s="450" t="s">
        <v>335</v>
      </c>
      <c r="G5" s="451" t="s">
        <v>82</v>
      </c>
    </row>
    <row r="6" spans="1:7">
      <c r="A6" s="402" t="s">
        <v>10</v>
      </c>
      <c r="B6" s="245">
        <v>23.325601424385287</v>
      </c>
      <c r="C6" s="432">
        <v>0.5614055886660253</v>
      </c>
      <c r="D6" s="245">
        <v>13.109487561723816</v>
      </c>
      <c r="E6" s="432">
        <v>0.5256006252205736</v>
      </c>
      <c r="F6" s="245">
        <v>12.492710944972261</v>
      </c>
      <c r="G6" s="432">
        <v>0.53173075691902061</v>
      </c>
    </row>
    <row r="7" spans="1:7">
      <c r="A7" s="402" t="s">
        <v>11</v>
      </c>
      <c r="B7" s="245">
        <v>23.253410693933404</v>
      </c>
      <c r="C7" s="432">
        <v>0.50517504489869214</v>
      </c>
      <c r="D7" s="245">
        <v>14.128796252305488</v>
      </c>
      <c r="E7" s="432">
        <v>0.47803279269674531</v>
      </c>
      <c r="F7" s="245">
        <v>12.880534469936412</v>
      </c>
      <c r="G7" s="432">
        <v>0.45605241651337391</v>
      </c>
    </row>
    <row r="8" spans="1:7">
      <c r="A8" s="402" t="s">
        <v>12</v>
      </c>
      <c r="B8" s="245">
        <v>23.911709845353549</v>
      </c>
      <c r="C8" s="432">
        <v>0.93059109297251597</v>
      </c>
      <c r="D8" s="245">
        <v>11.617894074360208</v>
      </c>
      <c r="E8" s="432">
        <v>0.83184181565397142</v>
      </c>
      <c r="F8" s="245">
        <v>11.311119190926656</v>
      </c>
      <c r="G8" s="432">
        <v>0.77606229479181466</v>
      </c>
    </row>
    <row r="9" spans="1:7">
      <c r="A9" s="402" t="s">
        <v>83</v>
      </c>
      <c r="B9" s="245">
        <v>25.097069464628369</v>
      </c>
      <c r="C9" s="432">
        <v>0.76096643636972816</v>
      </c>
      <c r="D9" s="245">
        <v>14.911084119641679</v>
      </c>
      <c r="E9" s="432">
        <v>0.71831139036165204</v>
      </c>
      <c r="F9" s="245">
        <v>12.050631873714025</v>
      </c>
      <c r="G9" s="432">
        <v>0.67823037259367336</v>
      </c>
    </row>
    <row r="10" spans="1:7">
      <c r="A10" s="402" t="s">
        <v>14</v>
      </c>
      <c r="B10" s="245">
        <v>20.980950439716814</v>
      </c>
      <c r="C10" s="432">
        <v>0.98390532669923614</v>
      </c>
      <c r="D10" s="245">
        <v>11.412647551912912</v>
      </c>
      <c r="E10" s="432">
        <v>0.9249666140393652</v>
      </c>
      <c r="F10" s="245">
        <v>10.291394697961826</v>
      </c>
      <c r="G10" s="432">
        <v>0.92169947599030322</v>
      </c>
    </row>
    <row r="11" spans="1:7">
      <c r="A11" s="402" t="s">
        <v>15</v>
      </c>
      <c r="B11" s="245" t="s">
        <v>219</v>
      </c>
      <c r="C11" s="432" t="s">
        <v>219</v>
      </c>
      <c r="D11" s="245" t="s">
        <v>219</v>
      </c>
      <c r="E11" s="432" t="s">
        <v>219</v>
      </c>
      <c r="F11" s="245" t="s">
        <v>219</v>
      </c>
      <c r="G11" s="432" t="s">
        <v>219</v>
      </c>
    </row>
    <row r="12" spans="1:7">
      <c r="A12" s="402" t="s">
        <v>16</v>
      </c>
      <c r="B12" s="245">
        <v>24.875102032491029</v>
      </c>
      <c r="C12" s="432">
        <v>0.64338857642930602</v>
      </c>
      <c r="D12" s="245">
        <v>15.39885358704321</v>
      </c>
      <c r="E12" s="432">
        <v>0.68084494136405171</v>
      </c>
      <c r="F12" s="245">
        <v>12.861160249820342</v>
      </c>
      <c r="G12" s="432">
        <v>0.64377433649656357</v>
      </c>
    </row>
    <row r="13" spans="1:7">
      <c r="A13" s="402" t="s">
        <v>17</v>
      </c>
      <c r="B13" s="245">
        <v>24.152038737680879</v>
      </c>
      <c r="C13" s="432">
        <v>1.0438671416468606</v>
      </c>
      <c r="D13" s="245">
        <v>13.986276850397472</v>
      </c>
      <c r="E13" s="432">
        <v>0.92481224798395378</v>
      </c>
      <c r="F13" s="245">
        <v>11.342504593107888</v>
      </c>
      <c r="G13" s="432">
        <v>0.79346698212037658</v>
      </c>
    </row>
    <row r="14" spans="1:7">
      <c r="A14" s="402" t="s">
        <v>18</v>
      </c>
      <c r="B14" s="245">
        <v>24.683329289736818</v>
      </c>
      <c r="C14" s="432">
        <v>0.61464446211887047</v>
      </c>
      <c r="D14" s="245">
        <v>13.306074027021889</v>
      </c>
      <c r="E14" s="432">
        <v>0.59350670656992688</v>
      </c>
      <c r="F14" s="245">
        <v>12.509549792628592</v>
      </c>
      <c r="G14" s="432">
        <v>0.57151796088644846</v>
      </c>
    </row>
    <row r="15" spans="1:7">
      <c r="A15" s="402" t="s">
        <v>61</v>
      </c>
      <c r="B15" s="245">
        <v>24.930764668199085</v>
      </c>
      <c r="C15" s="432">
        <v>0.49559292661146875</v>
      </c>
      <c r="D15" s="245">
        <v>14.14488925255429</v>
      </c>
      <c r="E15" s="432">
        <v>0.55552103686550702</v>
      </c>
      <c r="F15" s="245">
        <v>12.292624215605739</v>
      </c>
      <c r="G15" s="432">
        <v>0.48124455862411369</v>
      </c>
    </row>
    <row r="16" spans="1:7">
      <c r="A16" s="402" t="s">
        <v>19</v>
      </c>
      <c r="B16" s="245">
        <v>24.731415708352348</v>
      </c>
      <c r="C16" s="432">
        <v>0.58139225891765023</v>
      </c>
      <c r="D16" s="245">
        <v>15.422931070088548</v>
      </c>
      <c r="E16" s="432">
        <v>0.6105210495004465</v>
      </c>
      <c r="F16" s="245">
        <v>12.443906721221936</v>
      </c>
      <c r="G16" s="432">
        <v>0.57906486714456529</v>
      </c>
    </row>
    <row r="17" spans="1:7">
      <c r="A17" s="402" t="s">
        <v>20</v>
      </c>
      <c r="B17" s="245">
        <v>23.773092247198079</v>
      </c>
      <c r="C17" s="432">
        <v>1.2903683645435076</v>
      </c>
      <c r="D17" s="245">
        <v>13.2109423841677</v>
      </c>
      <c r="E17" s="432">
        <v>1.2164605843078637</v>
      </c>
      <c r="F17" s="245">
        <v>13.985344147734985</v>
      </c>
      <c r="G17" s="432">
        <v>1.1894855058851255</v>
      </c>
    </row>
    <row r="18" spans="1:7">
      <c r="A18" s="402" t="s">
        <v>21</v>
      </c>
      <c r="B18" s="245">
        <v>20.526045184757603</v>
      </c>
      <c r="C18" s="432">
        <v>0.72606750693201516</v>
      </c>
      <c r="D18" s="245">
        <v>12.787622977854127</v>
      </c>
      <c r="E18" s="432">
        <v>0.64057881353607493</v>
      </c>
      <c r="F18" s="245">
        <v>11.47291085759913</v>
      </c>
      <c r="G18" s="432">
        <v>0.58672864910926814</v>
      </c>
    </row>
    <row r="19" spans="1:7">
      <c r="A19" s="402" t="s">
        <v>22</v>
      </c>
      <c r="B19" s="245">
        <v>27.0175010018493</v>
      </c>
      <c r="C19" s="432">
        <v>0.90609878818671574</v>
      </c>
      <c r="D19" s="245">
        <v>15.233567651199969</v>
      </c>
      <c r="E19" s="432">
        <v>0.81655054305748176</v>
      </c>
      <c r="F19" s="245">
        <v>12.581952496388968</v>
      </c>
      <c r="G19" s="432">
        <v>0.71777849790444781</v>
      </c>
    </row>
    <row r="20" spans="1:7">
      <c r="A20" s="402" t="s">
        <v>23</v>
      </c>
      <c r="B20" s="245">
        <v>22.675748081750392</v>
      </c>
      <c r="C20" s="432">
        <v>0.77046112778864873</v>
      </c>
      <c r="D20" s="245">
        <v>12.083069045819586</v>
      </c>
      <c r="E20" s="432">
        <v>0.67421291378201642</v>
      </c>
      <c r="F20" s="245">
        <v>11.878865060475146</v>
      </c>
      <c r="G20" s="432">
        <v>0.66995382948997129</v>
      </c>
    </row>
    <row r="21" spans="1:7" ht="15.75" thickBot="1">
      <c r="A21" s="402" t="s">
        <v>24</v>
      </c>
      <c r="B21" s="245">
        <v>25.048536773666015</v>
      </c>
      <c r="C21" s="432">
        <v>0.83910353162616413</v>
      </c>
      <c r="D21" s="245">
        <v>16.555373578772137</v>
      </c>
      <c r="E21" s="432">
        <v>0.81558440347569816</v>
      </c>
      <c r="F21" s="245">
        <v>13.428672307959436</v>
      </c>
      <c r="G21" s="432">
        <v>0.73003442091470672</v>
      </c>
    </row>
    <row r="22" spans="1:7">
      <c r="A22" s="393" t="s">
        <v>8</v>
      </c>
      <c r="B22" s="453">
        <v>24.014217249981865</v>
      </c>
      <c r="C22" s="449">
        <v>0.22485500770132708</v>
      </c>
      <c r="D22" s="453">
        <v>13.787340170238162</v>
      </c>
      <c r="E22" s="449">
        <v>0.22460915684079413</v>
      </c>
      <c r="F22" s="453">
        <v>12.538691398301482</v>
      </c>
      <c r="G22" s="449">
        <v>0.21166840524249103</v>
      </c>
    </row>
    <row r="23" spans="1:7">
      <c r="A23" s="394" t="s">
        <v>9</v>
      </c>
      <c r="B23" s="454">
        <v>23.918597805230181</v>
      </c>
      <c r="C23" s="434">
        <v>0.36920854817187126</v>
      </c>
      <c r="D23" s="454">
        <v>13.74826831655157</v>
      </c>
      <c r="E23" s="434">
        <v>0.3328193983371443</v>
      </c>
      <c r="F23" s="454">
        <v>11.913731683217467</v>
      </c>
      <c r="G23" s="434">
        <v>0.30471103090687018</v>
      </c>
    </row>
    <row r="24" spans="1:7" ht="15.75" thickBot="1">
      <c r="A24" s="395" t="s">
        <v>7</v>
      </c>
      <c r="B24" s="455">
        <v>23.995852321930894</v>
      </c>
      <c r="C24" s="452">
        <v>0.19501884314939494</v>
      </c>
      <c r="D24" s="455">
        <v>13.779828395508305</v>
      </c>
      <c r="E24" s="452">
        <v>0.19237755801999032</v>
      </c>
      <c r="F24" s="455">
        <v>12.419071418360588</v>
      </c>
      <c r="G24" s="452">
        <v>0.18082423049124433</v>
      </c>
    </row>
    <row r="25" spans="1:7" ht="30" customHeight="1">
      <c r="A25" s="760" t="s">
        <v>144</v>
      </c>
      <c r="B25" s="760"/>
      <c r="C25" s="760"/>
      <c r="D25" s="760"/>
      <c r="E25" s="760"/>
      <c r="F25" s="760"/>
      <c r="G25" s="760"/>
    </row>
    <row r="26" spans="1:7">
      <c r="A26" s="761" t="s">
        <v>225</v>
      </c>
      <c r="B26" s="761"/>
      <c r="C26" s="761"/>
      <c r="D26" s="761"/>
      <c r="E26" s="761"/>
      <c r="F26" s="761"/>
      <c r="G26" s="761"/>
    </row>
    <row r="27" spans="1:7">
      <c r="A27" s="761" t="s">
        <v>263</v>
      </c>
      <c r="B27" s="761"/>
      <c r="C27" s="761"/>
      <c r="D27" s="761"/>
      <c r="E27" s="761"/>
      <c r="F27" s="761"/>
      <c r="G27" s="761"/>
    </row>
    <row r="28" spans="1:7">
      <c r="A28" s="190"/>
      <c r="B28" s="190"/>
      <c r="C28" s="190"/>
      <c r="D28" s="190"/>
      <c r="E28" s="190"/>
      <c r="F28" s="190"/>
      <c r="G28" s="190"/>
    </row>
    <row r="29" spans="1:7">
      <c r="A29" s="190"/>
      <c r="B29" s="190"/>
      <c r="C29" s="190"/>
      <c r="D29" s="190"/>
      <c r="E29" s="190"/>
      <c r="F29" s="190"/>
      <c r="G29" s="190"/>
    </row>
    <row r="30" spans="1:7">
      <c r="A30" s="190"/>
      <c r="B30" s="190"/>
      <c r="C30" s="190"/>
      <c r="D30" s="190"/>
      <c r="E30" s="190"/>
      <c r="F30" s="190"/>
      <c r="G30" s="190"/>
    </row>
    <row r="31" spans="1:7">
      <c r="A31" s="190"/>
      <c r="B31" s="190"/>
      <c r="C31" s="190"/>
      <c r="D31" s="190"/>
      <c r="E31" s="190"/>
      <c r="F31" s="190"/>
      <c r="G31" s="190"/>
    </row>
    <row r="32" spans="1:7">
      <c r="A32" s="190"/>
      <c r="B32" s="190"/>
      <c r="C32" s="190"/>
      <c r="D32" s="190"/>
      <c r="E32" s="190"/>
      <c r="F32" s="190"/>
      <c r="G32" s="190"/>
    </row>
  </sheetData>
  <mergeCells count="8">
    <mergeCell ref="A1:G1"/>
    <mergeCell ref="A4:A5"/>
    <mergeCell ref="A25:G25"/>
    <mergeCell ref="A26:G26"/>
    <mergeCell ref="A27:G27"/>
    <mergeCell ref="B4:C4"/>
    <mergeCell ref="D4:E4"/>
    <mergeCell ref="F4:G4"/>
  </mergeCells>
  <conditionalFormatting sqref="A6:C21 D11:G11">
    <cfRule type="expression" dxfId="15" priority="3">
      <formula>MOD(ROW(),2)=0</formula>
    </cfRule>
  </conditionalFormatting>
  <conditionalFormatting sqref="D6:G10 D12:G21">
    <cfRule type="expression" dxfId="14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0" zoomScaleNormal="80" workbookViewId="0">
      <selection sqref="A1:G1"/>
    </sheetView>
  </sheetViews>
  <sheetFormatPr baseColWidth="10" defaultColWidth="10.625" defaultRowHeight="15"/>
  <cols>
    <col min="1" max="1" width="20.625" style="643" customWidth="1"/>
    <col min="2" max="16384" width="10.625" style="643"/>
  </cols>
  <sheetData>
    <row r="1" spans="1:7" ht="23.25">
      <c r="A1" s="666">
        <v>2020</v>
      </c>
      <c r="B1" s="666"/>
      <c r="C1" s="666"/>
      <c r="D1" s="666"/>
      <c r="E1" s="666"/>
      <c r="F1" s="666"/>
      <c r="G1" s="666"/>
    </row>
    <row r="2" spans="1:7" s="188" customFormat="1" ht="23.25" customHeight="1">
      <c r="A2" s="528" t="s">
        <v>334</v>
      </c>
      <c r="B2" s="496"/>
      <c r="C2" s="496"/>
      <c r="D2" s="496"/>
      <c r="E2" s="496"/>
    </row>
    <row r="3" spans="1:7" ht="30" customHeight="1">
      <c r="A3" s="752" t="s">
        <v>302</v>
      </c>
      <c r="B3" s="752"/>
      <c r="C3" s="752"/>
      <c r="D3" s="752"/>
      <c r="E3" s="752"/>
      <c r="F3" s="752"/>
      <c r="G3" s="752"/>
    </row>
    <row r="4" spans="1:7" ht="27" customHeight="1">
      <c r="A4" s="753"/>
      <c r="B4" s="798" t="s">
        <v>145</v>
      </c>
      <c r="C4" s="751"/>
      <c r="D4" s="798" t="s">
        <v>146</v>
      </c>
      <c r="E4" s="751"/>
      <c r="F4" s="751" t="s">
        <v>147</v>
      </c>
      <c r="G4" s="751"/>
    </row>
    <row r="5" spans="1:7" ht="15.75" thickBot="1">
      <c r="A5" s="754"/>
      <c r="B5" s="450" t="s">
        <v>2</v>
      </c>
      <c r="C5" s="451" t="s">
        <v>82</v>
      </c>
      <c r="D5" s="450" t="s">
        <v>2</v>
      </c>
      <c r="E5" s="451" t="s">
        <v>82</v>
      </c>
      <c r="F5" s="450" t="s">
        <v>2</v>
      </c>
      <c r="G5" s="451" t="s">
        <v>82</v>
      </c>
    </row>
    <row r="6" spans="1:7">
      <c r="A6" s="402" t="s">
        <v>10</v>
      </c>
      <c r="B6" s="163">
        <v>2.0976819664545698</v>
      </c>
      <c r="C6" s="456">
        <v>0.76677621034461174</v>
      </c>
      <c r="D6" s="163">
        <v>45.16476919801525</v>
      </c>
      <c r="E6" s="456">
        <v>3.0219694949336833</v>
      </c>
      <c r="F6" s="163">
        <v>52.737548835530177</v>
      </c>
      <c r="G6" s="456">
        <v>3.0256585958862625</v>
      </c>
    </row>
    <row r="7" spans="1:7">
      <c r="A7" s="402" t="s">
        <v>11</v>
      </c>
      <c r="B7" s="163">
        <v>5.0304516348192569</v>
      </c>
      <c r="C7" s="456">
        <v>1.4981562817164975</v>
      </c>
      <c r="D7" s="163">
        <v>34.522674081999313</v>
      </c>
      <c r="E7" s="456">
        <v>3.0865052515768663</v>
      </c>
      <c r="F7" s="163">
        <v>60.44687428318143</v>
      </c>
      <c r="G7" s="456">
        <v>3.1835486623038367</v>
      </c>
    </row>
    <row r="8" spans="1:7">
      <c r="A8" s="402" t="s">
        <v>12</v>
      </c>
      <c r="B8" s="163">
        <v>11.378981890433746</v>
      </c>
      <c r="C8" s="456">
        <v>4.9747038952117313</v>
      </c>
      <c r="D8" s="163">
        <v>60.015708444019531</v>
      </c>
      <c r="E8" s="456">
        <v>7.2767228246333557</v>
      </c>
      <c r="F8" s="163">
        <v>28.60530966554672</v>
      </c>
      <c r="G8" s="456">
        <v>6.5294242795188344</v>
      </c>
    </row>
    <row r="9" spans="1:7">
      <c r="A9" s="402" t="s">
        <v>83</v>
      </c>
      <c r="B9" s="163">
        <v>7.2322878022674617</v>
      </c>
      <c r="C9" s="456">
        <v>3.2619754281665081</v>
      </c>
      <c r="D9" s="163">
        <v>52.646510649437808</v>
      </c>
      <c r="E9" s="456">
        <v>6.607321916958889</v>
      </c>
      <c r="F9" s="163">
        <v>40.121201548294735</v>
      </c>
      <c r="G9" s="456">
        <v>6.4978161068094176</v>
      </c>
    </row>
    <row r="10" spans="1:7">
      <c r="A10" s="402" t="s">
        <v>14</v>
      </c>
      <c r="B10" s="163" t="s">
        <v>219</v>
      </c>
      <c r="C10" s="456" t="s">
        <v>219</v>
      </c>
      <c r="D10" s="163" t="s">
        <v>219</v>
      </c>
      <c r="E10" s="456" t="s">
        <v>219</v>
      </c>
      <c r="F10" s="163" t="s">
        <v>219</v>
      </c>
      <c r="G10" s="456" t="s">
        <v>219</v>
      </c>
    </row>
    <row r="11" spans="1:7">
      <c r="A11" s="402" t="s">
        <v>15</v>
      </c>
      <c r="B11" s="163" t="s">
        <v>219</v>
      </c>
      <c r="C11" s="456" t="s">
        <v>219</v>
      </c>
      <c r="D11" s="163" t="s">
        <v>219</v>
      </c>
      <c r="E11" s="456" t="s">
        <v>219</v>
      </c>
      <c r="F11" s="163" t="s">
        <v>219</v>
      </c>
      <c r="G11" s="456" t="s">
        <v>219</v>
      </c>
    </row>
    <row r="12" spans="1:7">
      <c r="A12" s="402" t="s">
        <v>16</v>
      </c>
      <c r="B12" s="163">
        <v>22.920122110314971</v>
      </c>
      <c r="C12" s="456">
        <v>4.1056934912968899</v>
      </c>
      <c r="D12" s="163">
        <v>37.216506656598973</v>
      </c>
      <c r="E12" s="456">
        <v>4.5851600822306704</v>
      </c>
      <c r="F12" s="163">
        <v>39.863371233086056</v>
      </c>
      <c r="G12" s="456">
        <v>4.7159032913393721</v>
      </c>
    </row>
    <row r="13" spans="1:7">
      <c r="A13" s="402" t="s">
        <v>17</v>
      </c>
      <c r="B13" s="163" t="s">
        <v>219</v>
      </c>
      <c r="C13" s="456" t="s">
        <v>219</v>
      </c>
      <c r="D13" s="163" t="s">
        <v>219</v>
      </c>
      <c r="E13" s="456" t="s">
        <v>219</v>
      </c>
      <c r="F13" s="163" t="s">
        <v>219</v>
      </c>
      <c r="G13" s="456" t="s">
        <v>219</v>
      </c>
    </row>
    <row r="14" spans="1:7">
      <c r="A14" s="402" t="s">
        <v>18</v>
      </c>
      <c r="B14" s="163">
        <v>30.79589035453073</v>
      </c>
      <c r="C14" s="456">
        <v>4.1486202107634087</v>
      </c>
      <c r="D14" s="163">
        <v>35.01949370151236</v>
      </c>
      <c r="E14" s="456">
        <v>4.294301720330405</v>
      </c>
      <c r="F14" s="163">
        <v>34.184615943956906</v>
      </c>
      <c r="G14" s="456">
        <v>4.377206153895095</v>
      </c>
    </row>
    <row r="15" spans="1:7">
      <c r="A15" s="402" t="s">
        <v>61</v>
      </c>
      <c r="B15" s="163">
        <v>4.5298156852697549</v>
      </c>
      <c r="C15" s="456">
        <v>1.1579969284828417</v>
      </c>
      <c r="D15" s="163">
        <v>37.417493612757433</v>
      </c>
      <c r="E15" s="456">
        <v>2.9790131595977756</v>
      </c>
      <c r="F15" s="163">
        <v>58.052690701972821</v>
      </c>
      <c r="G15" s="456">
        <v>3.019660599746647</v>
      </c>
    </row>
    <row r="16" spans="1:7">
      <c r="A16" s="402" t="s">
        <v>19</v>
      </c>
      <c r="B16" s="163">
        <v>13.579651729282242</v>
      </c>
      <c r="C16" s="456">
        <v>3.8346409258341936</v>
      </c>
      <c r="D16" s="163">
        <v>32.131954173018187</v>
      </c>
      <c r="E16" s="456">
        <v>4.5937668402927425</v>
      </c>
      <c r="F16" s="163">
        <v>54.288394097699566</v>
      </c>
      <c r="G16" s="456">
        <v>5.0007536032855651</v>
      </c>
    </row>
    <row r="17" spans="1:7">
      <c r="A17" s="402" t="s">
        <v>20</v>
      </c>
      <c r="B17" s="163" t="s">
        <v>219</v>
      </c>
      <c r="C17" s="456" t="s">
        <v>219</v>
      </c>
      <c r="D17" s="163" t="s">
        <v>219</v>
      </c>
      <c r="E17" s="456" t="s">
        <v>219</v>
      </c>
      <c r="F17" s="163" t="s">
        <v>219</v>
      </c>
      <c r="G17" s="456" t="s">
        <v>219</v>
      </c>
    </row>
    <row r="18" spans="1:7">
      <c r="A18" s="402" t="s">
        <v>21</v>
      </c>
      <c r="B18" s="163">
        <v>48.180756775021571</v>
      </c>
      <c r="C18" s="456">
        <v>5.2622849378009535</v>
      </c>
      <c r="D18" s="163">
        <v>28.713564474652582</v>
      </c>
      <c r="E18" s="456">
        <v>4.7568776022003654</v>
      </c>
      <c r="F18" s="163">
        <v>23.105678750325843</v>
      </c>
      <c r="G18" s="456">
        <v>4.6590796896732263</v>
      </c>
    </row>
    <row r="19" spans="1:7">
      <c r="A19" s="402" t="s">
        <v>22</v>
      </c>
      <c r="B19" s="163" t="s">
        <v>219</v>
      </c>
      <c r="C19" s="456" t="s">
        <v>219</v>
      </c>
      <c r="D19" s="163" t="s">
        <v>219</v>
      </c>
      <c r="E19" s="456" t="s">
        <v>219</v>
      </c>
      <c r="F19" s="163" t="s">
        <v>219</v>
      </c>
      <c r="G19" s="456" t="s">
        <v>219</v>
      </c>
    </row>
    <row r="20" spans="1:7">
      <c r="A20" s="402" t="s">
        <v>23</v>
      </c>
      <c r="B20" s="163" t="s">
        <v>219</v>
      </c>
      <c r="C20" s="456" t="s">
        <v>219</v>
      </c>
      <c r="D20" s="163" t="s">
        <v>219</v>
      </c>
      <c r="E20" s="456" t="s">
        <v>219</v>
      </c>
      <c r="F20" s="163" t="s">
        <v>219</v>
      </c>
      <c r="G20" s="456" t="s">
        <v>219</v>
      </c>
    </row>
    <row r="21" spans="1:7" ht="15.75" thickBot="1">
      <c r="A21" s="402" t="s">
        <v>24</v>
      </c>
      <c r="B21" s="163">
        <v>40.71190600460644</v>
      </c>
      <c r="C21" s="456">
        <v>6.9964694168154802</v>
      </c>
      <c r="D21" s="163">
        <v>40.571096487902786</v>
      </c>
      <c r="E21" s="456">
        <v>7.0508755682751625</v>
      </c>
      <c r="F21" s="163">
        <v>18.716997507490774</v>
      </c>
      <c r="G21" s="456">
        <v>5.854220171200982</v>
      </c>
    </row>
    <row r="22" spans="1:7">
      <c r="A22" s="393" t="s">
        <v>8</v>
      </c>
      <c r="B22" s="445">
        <v>9.7466244542824203</v>
      </c>
      <c r="C22" s="439">
        <v>0.87478543931724995</v>
      </c>
      <c r="D22" s="445">
        <v>38.345259225043385</v>
      </c>
      <c r="E22" s="439">
        <v>1.4128284233161239</v>
      </c>
      <c r="F22" s="445">
        <v>51.908116320674203</v>
      </c>
      <c r="G22" s="439">
        <v>1.4512904935253093</v>
      </c>
    </row>
    <row r="23" spans="1:7">
      <c r="A23" s="394" t="s">
        <v>9</v>
      </c>
      <c r="B23" s="287">
        <v>34.115893046364661</v>
      </c>
      <c r="C23" s="440">
        <v>2.7176892063129507</v>
      </c>
      <c r="D23" s="287">
        <v>41.021867539303514</v>
      </c>
      <c r="E23" s="440">
        <v>2.8541671169865963</v>
      </c>
      <c r="F23" s="287">
        <v>24.862239414331828</v>
      </c>
      <c r="G23" s="440">
        <v>2.5772264065760258</v>
      </c>
    </row>
    <row r="24" spans="1:7" ht="15.75" thickBot="1">
      <c r="A24" s="395" t="s">
        <v>7</v>
      </c>
      <c r="B24" s="448">
        <v>14.995966818854411</v>
      </c>
      <c r="C24" s="457">
        <v>0.93410675701246282</v>
      </c>
      <c r="D24" s="448">
        <v>38.921822832782368</v>
      </c>
      <c r="E24" s="457">
        <v>1.2678283475328713</v>
      </c>
      <c r="F24" s="448">
        <v>46.082210348363219</v>
      </c>
      <c r="G24" s="457">
        <v>1.2947752729835549</v>
      </c>
    </row>
    <row r="25" spans="1:7" ht="27.75" customHeight="1">
      <c r="A25" s="760" t="s">
        <v>148</v>
      </c>
      <c r="B25" s="760"/>
      <c r="C25" s="760"/>
      <c r="D25" s="760"/>
      <c r="E25" s="760"/>
      <c r="F25" s="760"/>
      <c r="G25" s="760"/>
    </row>
    <row r="26" spans="1:7" ht="45" customHeight="1">
      <c r="A26" s="759" t="s">
        <v>272</v>
      </c>
      <c r="B26" s="759"/>
      <c r="C26" s="759"/>
      <c r="D26" s="759"/>
      <c r="E26" s="759"/>
      <c r="F26" s="759"/>
      <c r="G26" s="759"/>
    </row>
    <row r="27" spans="1:7">
      <c r="A27" s="759" t="s">
        <v>264</v>
      </c>
      <c r="B27" s="759"/>
      <c r="C27" s="759"/>
      <c r="D27" s="759"/>
      <c r="E27" s="759"/>
      <c r="F27" s="759"/>
      <c r="G27" s="759"/>
    </row>
  </sheetData>
  <mergeCells count="9">
    <mergeCell ref="A1:G1"/>
    <mergeCell ref="A3:G3"/>
    <mergeCell ref="A25:G25"/>
    <mergeCell ref="A27:G27"/>
    <mergeCell ref="A4:A5"/>
    <mergeCell ref="B4:C4"/>
    <mergeCell ref="D4:E4"/>
    <mergeCell ref="F4:G4"/>
    <mergeCell ref="A26:G26"/>
  </mergeCells>
  <conditionalFormatting sqref="A6:C12 D10:G11 A14:C16 A13 A18:C18 A17 A21:C21 A19:A20">
    <cfRule type="expression" dxfId="13" priority="6">
      <formula>MOD(ROW(),2)=0</formula>
    </cfRule>
  </conditionalFormatting>
  <conditionalFormatting sqref="D6:G9 D12:G12 D14:G16 D18:G18 D21:G21">
    <cfRule type="expression" dxfId="12" priority="5">
      <formula>MOD(ROW(),2)=0</formula>
    </cfRule>
  </conditionalFormatting>
  <conditionalFormatting sqref="B13:G13">
    <cfRule type="expression" dxfId="11" priority="4">
      <formula>MOD(ROW(),2)=0</formula>
    </cfRule>
  </conditionalFormatting>
  <conditionalFormatting sqref="B17:G17">
    <cfRule type="expression" dxfId="10" priority="3">
      <formula>MOD(ROW(),2)=0</formula>
    </cfRule>
  </conditionalFormatting>
  <conditionalFormatting sqref="B19:G19">
    <cfRule type="expression" dxfId="9" priority="2">
      <formula>MOD(ROW(),2)=0</formula>
    </cfRule>
  </conditionalFormatting>
  <conditionalFormatting sqref="B20:G20">
    <cfRule type="expression" dxfId="8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zoomScale="80" zoomScaleNormal="80" workbookViewId="0">
      <selection sqref="A1:AE1"/>
    </sheetView>
  </sheetViews>
  <sheetFormatPr baseColWidth="10" defaultColWidth="10.625" defaultRowHeight="15"/>
  <cols>
    <col min="1" max="1" width="30.625" style="643" customWidth="1"/>
    <col min="2" max="16384" width="10.625" style="643"/>
  </cols>
  <sheetData>
    <row r="1" spans="1:31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  <c r="AE1" s="666"/>
    </row>
    <row r="2" spans="1:31" s="188" customFormat="1" ht="23.25" customHeight="1">
      <c r="A2" s="528" t="s">
        <v>334</v>
      </c>
      <c r="B2" s="496"/>
      <c r="C2" s="496"/>
      <c r="D2" s="496"/>
      <c r="E2" s="496"/>
    </row>
    <row r="3" spans="1:31" ht="48" customHeight="1">
      <c r="A3" s="822" t="s">
        <v>344</v>
      </c>
      <c r="B3" s="822"/>
      <c r="C3" s="822"/>
      <c r="D3" s="523"/>
    </row>
    <row r="4" spans="1:31" ht="15.75" thickBot="1">
      <c r="A4" s="467"/>
      <c r="B4" s="389" t="s">
        <v>2</v>
      </c>
      <c r="C4" s="389" t="s">
        <v>82</v>
      </c>
    </row>
    <row r="5" spans="1:31">
      <c r="A5" s="180" t="s">
        <v>10</v>
      </c>
      <c r="B5" s="458">
        <v>90.051319656770218</v>
      </c>
      <c r="C5" s="456">
        <v>1.4993256752225101</v>
      </c>
    </row>
    <row r="6" spans="1:31">
      <c r="A6" s="180" t="s">
        <v>11</v>
      </c>
      <c r="B6" s="458">
        <v>83.473542415706362</v>
      </c>
      <c r="C6" s="456">
        <v>1.7127448075560114</v>
      </c>
    </row>
    <row r="7" spans="1:31">
      <c r="A7" s="180" t="s">
        <v>12</v>
      </c>
      <c r="B7" s="458">
        <v>82.32359365264243</v>
      </c>
      <c r="C7" s="456">
        <v>3.3064589919707053</v>
      </c>
    </row>
    <row r="8" spans="1:31">
      <c r="A8" s="180" t="s">
        <v>83</v>
      </c>
      <c r="B8" s="458">
        <v>91.184486224224585</v>
      </c>
      <c r="C8" s="456">
        <v>1.9128019927036604</v>
      </c>
    </row>
    <row r="9" spans="1:31">
      <c r="A9" s="180" t="s">
        <v>14</v>
      </c>
      <c r="B9" s="458">
        <v>85.188368477869986</v>
      </c>
      <c r="C9" s="456">
        <v>3.422276962941547</v>
      </c>
    </row>
    <row r="10" spans="1:31">
      <c r="A10" s="180" t="s">
        <v>15</v>
      </c>
      <c r="B10" s="458" t="s">
        <v>219</v>
      </c>
      <c r="C10" s="456" t="s">
        <v>219</v>
      </c>
    </row>
    <row r="11" spans="1:31">
      <c r="A11" s="180" t="s">
        <v>16</v>
      </c>
      <c r="B11" s="458">
        <v>88.913982404423081</v>
      </c>
      <c r="C11" s="456">
        <v>2.0559670340319647</v>
      </c>
    </row>
    <row r="12" spans="1:31">
      <c r="A12" s="180" t="s">
        <v>17</v>
      </c>
      <c r="B12" s="458">
        <v>92.429300061739141</v>
      </c>
      <c r="C12" s="456">
        <v>2.2686518935788662</v>
      </c>
    </row>
    <row r="13" spans="1:31">
      <c r="A13" s="180" t="s">
        <v>18</v>
      </c>
      <c r="B13" s="458">
        <v>93.358891823168534</v>
      </c>
      <c r="C13" s="456">
        <v>1.5258233921755653</v>
      </c>
    </row>
    <row r="14" spans="1:31">
      <c r="A14" s="180" t="s">
        <v>61</v>
      </c>
      <c r="B14" s="458">
        <v>88.892355681467009</v>
      </c>
      <c r="C14" s="456">
        <v>1.5511919438663255</v>
      </c>
    </row>
    <row r="15" spans="1:31">
      <c r="A15" s="180" t="s">
        <v>19</v>
      </c>
      <c r="B15" s="458">
        <v>88.256336496319165</v>
      </c>
      <c r="C15" s="456">
        <v>1.8383529277024278</v>
      </c>
    </row>
    <row r="16" spans="1:31">
      <c r="A16" s="180" t="s">
        <v>20</v>
      </c>
      <c r="B16" s="458">
        <v>74.388958035902291</v>
      </c>
      <c r="C16" s="456">
        <v>4.5825852425903948</v>
      </c>
    </row>
    <row r="17" spans="1:31">
      <c r="A17" s="180" t="s">
        <v>21</v>
      </c>
      <c r="B17" s="458">
        <v>88.406814993242179</v>
      </c>
      <c r="C17" s="456">
        <v>1.8477381655162006</v>
      </c>
    </row>
    <row r="18" spans="1:31">
      <c r="A18" s="180" t="s">
        <v>22</v>
      </c>
      <c r="B18" s="458">
        <v>92.224465593370027</v>
      </c>
      <c r="C18" s="456">
        <v>1.8558501756147026</v>
      </c>
    </row>
    <row r="19" spans="1:31">
      <c r="A19" s="180" t="s">
        <v>23</v>
      </c>
      <c r="B19" s="458">
        <v>90.054436563060349</v>
      </c>
      <c r="C19" s="456">
        <v>2.2916111580748306</v>
      </c>
    </row>
    <row r="20" spans="1:31" ht="15.75" thickBot="1">
      <c r="A20" s="180" t="s">
        <v>24</v>
      </c>
      <c r="B20" s="459">
        <v>94.97614022866145</v>
      </c>
      <c r="C20" s="456">
        <v>1.3803972212275468</v>
      </c>
    </row>
    <row r="21" spans="1:31">
      <c r="A21" s="182" t="s">
        <v>8</v>
      </c>
      <c r="B21" s="460">
        <v>88.158674632845404</v>
      </c>
      <c r="C21" s="461">
        <v>0.67803989220704486</v>
      </c>
    </row>
    <row r="22" spans="1:31">
      <c r="A22" s="185" t="s">
        <v>9</v>
      </c>
      <c r="B22" s="462">
        <v>89.004578008758514</v>
      </c>
      <c r="C22" s="440">
        <v>1.0721277638337092</v>
      </c>
    </row>
    <row r="23" spans="1:31">
      <c r="A23" s="184" t="s">
        <v>84</v>
      </c>
      <c r="B23" s="463">
        <v>82.929436769631749</v>
      </c>
      <c r="C23" s="441">
        <v>1.9577665583898591</v>
      </c>
    </row>
    <row r="24" spans="1:31">
      <c r="A24" s="185" t="s">
        <v>85</v>
      </c>
      <c r="B24" s="462">
        <v>88.310182270825209</v>
      </c>
      <c r="C24" s="440">
        <v>0.86872562813849541</v>
      </c>
    </row>
    <row r="25" spans="1:31">
      <c r="A25" s="186" t="s">
        <v>149</v>
      </c>
      <c r="B25" s="464">
        <v>90.410370248647737</v>
      </c>
      <c r="C25" s="442">
        <v>0.8508994635531798</v>
      </c>
    </row>
    <row r="26" spans="1:31" ht="15.75" thickBot="1">
      <c r="A26" s="305" t="s">
        <v>7</v>
      </c>
      <c r="B26" s="465">
        <v>88.320718551967062</v>
      </c>
      <c r="C26" s="466">
        <v>0.58538769031637028</v>
      </c>
    </row>
    <row r="27" spans="1:31" ht="27" customHeight="1">
      <c r="A27" s="805" t="s">
        <v>150</v>
      </c>
      <c r="B27" s="805"/>
      <c r="C27" s="805"/>
    </row>
    <row r="28" spans="1:31" ht="25.5" customHeight="1">
      <c r="A28" s="805" t="s">
        <v>220</v>
      </c>
      <c r="B28" s="805"/>
      <c r="C28" s="805"/>
    </row>
    <row r="29" spans="1:31" ht="25.5" customHeight="1">
      <c r="A29" s="805" t="s">
        <v>265</v>
      </c>
      <c r="B29" s="805"/>
      <c r="C29" s="805"/>
    </row>
    <row r="31" spans="1:31">
      <c r="A31" s="803" t="s">
        <v>304</v>
      </c>
      <c r="B31" s="803"/>
      <c r="C31" s="803"/>
      <c r="D31" s="803"/>
      <c r="E31" s="803"/>
      <c r="F31" s="803"/>
      <c r="G31" s="803"/>
      <c r="H31" s="803"/>
      <c r="I31" s="803"/>
      <c r="J31" s="803"/>
      <c r="K31" s="803"/>
      <c r="L31" s="803"/>
      <c r="M31" s="803"/>
      <c r="N31" s="803"/>
      <c r="O31" s="803"/>
      <c r="P31" s="803"/>
      <c r="Q31" s="803"/>
      <c r="R31" s="803"/>
      <c r="S31" s="803"/>
      <c r="T31" s="803"/>
      <c r="U31" s="803"/>
      <c r="V31" s="803"/>
      <c r="W31" s="803"/>
      <c r="X31" s="803"/>
      <c r="Y31" s="803"/>
      <c r="Z31" s="803"/>
      <c r="AA31" s="803"/>
      <c r="AB31" s="803"/>
      <c r="AC31" s="803"/>
      <c r="AD31" s="803"/>
      <c r="AE31" s="803"/>
    </row>
    <row r="32" spans="1:31" ht="41.25" customHeight="1">
      <c r="A32" s="823"/>
      <c r="B32" s="751" t="s">
        <v>151</v>
      </c>
      <c r="C32" s="751"/>
      <c r="D32" s="751" t="s">
        <v>152</v>
      </c>
      <c r="E32" s="751"/>
      <c r="F32" s="751" t="s">
        <v>153</v>
      </c>
      <c r="G32" s="751"/>
      <c r="H32" s="751" t="s">
        <v>154</v>
      </c>
      <c r="I32" s="751"/>
      <c r="J32" s="751" t="s">
        <v>155</v>
      </c>
      <c r="K32" s="751"/>
      <c r="L32" s="751" t="s">
        <v>156</v>
      </c>
      <c r="M32" s="751"/>
      <c r="N32" s="751" t="s">
        <v>157</v>
      </c>
      <c r="O32" s="751"/>
      <c r="P32" s="751" t="s">
        <v>158</v>
      </c>
      <c r="Q32" s="751"/>
      <c r="R32" s="751" t="s">
        <v>159</v>
      </c>
      <c r="S32" s="751"/>
      <c r="T32" s="751" t="s">
        <v>160</v>
      </c>
      <c r="U32" s="751"/>
      <c r="V32" s="751" t="s">
        <v>161</v>
      </c>
      <c r="W32" s="751"/>
      <c r="X32" s="751" t="s">
        <v>162</v>
      </c>
      <c r="Y32" s="751"/>
      <c r="Z32" s="751" t="s">
        <v>163</v>
      </c>
      <c r="AA32" s="751"/>
      <c r="AB32" s="751" t="s">
        <v>117</v>
      </c>
      <c r="AC32" s="751"/>
      <c r="AD32" s="751" t="s">
        <v>164</v>
      </c>
      <c r="AE32" s="751"/>
    </row>
    <row r="33" spans="1:31" ht="15.75" thickBot="1">
      <c r="A33" s="824"/>
      <c r="B33" s="389" t="s">
        <v>2</v>
      </c>
      <c r="C33" s="389" t="s">
        <v>82</v>
      </c>
      <c r="D33" s="389" t="s">
        <v>2</v>
      </c>
      <c r="E33" s="389" t="s">
        <v>82</v>
      </c>
      <c r="F33" s="389" t="s">
        <v>2</v>
      </c>
      <c r="G33" s="389" t="s">
        <v>82</v>
      </c>
      <c r="H33" s="389" t="s">
        <v>2</v>
      </c>
      <c r="I33" s="389" t="s">
        <v>82</v>
      </c>
      <c r="J33" s="389" t="s">
        <v>2</v>
      </c>
      <c r="K33" s="389" t="s">
        <v>82</v>
      </c>
      <c r="L33" s="389" t="s">
        <v>2</v>
      </c>
      <c r="M33" s="389" t="s">
        <v>82</v>
      </c>
      <c r="N33" s="389" t="s">
        <v>2</v>
      </c>
      <c r="O33" s="389" t="s">
        <v>82</v>
      </c>
      <c r="P33" s="389" t="s">
        <v>2</v>
      </c>
      <c r="Q33" s="389" t="s">
        <v>82</v>
      </c>
      <c r="R33" s="389" t="s">
        <v>2</v>
      </c>
      <c r="S33" s="389" t="s">
        <v>82</v>
      </c>
      <c r="T33" s="389" t="s">
        <v>2</v>
      </c>
      <c r="U33" s="389" t="s">
        <v>82</v>
      </c>
      <c r="V33" s="389" t="s">
        <v>2</v>
      </c>
      <c r="W33" s="389" t="s">
        <v>82</v>
      </c>
      <c r="X33" s="389" t="s">
        <v>2</v>
      </c>
      <c r="Y33" s="389" t="s">
        <v>82</v>
      </c>
      <c r="Z33" s="389" t="s">
        <v>2</v>
      </c>
      <c r="AA33" s="389" t="s">
        <v>82</v>
      </c>
      <c r="AB33" s="389" t="s">
        <v>2</v>
      </c>
      <c r="AC33" s="389" t="s">
        <v>82</v>
      </c>
      <c r="AD33" s="389" t="s">
        <v>2</v>
      </c>
      <c r="AE33" s="389" t="s">
        <v>82</v>
      </c>
    </row>
    <row r="34" spans="1:31">
      <c r="A34" s="180" t="s">
        <v>10</v>
      </c>
      <c r="B34" s="166">
        <v>29.167900484042786</v>
      </c>
      <c r="C34" s="251">
        <v>2.4305747390438395</v>
      </c>
      <c r="D34" s="166">
        <v>12.375653912173789</v>
      </c>
      <c r="E34" s="251">
        <v>1.7636730868861292</v>
      </c>
      <c r="F34" s="166">
        <v>24.510478470810906</v>
      </c>
      <c r="G34" s="251">
        <v>2.2969081783513245</v>
      </c>
      <c r="H34" s="166">
        <v>48.733208319506332</v>
      </c>
      <c r="I34" s="251">
        <v>2.6669175399753922</v>
      </c>
      <c r="J34" s="166">
        <v>39.8608510736358</v>
      </c>
      <c r="K34" s="251">
        <v>2.6086993701217454</v>
      </c>
      <c r="L34" s="166">
        <v>21.310529409729334</v>
      </c>
      <c r="M34" s="251">
        <v>2.1607838282603646</v>
      </c>
      <c r="N34" s="166">
        <v>17.01167544468354</v>
      </c>
      <c r="O34" s="251">
        <v>1.9548479601132798</v>
      </c>
      <c r="P34" s="166">
        <v>15.576320861640403</v>
      </c>
      <c r="Q34" s="251">
        <v>1.9123650967752568</v>
      </c>
      <c r="R34" s="166">
        <v>2.9447951497711791</v>
      </c>
      <c r="S34" s="251">
        <v>0.868558375830491</v>
      </c>
      <c r="T34" s="166">
        <v>13.046138328054244</v>
      </c>
      <c r="U34" s="251">
        <v>1.7772967830156694</v>
      </c>
      <c r="V34" s="166">
        <v>34.263996576984532</v>
      </c>
      <c r="W34" s="251">
        <v>2.5279831231936001</v>
      </c>
      <c r="X34" s="166">
        <v>19.641218601779688</v>
      </c>
      <c r="Y34" s="251">
        <v>2.1232513993707953</v>
      </c>
      <c r="Z34" s="166">
        <v>29.174491093556863</v>
      </c>
      <c r="AA34" s="251">
        <v>2.4436497101238848</v>
      </c>
      <c r="AB34" s="166">
        <v>11.252371307288993</v>
      </c>
      <c r="AC34" s="251">
        <v>1.7010325145078264</v>
      </c>
      <c r="AD34" s="166">
        <v>32.737203916195448</v>
      </c>
      <c r="AE34" s="468">
        <v>2.7532970896556339</v>
      </c>
    </row>
    <row r="35" spans="1:31">
      <c r="A35" s="180" t="s">
        <v>11</v>
      </c>
      <c r="B35" s="166">
        <v>27.952887564668917</v>
      </c>
      <c r="C35" s="251">
        <v>2.3548017162045172</v>
      </c>
      <c r="D35" s="166">
        <v>13.152490474639322</v>
      </c>
      <c r="E35" s="251">
        <v>1.8489768687182329</v>
      </c>
      <c r="F35" s="166">
        <v>28.251970235744782</v>
      </c>
      <c r="G35" s="251">
        <v>2.3443226819412066</v>
      </c>
      <c r="H35" s="166">
        <v>44.002183473667976</v>
      </c>
      <c r="I35" s="251">
        <v>2.5897662108940849</v>
      </c>
      <c r="J35" s="166">
        <v>33.24396941955608</v>
      </c>
      <c r="K35" s="251">
        <v>2.4413359878948033</v>
      </c>
      <c r="L35" s="166">
        <v>22.195041466649464</v>
      </c>
      <c r="M35" s="251">
        <v>2.1870887217625867</v>
      </c>
      <c r="N35" s="166">
        <v>16.612462311155049</v>
      </c>
      <c r="O35" s="251">
        <v>1.9381010258033045</v>
      </c>
      <c r="P35" s="166">
        <v>19.83045044629225</v>
      </c>
      <c r="Q35" s="251">
        <v>2.0637316255990048</v>
      </c>
      <c r="R35" s="166">
        <v>4.1463856772425745</v>
      </c>
      <c r="S35" s="251">
        <v>1.0768763968867339</v>
      </c>
      <c r="T35" s="166">
        <v>15.078947949584579</v>
      </c>
      <c r="U35" s="251">
        <v>1.854390779350477</v>
      </c>
      <c r="V35" s="166">
        <v>31.211507301997482</v>
      </c>
      <c r="W35" s="251">
        <v>2.4151080323976264</v>
      </c>
      <c r="X35" s="166">
        <v>16.877671829617832</v>
      </c>
      <c r="Y35" s="251">
        <v>1.9186094788569574</v>
      </c>
      <c r="Z35" s="166">
        <v>20.086800930981038</v>
      </c>
      <c r="AA35" s="251">
        <v>2.0915338869776279</v>
      </c>
      <c r="AB35" s="166">
        <v>12.081758630146231</v>
      </c>
      <c r="AC35" s="251">
        <v>1.7410860794914491</v>
      </c>
      <c r="AD35" s="166">
        <v>37.979953587902408</v>
      </c>
      <c r="AE35" s="468">
        <v>2.7895894881492027</v>
      </c>
    </row>
    <row r="36" spans="1:31">
      <c r="A36" s="180" t="s">
        <v>12</v>
      </c>
      <c r="B36" s="166">
        <v>22.673131456975248</v>
      </c>
      <c r="C36" s="251">
        <v>3.9229172333222428</v>
      </c>
      <c r="D36" s="166">
        <v>11.02729593552764</v>
      </c>
      <c r="E36" s="251">
        <v>2.8635752814091009</v>
      </c>
      <c r="F36" s="166">
        <v>20.244571650517948</v>
      </c>
      <c r="G36" s="251">
        <v>3.8799451648097847</v>
      </c>
      <c r="H36" s="166">
        <v>49.061214905809805</v>
      </c>
      <c r="I36" s="251">
        <v>4.6790665139817467</v>
      </c>
      <c r="J36" s="166">
        <v>49.34094239479932</v>
      </c>
      <c r="K36" s="251">
        <v>4.6801205243808344</v>
      </c>
      <c r="L36" s="166">
        <v>17.95479505778254</v>
      </c>
      <c r="M36" s="251">
        <v>3.6087793207730452</v>
      </c>
      <c r="N36" s="166">
        <v>13.691131044454924</v>
      </c>
      <c r="O36" s="251">
        <v>3.3907812856163599</v>
      </c>
      <c r="P36" s="166">
        <v>10.111122648593231</v>
      </c>
      <c r="Q36" s="251">
        <v>2.9584430447692318</v>
      </c>
      <c r="R36" s="166">
        <v>10.461710369570804</v>
      </c>
      <c r="S36" s="251">
        <v>2.9345672278481669</v>
      </c>
      <c r="T36" s="166">
        <v>11.642044940861627</v>
      </c>
      <c r="U36" s="251">
        <v>3.0084835366968909</v>
      </c>
      <c r="V36" s="166">
        <v>34.666450936032497</v>
      </c>
      <c r="W36" s="251">
        <v>4.4870585489770267</v>
      </c>
      <c r="X36" s="166">
        <v>17.250119940112214</v>
      </c>
      <c r="Y36" s="251">
        <v>3.5840784376095032</v>
      </c>
      <c r="Z36" s="166">
        <v>18.016748140930265</v>
      </c>
      <c r="AA36" s="251">
        <v>3.6877847426965675</v>
      </c>
      <c r="AB36" s="166">
        <v>11.098412211846755</v>
      </c>
      <c r="AC36" s="251">
        <v>2.9830140822238507</v>
      </c>
      <c r="AD36" s="166">
        <v>35.073653394672966</v>
      </c>
      <c r="AE36" s="468">
        <v>4.7798094560205273</v>
      </c>
    </row>
    <row r="37" spans="1:31">
      <c r="A37" s="180" t="s">
        <v>83</v>
      </c>
      <c r="B37" s="166">
        <v>26.947967049969535</v>
      </c>
      <c r="C37" s="251">
        <v>3.2502942922961195</v>
      </c>
      <c r="D37" s="166">
        <v>13.049034790441697</v>
      </c>
      <c r="E37" s="251">
        <v>2.4767925118015111</v>
      </c>
      <c r="F37" s="166">
        <v>25.421588524052542</v>
      </c>
      <c r="G37" s="251">
        <v>3.1666849619419382</v>
      </c>
      <c r="H37" s="166">
        <v>51.737599292993707</v>
      </c>
      <c r="I37" s="251">
        <v>3.5691681908767063</v>
      </c>
      <c r="J37" s="166">
        <v>46.730947899693263</v>
      </c>
      <c r="K37" s="251">
        <v>3.6310305666591507</v>
      </c>
      <c r="L37" s="166">
        <v>20.334381370602799</v>
      </c>
      <c r="M37" s="251">
        <v>3.0142968326551651</v>
      </c>
      <c r="N37" s="166">
        <v>16.19216995792377</v>
      </c>
      <c r="O37" s="251">
        <v>2.7380363971757253</v>
      </c>
      <c r="P37" s="166">
        <v>11.45210693235836</v>
      </c>
      <c r="Q37" s="251">
        <v>2.234400114463746</v>
      </c>
      <c r="R37" s="166">
        <v>6.5474579745812322</v>
      </c>
      <c r="S37" s="251">
        <v>1.7359324247389247</v>
      </c>
      <c r="T37" s="166">
        <v>11.817822008020388</v>
      </c>
      <c r="U37" s="251">
        <v>2.3069717783795416</v>
      </c>
      <c r="V37" s="166">
        <v>41.098021068213868</v>
      </c>
      <c r="W37" s="251">
        <v>3.5875043185002875</v>
      </c>
      <c r="X37" s="166">
        <v>24.744740289640799</v>
      </c>
      <c r="Y37" s="251">
        <v>3.1504138226902767</v>
      </c>
      <c r="Z37" s="166">
        <v>25.331643534839586</v>
      </c>
      <c r="AA37" s="251">
        <v>3.110781919463478</v>
      </c>
      <c r="AB37" s="166">
        <v>14.577510554141099</v>
      </c>
      <c r="AC37" s="251">
        <v>2.4801775477162282</v>
      </c>
      <c r="AD37" s="166">
        <v>38.153825128494603</v>
      </c>
      <c r="AE37" s="468">
        <v>3.8333942526469809</v>
      </c>
    </row>
    <row r="38" spans="1:31">
      <c r="A38" s="180" t="s">
        <v>14</v>
      </c>
      <c r="B38" s="166">
        <v>17.11792178990386</v>
      </c>
      <c r="C38" s="251">
        <v>3.9094478503283341</v>
      </c>
      <c r="D38" s="166">
        <v>8.9587555831862797</v>
      </c>
      <c r="E38" s="251">
        <v>3.2218589127616757</v>
      </c>
      <c r="F38" s="166">
        <v>31.109774823050234</v>
      </c>
      <c r="G38" s="251">
        <v>5.0931399741861778</v>
      </c>
      <c r="H38" s="166">
        <v>43.73311738759493</v>
      </c>
      <c r="I38" s="251">
        <v>5.3968301426933696</v>
      </c>
      <c r="J38" s="166">
        <v>44.577588083310516</v>
      </c>
      <c r="K38" s="251">
        <v>5.4330766553863583</v>
      </c>
      <c r="L38" s="166">
        <v>21.191042235146277</v>
      </c>
      <c r="M38" s="251">
        <v>4.2649281558825063</v>
      </c>
      <c r="N38" s="166">
        <v>14.3568544757746</v>
      </c>
      <c r="O38" s="251">
        <v>3.741208039806001</v>
      </c>
      <c r="P38" s="166">
        <v>16.056831231681283</v>
      </c>
      <c r="Q38" s="251">
        <v>4.1088507336250508</v>
      </c>
      <c r="R38" s="166">
        <v>8.9062922673231828</v>
      </c>
      <c r="S38" s="251">
        <v>3.2268391380192183</v>
      </c>
      <c r="T38" s="166">
        <v>9.7341338183441124</v>
      </c>
      <c r="U38" s="251">
        <v>3.2255255975384491</v>
      </c>
      <c r="V38" s="166">
        <v>35.928726661921026</v>
      </c>
      <c r="W38" s="251">
        <v>5.1789863034827333</v>
      </c>
      <c r="X38" s="166">
        <v>22.803406044496008</v>
      </c>
      <c r="Y38" s="251">
        <v>4.5273956649860327</v>
      </c>
      <c r="Z38" s="166">
        <v>23.984274562875076</v>
      </c>
      <c r="AA38" s="251">
        <v>4.8139151196815</v>
      </c>
      <c r="AB38" s="166">
        <v>9.4649488399024282</v>
      </c>
      <c r="AC38" s="251">
        <v>3.1817581086708522</v>
      </c>
      <c r="AD38" s="166">
        <v>32.658819250721145</v>
      </c>
      <c r="AE38" s="468">
        <v>5.7747594107342621</v>
      </c>
    </row>
    <row r="39" spans="1:31">
      <c r="A39" s="180" t="s">
        <v>15</v>
      </c>
      <c r="B39" s="293" t="s">
        <v>219</v>
      </c>
      <c r="C39" s="292" t="s">
        <v>219</v>
      </c>
      <c r="D39" s="293" t="s">
        <v>219</v>
      </c>
      <c r="E39" s="292" t="s">
        <v>219</v>
      </c>
      <c r="F39" s="293" t="s">
        <v>219</v>
      </c>
      <c r="G39" s="292" t="s">
        <v>219</v>
      </c>
      <c r="H39" s="293" t="s">
        <v>219</v>
      </c>
      <c r="I39" s="292" t="s">
        <v>219</v>
      </c>
      <c r="J39" s="293" t="s">
        <v>219</v>
      </c>
      <c r="K39" s="292" t="s">
        <v>219</v>
      </c>
      <c r="L39" s="293" t="s">
        <v>219</v>
      </c>
      <c r="M39" s="292" t="s">
        <v>219</v>
      </c>
      <c r="N39" s="293" t="s">
        <v>219</v>
      </c>
      <c r="O39" s="292" t="s">
        <v>219</v>
      </c>
      <c r="P39" s="293" t="s">
        <v>219</v>
      </c>
      <c r="Q39" s="292" t="s">
        <v>219</v>
      </c>
      <c r="R39" s="293" t="s">
        <v>219</v>
      </c>
      <c r="S39" s="292" t="s">
        <v>219</v>
      </c>
      <c r="T39" s="293" t="s">
        <v>219</v>
      </c>
      <c r="U39" s="292" t="s">
        <v>219</v>
      </c>
      <c r="V39" s="293" t="s">
        <v>219</v>
      </c>
      <c r="W39" s="292" t="s">
        <v>219</v>
      </c>
      <c r="X39" s="293" t="s">
        <v>219</v>
      </c>
      <c r="Y39" s="292" t="s">
        <v>219</v>
      </c>
      <c r="Z39" s="293" t="s">
        <v>219</v>
      </c>
      <c r="AA39" s="292" t="s">
        <v>219</v>
      </c>
      <c r="AB39" s="293" t="s">
        <v>219</v>
      </c>
      <c r="AC39" s="292" t="s">
        <v>219</v>
      </c>
      <c r="AD39" s="293" t="s">
        <v>219</v>
      </c>
      <c r="AE39" s="456" t="s">
        <v>219</v>
      </c>
    </row>
    <row r="40" spans="1:31">
      <c r="A40" s="180" t="s">
        <v>16</v>
      </c>
      <c r="B40" s="166">
        <v>25.227980318238053</v>
      </c>
      <c r="C40" s="251">
        <v>2.727862215140882</v>
      </c>
      <c r="D40" s="166">
        <v>10.307030852340878</v>
      </c>
      <c r="E40" s="251">
        <v>2.0068336215138607</v>
      </c>
      <c r="F40" s="166">
        <v>29.346630303240445</v>
      </c>
      <c r="G40" s="251">
        <v>2.8551170457745516</v>
      </c>
      <c r="H40" s="166">
        <v>43.40846131835243</v>
      </c>
      <c r="I40" s="251">
        <v>3.1452736360618445</v>
      </c>
      <c r="J40" s="166">
        <v>44.350163253219179</v>
      </c>
      <c r="K40" s="251">
        <v>3.1374795450739414</v>
      </c>
      <c r="L40" s="166">
        <v>17.906099756125808</v>
      </c>
      <c r="M40" s="251">
        <v>2.3905241270167421</v>
      </c>
      <c r="N40" s="166">
        <v>15.007824783708395</v>
      </c>
      <c r="O40" s="251">
        <v>2.2620491563000744</v>
      </c>
      <c r="P40" s="166">
        <v>17.187935261545565</v>
      </c>
      <c r="Q40" s="251">
        <v>2.4053709007026782</v>
      </c>
      <c r="R40" s="166">
        <v>6.8221137608737017</v>
      </c>
      <c r="S40" s="251">
        <v>1.5859589038546718</v>
      </c>
      <c r="T40" s="166">
        <v>17.826794636792474</v>
      </c>
      <c r="U40" s="251">
        <v>2.5453718297188956</v>
      </c>
      <c r="V40" s="166">
        <v>26.054624622327527</v>
      </c>
      <c r="W40" s="251">
        <v>2.7681298446098479</v>
      </c>
      <c r="X40" s="166">
        <v>18.915033727788963</v>
      </c>
      <c r="Y40" s="251">
        <v>2.5070810789558586</v>
      </c>
      <c r="Z40" s="166">
        <v>17.198630668377778</v>
      </c>
      <c r="AA40" s="251">
        <v>2.3693106223361191</v>
      </c>
      <c r="AB40" s="166">
        <v>8.5237346055020282</v>
      </c>
      <c r="AC40" s="251">
        <v>1.7252984468373378</v>
      </c>
      <c r="AD40" s="166">
        <v>37.787077570455772</v>
      </c>
      <c r="AE40" s="468">
        <v>3.2444747829941987</v>
      </c>
    </row>
    <row r="41" spans="1:31">
      <c r="A41" s="180" t="s">
        <v>17</v>
      </c>
      <c r="B41" s="166">
        <v>27.153078126633268</v>
      </c>
      <c r="C41" s="251">
        <v>4.0347284437837088</v>
      </c>
      <c r="D41" s="166">
        <v>19.252168598917709</v>
      </c>
      <c r="E41" s="251">
        <v>3.7115273935655355</v>
      </c>
      <c r="F41" s="166">
        <v>24.090323459244875</v>
      </c>
      <c r="G41" s="251">
        <v>3.9749066359847367</v>
      </c>
      <c r="H41" s="166">
        <v>56.667023858410147</v>
      </c>
      <c r="I41" s="251">
        <v>4.442996161021596</v>
      </c>
      <c r="J41" s="166">
        <v>48.76422010571661</v>
      </c>
      <c r="K41" s="251">
        <v>4.5830967156856719</v>
      </c>
      <c r="L41" s="166">
        <v>20.553424969518233</v>
      </c>
      <c r="M41" s="251">
        <v>3.7567970850466494</v>
      </c>
      <c r="N41" s="166">
        <v>21.54822700147243</v>
      </c>
      <c r="O41" s="251">
        <v>3.904077381701101</v>
      </c>
      <c r="P41" s="166">
        <v>7.2664982996431995</v>
      </c>
      <c r="Q41" s="251">
        <v>2.341396709695196</v>
      </c>
      <c r="R41" s="166">
        <v>1.8992142230525244</v>
      </c>
      <c r="S41" s="251">
        <v>1.2502841998938075</v>
      </c>
      <c r="T41" s="166">
        <v>12.67371901758691</v>
      </c>
      <c r="U41" s="251">
        <v>3.1755347419228102</v>
      </c>
      <c r="V41" s="166">
        <v>39.964167641235427</v>
      </c>
      <c r="W41" s="251">
        <v>4.3793621959036484</v>
      </c>
      <c r="X41" s="166">
        <v>26.296383229710141</v>
      </c>
      <c r="Y41" s="251">
        <v>4.0812364131548806</v>
      </c>
      <c r="Z41" s="166">
        <v>17.437145849336748</v>
      </c>
      <c r="AA41" s="251">
        <v>3.4763396531943207</v>
      </c>
      <c r="AB41" s="166">
        <v>18.168252300797043</v>
      </c>
      <c r="AC41" s="251">
        <v>3.4326368157090426</v>
      </c>
      <c r="AD41" s="166">
        <v>29.108025405203712</v>
      </c>
      <c r="AE41" s="468">
        <v>4.4302724382859049</v>
      </c>
    </row>
    <row r="42" spans="1:31">
      <c r="A42" s="180" t="s">
        <v>18</v>
      </c>
      <c r="B42" s="166">
        <v>26.772809273506748</v>
      </c>
      <c r="C42" s="251">
        <v>2.7487194613905461</v>
      </c>
      <c r="D42" s="166">
        <v>9.2491534690943364</v>
      </c>
      <c r="E42" s="251">
        <v>1.7393084965344419</v>
      </c>
      <c r="F42" s="166">
        <v>33.090050757505558</v>
      </c>
      <c r="G42" s="251">
        <v>2.9903651131341915</v>
      </c>
      <c r="H42" s="166">
        <v>46.709287142086708</v>
      </c>
      <c r="I42" s="251">
        <v>3.1171986345673508</v>
      </c>
      <c r="J42" s="166">
        <v>39.657135362396332</v>
      </c>
      <c r="K42" s="251">
        <v>3.0221640849881344</v>
      </c>
      <c r="L42" s="166">
        <v>25.836813121757963</v>
      </c>
      <c r="M42" s="251">
        <v>2.7662756520174554</v>
      </c>
      <c r="N42" s="166">
        <v>14.190101868487595</v>
      </c>
      <c r="O42" s="251">
        <v>2.1548934675938658</v>
      </c>
      <c r="P42" s="166">
        <v>11.680247482855011</v>
      </c>
      <c r="Q42" s="251">
        <v>2.0137739586009671</v>
      </c>
      <c r="R42" s="166">
        <v>4.5219934104185455</v>
      </c>
      <c r="S42" s="251">
        <v>1.3183001508814285</v>
      </c>
      <c r="T42" s="166">
        <v>15.773739392258449</v>
      </c>
      <c r="U42" s="251">
        <v>2.2037363660958165</v>
      </c>
      <c r="V42" s="166">
        <v>39.469356429715596</v>
      </c>
      <c r="W42" s="251">
        <v>3.0576271247175622</v>
      </c>
      <c r="X42" s="166">
        <v>21.558337397524006</v>
      </c>
      <c r="Y42" s="251">
        <v>2.5946735431782519</v>
      </c>
      <c r="Z42" s="166">
        <v>24.903103895540106</v>
      </c>
      <c r="AA42" s="251">
        <v>2.6782742460522746</v>
      </c>
      <c r="AB42" s="166">
        <v>7.3395417446505933</v>
      </c>
      <c r="AC42" s="251">
        <v>1.6527208330386698</v>
      </c>
      <c r="AD42" s="166">
        <v>29.205065758067981</v>
      </c>
      <c r="AE42" s="468">
        <v>3.0921143528842792</v>
      </c>
    </row>
    <row r="43" spans="1:31">
      <c r="A43" s="180" t="s">
        <v>61</v>
      </c>
      <c r="B43" s="166">
        <v>30.808850124425856</v>
      </c>
      <c r="C43" s="251">
        <v>2.4321764421317136</v>
      </c>
      <c r="D43" s="166">
        <v>10.165925787228103</v>
      </c>
      <c r="E43" s="251">
        <v>1.5922570566264282</v>
      </c>
      <c r="F43" s="166">
        <v>20.115809443241545</v>
      </c>
      <c r="G43" s="251">
        <v>2.0951512853960019</v>
      </c>
      <c r="H43" s="166">
        <v>47.699823489147001</v>
      </c>
      <c r="I43" s="251">
        <v>2.6107131896526954</v>
      </c>
      <c r="J43" s="166">
        <v>47.469042810486208</v>
      </c>
      <c r="K43" s="251">
        <v>2.6135470864467929</v>
      </c>
      <c r="L43" s="166">
        <v>24.422991314987271</v>
      </c>
      <c r="M43" s="251">
        <v>2.2876417043729722</v>
      </c>
      <c r="N43" s="166">
        <v>16.599197679623455</v>
      </c>
      <c r="O43" s="251">
        <v>1.9978942286630976</v>
      </c>
      <c r="P43" s="166">
        <v>14.655833213248004</v>
      </c>
      <c r="Q43" s="251">
        <v>1.8686514238960992</v>
      </c>
      <c r="R43" s="166">
        <v>6.9991151361810973</v>
      </c>
      <c r="S43" s="251">
        <v>1.3400103531316658</v>
      </c>
      <c r="T43" s="166">
        <v>18.37871201178239</v>
      </c>
      <c r="U43" s="251">
        <v>2.0338262373248885</v>
      </c>
      <c r="V43" s="166">
        <v>33.504384019518177</v>
      </c>
      <c r="W43" s="251">
        <v>2.4851317994446687</v>
      </c>
      <c r="X43" s="166">
        <v>20.776003913730136</v>
      </c>
      <c r="Y43" s="251">
        <v>2.1745205653691313</v>
      </c>
      <c r="Z43" s="166">
        <v>20.290914399342682</v>
      </c>
      <c r="AA43" s="251">
        <v>2.1013368709022759</v>
      </c>
      <c r="AB43" s="166">
        <v>5.1487449421577081</v>
      </c>
      <c r="AC43" s="251">
        <v>1.1461114827812366</v>
      </c>
      <c r="AD43" s="166">
        <v>36.053931593283245</v>
      </c>
      <c r="AE43" s="468">
        <v>2.6623358469631109</v>
      </c>
    </row>
    <row r="44" spans="1:31">
      <c r="A44" s="180" t="s">
        <v>19</v>
      </c>
      <c r="B44" s="166">
        <v>25.546813417480092</v>
      </c>
      <c r="C44" s="251">
        <v>2.7171207750672193</v>
      </c>
      <c r="D44" s="166">
        <v>6.0154681163681305</v>
      </c>
      <c r="E44" s="251">
        <v>1.3958122050093351</v>
      </c>
      <c r="F44" s="166">
        <v>20.204456640621252</v>
      </c>
      <c r="G44" s="251">
        <v>2.484253931782173</v>
      </c>
      <c r="H44" s="166">
        <v>49.406341429464298</v>
      </c>
      <c r="I44" s="251">
        <v>3.1239114445867329</v>
      </c>
      <c r="J44" s="166">
        <v>47.381935542188899</v>
      </c>
      <c r="K44" s="251">
        <v>3.1146127035772193</v>
      </c>
      <c r="L44" s="166">
        <v>18.025599283318385</v>
      </c>
      <c r="M44" s="251">
        <v>2.3447914967564469</v>
      </c>
      <c r="N44" s="166">
        <v>15.590221338577997</v>
      </c>
      <c r="O44" s="251">
        <v>2.3041032777002171</v>
      </c>
      <c r="P44" s="166">
        <v>17.004765549841462</v>
      </c>
      <c r="Q44" s="251">
        <v>2.3542921223588267</v>
      </c>
      <c r="R44" s="166">
        <v>2.2615250288987547</v>
      </c>
      <c r="S44" s="251">
        <v>0.91570846432540098</v>
      </c>
      <c r="T44" s="166">
        <v>15.573705917599586</v>
      </c>
      <c r="U44" s="251">
        <v>2.298688618910349</v>
      </c>
      <c r="V44" s="166">
        <v>34.044017470914902</v>
      </c>
      <c r="W44" s="251">
        <v>2.9958440742151802</v>
      </c>
      <c r="X44" s="166">
        <v>18.733811555696679</v>
      </c>
      <c r="Y44" s="251">
        <v>2.4506792217723836</v>
      </c>
      <c r="Z44" s="166">
        <v>21.982066570541807</v>
      </c>
      <c r="AA44" s="251">
        <v>2.6655842118273583</v>
      </c>
      <c r="AB44" s="166">
        <v>6.134361841052395</v>
      </c>
      <c r="AC44" s="251">
        <v>1.6404331655046018</v>
      </c>
      <c r="AD44" s="166">
        <v>33.733094383064994</v>
      </c>
      <c r="AE44" s="468">
        <v>3.1312457688773456</v>
      </c>
    </row>
    <row r="45" spans="1:31">
      <c r="A45" s="180" t="s">
        <v>20</v>
      </c>
      <c r="B45" s="166">
        <v>24.240419897313178</v>
      </c>
      <c r="C45" s="251">
        <v>5.4472497497261845</v>
      </c>
      <c r="D45" s="166">
        <v>7.0348669591249884</v>
      </c>
      <c r="E45" s="251">
        <v>3.1335710885534955</v>
      </c>
      <c r="F45" s="166">
        <v>14.563491847512797</v>
      </c>
      <c r="G45" s="251">
        <v>4.4128791574181054</v>
      </c>
      <c r="H45" s="166">
        <v>54.763740393014501</v>
      </c>
      <c r="I45" s="251">
        <v>6.5617967260555243</v>
      </c>
      <c r="J45" s="166">
        <v>56.16970844654309</v>
      </c>
      <c r="K45" s="251">
        <v>6.2804434157719164</v>
      </c>
      <c r="L45" s="166">
        <v>30.307358740508271</v>
      </c>
      <c r="M45" s="251">
        <v>5.7763803200729331</v>
      </c>
      <c r="N45" s="166">
        <v>23.023918631129828</v>
      </c>
      <c r="O45" s="251">
        <v>5.2646244846379684</v>
      </c>
      <c r="P45" s="166">
        <v>14.528321231221716</v>
      </c>
      <c r="Q45" s="251">
        <v>4.4272801249240628</v>
      </c>
      <c r="R45" s="166">
        <v>5.4381046565391795</v>
      </c>
      <c r="S45" s="251">
        <v>2.8206745563965114</v>
      </c>
      <c r="T45" s="166">
        <v>10.43836940718209</v>
      </c>
      <c r="U45" s="251">
        <v>3.7397505651210894</v>
      </c>
      <c r="V45" s="166">
        <v>37.936949673503726</v>
      </c>
      <c r="W45" s="251">
        <v>6.1693419781649901</v>
      </c>
      <c r="X45" s="166">
        <v>24.476993710701947</v>
      </c>
      <c r="Y45" s="251">
        <v>5.5164077904365918</v>
      </c>
      <c r="Z45" s="166">
        <v>26.347160458533637</v>
      </c>
      <c r="AA45" s="251">
        <v>5.5034811669040113</v>
      </c>
      <c r="AB45" s="166">
        <v>3.6093281844060368</v>
      </c>
      <c r="AC45" s="251">
        <v>2.3069541440766059</v>
      </c>
      <c r="AD45" s="166">
        <v>36.73662873021231</v>
      </c>
      <c r="AE45" s="468">
        <v>6.7095500957140839</v>
      </c>
    </row>
    <row r="46" spans="1:31">
      <c r="A46" s="180" t="s">
        <v>21</v>
      </c>
      <c r="B46" s="166">
        <v>29.593194105561306</v>
      </c>
      <c r="C46" s="251">
        <v>2.8349743448860725</v>
      </c>
      <c r="D46" s="166">
        <v>11.135491469830956</v>
      </c>
      <c r="E46" s="251">
        <v>1.9657697171015016</v>
      </c>
      <c r="F46" s="166">
        <v>17.191887157537291</v>
      </c>
      <c r="G46" s="251">
        <v>2.4049752464650793</v>
      </c>
      <c r="H46" s="166">
        <v>43.293092795112415</v>
      </c>
      <c r="I46" s="251">
        <v>3.1333171403545377</v>
      </c>
      <c r="J46" s="166">
        <v>43.632206202360152</v>
      </c>
      <c r="K46" s="251">
        <v>3.1696212753561701</v>
      </c>
      <c r="L46" s="166">
        <v>25.08029889265045</v>
      </c>
      <c r="M46" s="251">
        <v>2.7074145961811107</v>
      </c>
      <c r="N46" s="166">
        <v>16.526619640882465</v>
      </c>
      <c r="O46" s="251">
        <v>2.3120394673383653</v>
      </c>
      <c r="P46" s="166">
        <v>6.3831899759999242</v>
      </c>
      <c r="Q46" s="251">
        <v>1.511950015136863</v>
      </c>
      <c r="R46" s="166">
        <v>2.2126286447937753</v>
      </c>
      <c r="S46" s="251">
        <v>0.927576077263083</v>
      </c>
      <c r="T46" s="166">
        <v>9.4641650911872333</v>
      </c>
      <c r="U46" s="251">
        <v>1.8007975317373379</v>
      </c>
      <c r="V46" s="166">
        <v>43.577696316945399</v>
      </c>
      <c r="W46" s="251">
        <v>3.1199810213560899</v>
      </c>
      <c r="X46" s="166">
        <v>23.545106182169103</v>
      </c>
      <c r="Y46" s="251">
        <v>2.6330296030712979</v>
      </c>
      <c r="Z46" s="166">
        <v>27.711964930535366</v>
      </c>
      <c r="AA46" s="251">
        <v>2.8319406280153081</v>
      </c>
      <c r="AB46" s="166">
        <v>9.7711438976447607</v>
      </c>
      <c r="AC46" s="251">
        <v>1.8430785804003462</v>
      </c>
      <c r="AD46" s="166">
        <v>34.394254861926939</v>
      </c>
      <c r="AE46" s="468">
        <v>3.2678176511444454</v>
      </c>
    </row>
    <row r="47" spans="1:31">
      <c r="A47" s="180" t="s">
        <v>22</v>
      </c>
      <c r="B47" s="166">
        <v>27.720110245581118</v>
      </c>
      <c r="C47" s="251">
        <v>3.6938917124771349</v>
      </c>
      <c r="D47" s="166">
        <v>11.4188301323248</v>
      </c>
      <c r="E47" s="251">
        <v>2.6185427199912974</v>
      </c>
      <c r="F47" s="166">
        <v>24.221777392486629</v>
      </c>
      <c r="G47" s="251">
        <v>3.5339827987740149</v>
      </c>
      <c r="H47" s="166">
        <v>46.999023318229575</v>
      </c>
      <c r="I47" s="251">
        <v>4.1058487236696379</v>
      </c>
      <c r="J47" s="166">
        <v>66.320272599894167</v>
      </c>
      <c r="K47" s="251">
        <v>3.8055721032918468</v>
      </c>
      <c r="L47" s="166">
        <v>13.995747674912403</v>
      </c>
      <c r="M47" s="251">
        <v>2.8339252662165584</v>
      </c>
      <c r="N47" s="166">
        <v>13.162858800257446</v>
      </c>
      <c r="O47" s="251">
        <v>2.8891084030339029</v>
      </c>
      <c r="P47" s="166">
        <v>5.9598426844796029</v>
      </c>
      <c r="Q47" s="251">
        <v>1.9319603535736301</v>
      </c>
      <c r="R47" s="166">
        <v>5.2399480353406798</v>
      </c>
      <c r="S47" s="251">
        <v>2.0529703240140127</v>
      </c>
      <c r="T47" s="166">
        <v>5.4892091679518069</v>
      </c>
      <c r="U47" s="251">
        <v>1.8089861631019388</v>
      </c>
      <c r="V47" s="166">
        <v>36.760155065137283</v>
      </c>
      <c r="W47" s="251">
        <v>3.9631241307772243</v>
      </c>
      <c r="X47" s="166">
        <v>20.049948901917862</v>
      </c>
      <c r="Y47" s="251">
        <v>3.3098554560742661</v>
      </c>
      <c r="Z47" s="166">
        <v>21.73231154525347</v>
      </c>
      <c r="AA47" s="251">
        <v>3.4063007711936022</v>
      </c>
      <c r="AB47" s="166">
        <v>19.968192681547514</v>
      </c>
      <c r="AC47" s="251">
        <v>3.3747744279812917</v>
      </c>
      <c r="AD47" s="166">
        <v>37.421762627774356</v>
      </c>
      <c r="AE47" s="468">
        <v>4.4268788152168339</v>
      </c>
    </row>
    <row r="48" spans="1:31">
      <c r="A48" s="180" t="s">
        <v>23</v>
      </c>
      <c r="B48" s="166">
        <v>26.526312134839326</v>
      </c>
      <c r="C48" s="251">
        <v>3.359642032773885</v>
      </c>
      <c r="D48" s="166">
        <v>11.457208303609221</v>
      </c>
      <c r="E48" s="251">
        <v>2.5105616479199258</v>
      </c>
      <c r="F48" s="166">
        <v>17.88267284976542</v>
      </c>
      <c r="G48" s="251">
        <v>2.8536566880231797</v>
      </c>
      <c r="H48" s="166">
        <v>53.271435620287399</v>
      </c>
      <c r="I48" s="251">
        <v>3.730245670052597</v>
      </c>
      <c r="J48" s="166">
        <v>60.390109398941064</v>
      </c>
      <c r="K48" s="251">
        <v>3.5878542182218642</v>
      </c>
      <c r="L48" s="166">
        <v>24.198084570096192</v>
      </c>
      <c r="M48" s="251">
        <v>3.2266802120622531</v>
      </c>
      <c r="N48" s="166">
        <v>10.797146712988154</v>
      </c>
      <c r="O48" s="251">
        <v>2.3139967882149239</v>
      </c>
      <c r="P48" s="166">
        <v>21.156944622435205</v>
      </c>
      <c r="Q48" s="251">
        <v>3.2016096831703797</v>
      </c>
      <c r="R48" s="166">
        <v>6.6738708993647107</v>
      </c>
      <c r="S48" s="251">
        <v>1.9427347728207491</v>
      </c>
      <c r="T48" s="166">
        <v>22.650802817940882</v>
      </c>
      <c r="U48" s="251">
        <v>3.1502234805076386</v>
      </c>
      <c r="V48" s="166">
        <v>33.686548108319094</v>
      </c>
      <c r="W48" s="251">
        <v>3.5426788498300112</v>
      </c>
      <c r="X48" s="166">
        <v>16.350764984755084</v>
      </c>
      <c r="Y48" s="251">
        <v>2.6785800600735059</v>
      </c>
      <c r="Z48" s="166">
        <v>18.349356460655038</v>
      </c>
      <c r="AA48" s="251">
        <v>2.7552784985418635</v>
      </c>
      <c r="AB48" s="166">
        <v>6.0241147073050438</v>
      </c>
      <c r="AC48" s="251">
        <v>1.820048954304172</v>
      </c>
      <c r="AD48" s="166">
        <v>19.996951598488419</v>
      </c>
      <c r="AE48" s="468">
        <v>3.0792321073625626</v>
      </c>
    </row>
    <row r="49" spans="1:31" ht="15.75" thickBot="1">
      <c r="A49" s="180" t="s">
        <v>24</v>
      </c>
      <c r="B49" s="166">
        <v>29.316591860033853</v>
      </c>
      <c r="C49" s="251">
        <v>3.2269143619437752</v>
      </c>
      <c r="D49" s="166">
        <v>17.334732769556325</v>
      </c>
      <c r="E49" s="251">
        <v>2.7766417315259568</v>
      </c>
      <c r="F49" s="166">
        <v>26.90418197584723</v>
      </c>
      <c r="G49" s="251">
        <v>3.1916330903512211</v>
      </c>
      <c r="H49" s="166">
        <v>57.667906012272439</v>
      </c>
      <c r="I49" s="251">
        <v>3.4523077851961195</v>
      </c>
      <c r="J49" s="166">
        <v>41.660875733020625</v>
      </c>
      <c r="K49" s="251">
        <v>3.427556404492428</v>
      </c>
      <c r="L49" s="166">
        <v>21.079121675562622</v>
      </c>
      <c r="M49" s="251">
        <v>2.7926148243434876</v>
      </c>
      <c r="N49" s="166">
        <v>21.592248760970914</v>
      </c>
      <c r="O49" s="251">
        <v>2.8630358832943239</v>
      </c>
      <c r="P49" s="166">
        <v>9.6340719270890354</v>
      </c>
      <c r="Q49" s="251">
        <v>2.0319570858081413</v>
      </c>
      <c r="R49" s="166">
        <v>3.8595123336235977</v>
      </c>
      <c r="S49" s="251">
        <v>1.3610559418754904</v>
      </c>
      <c r="T49" s="166">
        <v>5.5736586681922287</v>
      </c>
      <c r="U49" s="251">
        <v>1.5166353385662779</v>
      </c>
      <c r="V49" s="166">
        <v>40.393613635774678</v>
      </c>
      <c r="W49" s="251">
        <v>3.4127620588431529</v>
      </c>
      <c r="X49" s="166">
        <v>20.562465779363915</v>
      </c>
      <c r="Y49" s="251">
        <v>2.7411513660676143</v>
      </c>
      <c r="Z49" s="166">
        <v>26.885686424557104</v>
      </c>
      <c r="AA49" s="251">
        <v>3.0514464757570288</v>
      </c>
      <c r="AB49" s="166">
        <v>12.637458971810823</v>
      </c>
      <c r="AC49" s="251">
        <v>2.3789079539356184</v>
      </c>
      <c r="AD49" s="166">
        <v>28.030746778711617</v>
      </c>
      <c r="AE49" s="468">
        <v>3.4363442737900818</v>
      </c>
    </row>
    <row r="50" spans="1:31">
      <c r="A50" s="182" t="s">
        <v>8</v>
      </c>
      <c r="B50" s="294">
        <v>28.154068716830839</v>
      </c>
      <c r="C50" s="295">
        <v>1.0264808468289346</v>
      </c>
      <c r="D50" s="294">
        <v>10.914998406923267</v>
      </c>
      <c r="E50" s="295">
        <v>0.72074393177284868</v>
      </c>
      <c r="F50" s="294">
        <v>25.208821591540609</v>
      </c>
      <c r="G50" s="295">
        <v>0.97755639919300896</v>
      </c>
      <c r="H50" s="294">
        <v>46.980010571572947</v>
      </c>
      <c r="I50" s="295">
        <v>1.1298141856435522</v>
      </c>
      <c r="J50" s="294">
        <v>42.474494369973172</v>
      </c>
      <c r="K50" s="295">
        <v>1.1053451014688143</v>
      </c>
      <c r="L50" s="294">
        <v>22.564228136509463</v>
      </c>
      <c r="M50" s="295">
        <v>0.95522796983031066</v>
      </c>
      <c r="N50" s="294">
        <v>16.095755796618004</v>
      </c>
      <c r="O50" s="295">
        <v>0.83721369718711913</v>
      </c>
      <c r="P50" s="294">
        <v>16.167538188939851</v>
      </c>
      <c r="Q50" s="295">
        <v>0.82647084364196355</v>
      </c>
      <c r="R50" s="294">
        <v>5.0707133313770072</v>
      </c>
      <c r="S50" s="295">
        <v>0.49905266531079068</v>
      </c>
      <c r="T50" s="294">
        <v>15.959197456975602</v>
      </c>
      <c r="U50" s="295">
        <v>0.82494891062052866</v>
      </c>
      <c r="V50" s="294">
        <v>33.183294270934574</v>
      </c>
      <c r="W50" s="295">
        <v>1.0644830361881794</v>
      </c>
      <c r="X50" s="294">
        <v>19.548549306642535</v>
      </c>
      <c r="Y50" s="295">
        <v>0.90578517548614035</v>
      </c>
      <c r="Z50" s="294">
        <v>22.565180199303043</v>
      </c>
      <c r="AA50" s="295">
        <v>0.94714914095351321</v>
      </c>
      <c r="AB50" s="294">
        <v>8.4998490695371665</v>
      </c>
      <c r="AC50" s="295">
        <v>0.63466336504329224</v>
      </c>
      <c r="AD50" s="294">
        <v>33.988612949391815</v>
      </c>
      <c r="AE50" s="469">
        <v>1.1569103576488902</v>
      </c>
    </row>
    <row r="51" spans="1:31">
      <c r="A51" s="185" t="s">
        <v>9</v>
      </c>
      <c r="B51" s="23">
        <v>27.027250546431237</v>
      </c>
      <c r="C51" s="252">
        <v>1.4770346936807524</v>
      </c>
      <c r="D51" s="23">
        <v>13.069516712075682</v>
      </c>
      <c r="E51" s="252">
        <v>1.1126292632519252</v>
      </c>
      <c r="F51" s="23">
        <v>22.174021962052489</v>
      </c>
      <c r="G51" s="252">
        <v>1.4131692623290699</v>
      </c>
      <c r="H51" s="23">
        <v>49.791482218586658</v>
      </c>
      <c r="I51" s="252">
        <v>1.6867018269220029</v>
      </c>
      <c r="J51" s="23">
        <v>48.851537148843811</v>
      </c>
      <c r="K51" s="252">
        <v>1.6834807793556166</v>
      </c>
      <c r="L51" s="23">
        <v>20.18288974703956</v>
      </c>
      <c r="M51" s="252">
        <v>1.3384764942870058</v>
      </c>
      <c r="N51" s="23">
        <v>16.52394559140626</v>
      </c>
      <c r="O51" s="252">
        <v>1.2541528177956336</v>
      </c>
      <c r="P51" s="23">
        <v>8.5356602449219672</v>
      </c>
      <c r="Q51" s="252">
        <v>0.96545789014117733</v>
      </c>
      <c r="R51" s="23">
        <v>5.4575174221694907</v>
      </c>
      <c r="S51" s="252">
        <v>0.85521484162455563</v>
      </c>
      <c r="T51" s="23">
        <v>9.585116549927978</v>
      </c>
      <c r="U51" s="252">
        <v>1.0133622595920992</v>
      </c>
      <c r="V51" s="23">
        <v>39.370508039781491</v>
      </c>
      <c r="W51" s="252">
        <v>1.6402054821790479</v>
      </c>
      <c r="X51" s="23">
        <v>21.613853875090708</v>
      </c>
      <c r="Y51" s="252">
        <v>1.3594471345043471</v>
      </c>
      <c r="Z51" s="23">
        <v>23.189356727659984</v>
      </c>
      <c r="AA51" s="252">
        <v>1.3957071025204584</v>
      </c>
      <c r="AB51" s="23">
        <v>13.413508840891319</v>
      </c>
      <c r="AC51" s="252">
        <v>1.1253459277778066</v>
      </c>
      <c r="AD51" s="23">
        <v>34.186659772037167</v>
      </c>
      <c r="AE51" s="470">
        <v>1.7489629164444365</v>
      </c>
    </row>
    <row r="52" spans="1:31">
      <c r="A52" s="184" t="s">
        <v>84</v>
      </c>
      <c r="B52" s="296">
        <v>24.328129632827967</v>
      </c>
      <c r="C52" s="297">
        <v>2.5260962787756904</v>
      </c>
      <c r="D52" s="296">
        <v>13.266428072136263</v>
      </c>
      <c r="E52" s="297">
        <v>1.9927897672336037</v>
      </c>
      <c r="F52" s="296">
        <v>33.997737986655345</v>
      </c>
      <c r="G52" s="297">
        <v>2.8076936208573313</v>
      </c>
      <c r="H52" s="296">
        <v>45.063226785442538</v>
      </c>
      <c r="I52" s="297">
        <v>2.9173813451122745</v>
      </c>
      <c r="J52" s="296">
        <v>39.159176755785282</v>
      </c>
      <c r="K52" s="297">
        <v>2.8545827587872172</v>
      </c>
      <c r="L52" s="296">
        <v>19.485234478830755</v>
      </c>
      <c r="M52" s="297">
        <v>2.3638596997220889</v>
      </c>
      <c r="N52" s="296">
        <v>13.056117985437844</v>
      </c>
      <c r="O52" s="297">
        <v>1.973723627398978</v>
      </c>
      <c r="P52" s="296">
        <v>13.091007383910197</v>
      </c>
      <c r="Q52" s="297">
        <v>2.0132089664557489</v>
      </c>
      <c r="R52" s="296">
        <v>5.440308151417673</v>
      </c>
      <c r="S52" s="297">
        <v>1.4543357187734434</v>
      </c>
      <c r="T52" s="296">
        <v>12.599071622932211</v>
      </c>
      <c r="U52" s="297">
        <v>1.8585548003406578</v>
      </c>
      <c r="V52" s="296">
        <v>26.482178328255916</v>
      </c>
      <c r="W52" s="297">
        <v>2.6481583388842989</v>
      </c>
      <c r="X52" s="296">
        <v>16.843489503195425</v>
      </c>
      <c r="Y52" s="297">
        <v>2.2009924161356555</v>
      </c>
      <c r="Z52" s="296">
        <v>19.354412751843451</v>
      </c>
      <c r="AA52" s="297">
        <v>2.3144098324035016</v>
      </c>
      <c r="AB52" s="296">
        <v>12.402561039943457</v>
      </c>
      <c r="AC52" s="297">
        <v>1.9692632231880947</v>
      </c>
      <c r="AD52" s="296">
        <v>35.852272969036733</v>
      </c>
      <c r="AE52" s="471">
        <v>3.1960016960739948</v>
      </c>
    </row>
    <row r="53" spans="1:31">
      <c r="A53" s="185" t="s">
        <v>85</v>
      </c>
      <c r="B53" s="23">
        <v>27.249718761768804</v>
      </c>
      <c r="C53" s="252">
        <v>1.3067834574316572</v>
      </c>
      <c r="D53" s="23">
        <v>11.002374148373246</v>
      </c>
      <c r="E53" s="252">
        <v>0.91523258748006797</v>
      </c>
      <c r="F53" s="23">
        <v>24.871641577990264</v>
      </c>
      <c r="G53" s="252">
        <v>1.2476353782850784</v>
      </c>
      <c r="H53" s="23">
        <v>46.430928813522101</v>
      </c>
      <c r="I53" s="252">
        <v>1.4474675402008661</v>
      </c>
      <c r="J53" s="23">
        <v>41.254251258782105</v>
      </c>
      <c r="K53" s="252">
        <v>1.4188461236383387</v>
      </c>
      <c r="L53" s="23">
        <v>21.269550110422696</v>
      </c>
      <c r="M53" s="252">
        <v>1.2199934618174357</v>
      </c>
      <c r="N53" s="23">
        <v>15.590409759459762</v>
      </c>
      <c r="O53" s="252">
        <v>1.0794475355664497</v>
      </c>
      <c r="P53" s="23">
        <v>14.057480524935315</v>
      </c>
      <c r="Q53" s="252">
        <v>1.0216716598961606</v>
      </c>
      <c r="R53" s="23">
        <v>3.9844874423424477</v>
      </c>
      <c r="S53" s="252">
        <v>0.56390246965645008</v>
      </c>
      <c r="T53" s="23">
        <v>14.165086124014712</v>
      </c>
      <c r="U53" s="252">
        <v>1.0247150901039279</v>
      </c>
      <c r="V53" s="23">
        <v>33.329647581945089</v>
      </c>
      <c r="W53" s="252">
        <v>1.3643866630663921</v>
      </c>
      <c r="X53" s="23">
        <v>20.153174235003625</v>
      </c>
      <c r="Y53" s="252">
        <v>1.1842676239295229</v>
      </c>
      <c r="Z53" s="23">
        <v>23.01272266627619</v>
      </c>
      <c r="AA53" s="252">
        <v>1.231437910433415</v>
      </c>
      <c r="AB53" s="23">
        <v>8.7139511887332066</v>
      </c>
      <c r="AC53" s="252">
        <v>0.79688758361284839</v>
      </c>
      <c r="AD53" s="23">
        <v>33.192787373943382</v>
      </c>
      <c r="AE53" s="470">
        <v>1.4789180830925848</v>
      </c>
    </row>
    <row r="54" spans="1:31">
      <c r="A54" s="185" t="s">
        <v>86</v>
      </c>
      <c r="B54" s="23">
        <v>29.70812274637748</v>
      </c>
      <c r="C54" s="252">
        <v>1.3870912917847564</v>
      </c>
      <c r="D54" s="23">
        <v>11.436347384007128</v>
      </c>
      <c r="E54" s="252">
        <v>0.9689996171342381</v>
      </c>
      <c r="F54" s="23">
        <v>21.2567575837814</v>
      </c>
      <c r="G54" s="252">
        <v>1.223552436346403</v>
      </c>
      <c r="H54" s="23">
        <v>49.651230133941802</v>
      </c>
      <c r="I54" s="252">
        <v>1.50383249411095</v>
      </c>
      <c r="J54" s="23">
        <v>48.133843521775667</v>
      </c>
      <c r="K54" s="252">
        <v>1.4937165639972538</v>
      </c>
      <c r="L54" s="23">
        <v>23.319898975098734</v>
      </c>
      <c r="M54" s="252">
        <v>1.272621541357662</v>
      </c>
      <c r="N54" s="23">
        <v>17.317941428468444</v>
      </c>
      <c r="O54" s="252">
        <v>1.1290584550111356</v>
      </c>
      <c r="P54" s="23">
        <v>16.042719577350326</v>
      </c>
      <c r="Q54" s="252">
        <v>1.1209877157323618</v>
      </c>
      <c r="R54" s="23">
        <v>6.5349250997824919</v>
      </c>
      <c r="S54" s="252">
        <v>0.76340643186890234</v>
      </c>
      <c r="T54" s="23">
        <v>16.703767857887691</v>
      </c>
      <c r="U54" s="252">
        <v>1.1614292417149812</v>
      </c>
      <c r="V54" s="23">
        <v>37.476551477137136</v>
      </c>
      <c r="W54" s="252">
        <v>1.448820291075644</v>
      </c>
      <c r="X54" s="23">
        <v>20.402734835923734</v>
      </c>
      <c r="Y54" s="252">
        <v>1.1919568146856936</v>
      </c>
      <c r="Z54" s="23">
        <v>22.602524848829038</v>
      </c>
      <c r="AA54" s="252">
        <v>1.2538312668666181</v>
      </c>
      <c r="AB54" s="23">
        <v>8.6646433704804817</v>
      </c>
      <c r="AC54" s="252">
        <v>0.82597319634539812</v>
      </c>
      <c r="AD54" s="23">
        <v>34.220029638161073</v>
      </c>
      <c r="AE54" s="470">
        <v>1.5262939545599958</v>
      </c>
    </row>
    <row r="55" spans="1:31">
      <c r="A55" s="184" t="s">
        <v>122</v>
      </c>
      <c r="B55" s="296">
        <v>28.495037922422046</v>
      </c>
      <c r="C55" s="297">
        <v>1.4997586564940075</v>
      </c>
      <c r="D55" s="296">
        <v>11.066220777357852</v>
      </c>
      <c r="E55" s="297">
        <v>1.0616576204942183</v>
      </c>
      <c r="F55" s="296">
        <v>26.379711687784329</v>
      </c>
      <c r="G55" s="297">
        <v>1.4387368699462855</v>
      </c>
      <c r="H55" s="296">
        <v>44.779994320084541</v>
      </c>
      <c r="I55" s="297">
        <v>1.6294120084908565</v>
      </c>
      <c r="J55" s="296">
        <v>40.046749971727117</v>
      </c>
      <c r="K55" s="297">
        <v>1.59</v>
      </c>
      <c r="L55" s="296">
        <v>21.093398903997514</v>
      </c>
      <c r="M55" s="297">
        <v>1.3565176243129446</v>
      </c>
      <c r="N55" s="296">
        <v>14.961364890913028</v>
      </c>
      <c r="O55" s="297">
        <v>1.1708348287966415</v>
      </c>
      <c r="P55" s="296">
        <v>12.679965365736813</v>
      </c>
      <c r="Q55" s="297">
        <v>1.1179636283924663</v>
      </c>
      <c r="R55" s="296">
        <v>2.9573415788215534</v>
      </c>
      <c r="S55" s="297">
        <v>0.57999999999999996</v>
      </c>
      <c r="T55" s="296">
        <v>13.257291774578237</v>
      </c>
      <c r="U55" s="297">
        <v>1.1399999999999999</v>
      </c>
      <c r="V55" s="296">
        <v>33.877650281342547</v>
      </c>
      <c r="W55" s="297">
        <v>1.5430762234845106</v>
      </c>
      <c r="X55" s="296">
        <v>20.206728423377797</v>
      </c>
      <c r="Y55" s="297">
        <v>1.3200279484394271</v>
      </c>
      <c r="Z55" s="296">
        <v>23.599530067891301</v>
      </c>
      <c r="AA55" s="297">
        <v>1.3966058369622698</v>
      </c>
      <c r="AB55" s="296">
        <v>11.932288471767494</v>
      </c>
      <c r="AC55" s="297">
        <v>1.0593176015188082</v>
      </c>
      <c r="AD55" s="296">
        <v>34.385574085685597</v>
      </c>
      <c r="AE55" s="471">
        <v>1.68</v>
      </c>
    </row>
    <row r="56" spans="1:31">
      <c r="A56" s="186" t="s">
        <v>123</v>
      </c>
      <c r="B56" s="175">
        <v>27.620155698144945</v>
      </c>
      <c r="C56" s="253">
        <v>1.0826495942130037</v>
      </c>
      <c r="D56" s="175">
        <v>11</v>
      </c>
      <c r="E56" s="253">
        <v>0.76674065841451822</v>
      </c>
      <c r="F56" s="175">
        <v>23.637313028429084</v>
      </c>
      <c r="G56" s="253">
        <v>1.0297728024454036</v>
      </c>
      <c r="H56" s="175">
        <v>48.953204933771147</v>
      </c>
      <c r="I56" s="253">
        <v>1.2</v>
      </c>
      <c r="J56" s="175">
        <v>45.648629006907413</v>
      </c>
      <c r="K56" s="253">
        <v>1.1887903684468526</v>
      </c>
      <c r="L56" s="175">
        <v>22.624573486322699</v>
      </c>
      <c r="M56" s="253">
        <v>1.0207833984227124</v>
      </c>
      <c r="N56" s="175">
        <v>16.895998075206091</v>
      </c>
      <c r="O56" s="253">
        <v>0.91157693903352377</v>
      </c>
      <c r="P56" s="175">
        <v>15.880065124633946</v>
      </c>
      <c r="Q56" s="253">
        <v>0.88475574625199638</v>
      </c>
      <c r="R56" s="175">
        <v>6.3371288196642617</v>
      </c>
      <c r="S56" s="253">
        <v>0.5923296967718279</v>
      </c>
      <c r="T56" s="175">
        <v>15.521284136141134</v>
      </c>
      <c r="U56" s="253">
        <v>0.87486321401951928</v>
      </c>
      <c r="V56" s="175">
        <v>34.617166686799685</v>
      </c>
      <c r="W56" s="253">
        <v>1.1396636320899323</v>
      </c>
      <c r="X56" s="175">
        <v>19.766532191911292</v>
      </c>
      <c r="Y56" s="253">
        <v>0.96285912750502956</v>
      </c>
      <c r="Z56" s="175">
        <v>22.193240695424564</v>
      </c>
      <c r="AA56" s="253">
        <v>1.0013273976714385</v>
      </c>
      <c r="AB56" s="175">
        <v>8.0789568328412074</v>
      </c>
      <c r="AC56" s="253">
        <v>0.6390617266684645</v>
      </c>
      <c r="AD56" s="175">
        <v>33.82608880170617</v>
      </c>
      <c r="AE56" s="472">
        <v>1.2341592191839914</v>
      </c>
    </row>
    <row r="57" spans="1:31" ht="15.75" thickBot="1">
      <c r="A57" s="187" t="s">
        <v>7</v>
      </c>
      <c r="B57" s="24">
        <v>27.93945471793603</v>
      </c>
      <c r="C57" s="254">
        <v>0.87730807260627786</v>
      </c>
      <c r="D57" s="24">
        <v>11.328762390513631</v>
      </c>
      <c r="E57" s="254">
        <v>0.62025009978324508</v>
      </c>
      <c r="F57" s="24">
        <v>24.625047222507309</v>
      </c>
      <c r="G57" s="254">
        <v>0.83484359269628894</v>
      </c>
      <c r="H57" s="24">
        <v>47.52346882569671</v>
      </c>
      <c r="I57" s="254">
        <v>0.9681861491531496</v>
      </c>
      <c r="J57" s="24">
        <v>43.686884457671752</v>
      </c>
      <c r="K57" s="254">
        <v>0.95091819446202186</v>
      </c>
      <c r="L57" s="24">
        <v>22.11441916173294</v>
      </c>
      <c r="M57" s="254">
        <v>0.8151038641296019</v>
      </c>
      <c r="N57" s="24">
        <v>16.176528630497625</v>
      </c>
      <c r="O57" s="254">
        <v>0.71931602087264523</v>
      </c>
      <c r="P57" s="24">
        <v>14.725900440585862</v>
      </c>
      <c r="Q57" s="254">
        <v>0.69465261502335318</v>
      </c>
      <c r="R57" s="24">
        <v>5.1443280487938639</v>
      </c>
      <c r="S57" s="254">
        <v>0.43563150624581382</v>
      </c>
      <c r="T57" s="24">
        <v>14.74292152343836</v>
      </c>
      <c r="U57" s="254">
        <v>0.69492450445936471</v>
      </c>
      <c r="V57" s="24">
        <v>34.371000825862232</v>
      </c>
      <c r="W57" s="254">
        <v>0.91601273830251206</v>
      </c>
      <c r="X57" s="24">
        <v>19.943420501185262</v>
      </c>
      <c r="Y57" s="254">
        <v>0.77730310723338991</v>
      </c>
      <c r="Z57" s="24">
        <v>22.684190907577733</v>
      </c>
      <c r="AA57" s="254">
        <v>0.81143912944118646</v>
      </c>
      <c r="AB57" s="24">
        <v>9.4361654966929169</v>
      </c>
      <c r="AC57" s="254">
        <v>0.55661736418509544</v>
      </c>
      <c r="AD57" s="24">
        <v>34.026037849428256</v>
      </c>
      <c r="AE57" s="473">
        <v>0.99479304070115715</v>
      </c>
    </row>
    <row r="58" spans="1:31" ht="15" customHeight="1">
      <c r="A58" s="804" t="s">
        <v>165</v>
      </c>
      <c r="B58" s="804"/>
      <c r="C58" s="804"/>
      <c r="D58" s="804"/>
      <c r="E58" s="804"/>
      <c r="F58" s="804"/>
      <c r="G58" s="804"/>
      <c r="H58" s="804"/>
      <c r="I58" s="804"/>
      <c r="J58" s="804"/>
      <c r="K58" s="804"/>
      <c r="L58" s="804"/>
      <c r="M58" s="804"/>
      <c r="N58" s="804"/>
      <c r="O58" s="804"/>
      <c r="P58" s="804"/>
      <c r="Q58" s="804"/>
      <c r="R58" s="804"/>
      <c r="S58" s="804"/>
      <c r="T58" s="804"/>
      <c r="U58" s="804"/>
      <c r="V58" s="804"/>
      <c r="W58" s="804"/>
      <c r="X58" s="804"/>
      <c r="Y58" s="804"/>
      <c r="Z58" s="804"/>
      <c r="AA58" s="804"/>
      <c r="AB58" s="804"/>
      <c r="AC58" s="804"/>
      <c r="AD58" s="804"/>
      <c r="AE58" s="804"/>
    </row>
    <row r="59" spans="1:31">
      <c r="A59" s="799" t="s">
        <v>231</v>
      </c>
      <c r="B59" s="799"/>
      <c r="C59" s="799"/>
      <c r="D59" s="799"/>
      <c r="E59" s="799"/>
      <c r="F59" s="799"/>
      <c r="G59" s="799"/>
      <c r="H59" s="799"/>
      <c r="I59" s="799"/>
      <c r="J59" s="799"/>
      <c r="K59" s="799"/>
      <c r="L59" s="799"/>
      <c r="M59" s="799"/>
      <c r="N59" s="799"/>
      <c r="O59" s="799"/>
      <c r="P59" s="799"/>
      <c r="Q59" s="799"/>
      <c r="R59" s="799"/>
      <c r="S59" s="799"/>
      <c r="T59" s="799"/>
      <c r="U59" s="799"/>
      <c r="V59" s="799"/>
      <c r="W59" s="799"/>
      <c r="X59" s="799"/>
      <c r="Y59" s="799"/>
      <c r="Z59" s="799"/>
      <c r="AA59" s="799"/>
      <c r="AB59" s="799"/>
      <c r="AC59" s="799"/>
      <c r="AD59" s="799"/>
      <c r="AE59" s="799"/>
    </row>
    <row r="60" spans="1:31">
      <c r="A60" s="799" t="s">
        <v>266</v>
      </c>
      <c r="B60" s="799"/>
      <c r="C60" s="799"/>
      <c r="D60" s="799"/>
      <c r="E60" s="799"/>
      <c r="F60" s="799"/>
      <c r="G60" s="799"/>
      <c r="H60" s="799"/>
      <c r="I60" s="799"/>
      <c r="J60" s="799"/>
      <c r="K60" s="799"/>
      <c r="L60" s="799"/>
      <c r="M60" s="799"/>
      <c r="N60" s="799"/>
      <c r="O60" s="799"/>
      <c r="P60" s="799"/>
      <c r="Q60" s="799"/>
      <c r="R60" s="799"/>
      <c r="S60" s="799"/>
      <c r="T60" s="799"/>
      <c r="U60" s="799"/>
      <c r="V60" s="799"/>
      <c r="W60" s="799"/>
      <c r="X60" s="799"/>
      <c r="Y60" s="799"/>
      <c r="Z60" s="799"/>
      <c r="AA60" s="799"/>
      <c r="AB60" s="799"/>
      <c r="AC60" s="799"/>
      <c r="AD60" s="799"/>
      <c r="AE60" s="799"/>
    </row>
  </sheetData>
  <mergeCells count="25">
    <mergeCell ref="A1:AE1"/>
    <mergeCell ref="A58:AE58"/>
    <mergeCell ref="A59:AE59"/>
    <mergeCell ref="A60:AE60"/>
    <mergeCell ref="F32:G32"/>
    <mergeCell ref="H32:I32"/>
    <mergeCell ref="A32:A33"/>
    <mergeCell ref="J32:K32"/>
    <mergeCell ref="L32:M32"/>
    <mergeCell ref="N32:O32"/>
    <mergeCell ref="P32:Q32"/>
    <mergeCell ref="R32:S32"/>
    <mergeCell ref="AD32:AE32"/>
    <mergeCell ref="T32:U32"/>
    <mergeCell ref="V32:W32"/>
    <mergeCell ref="A3:C3"/>
    <mergeCell ref="A31:AE31"/>
    <mergeCell ref="AB32:AC32"/>
    <mergeCell ref="B32:C32"/>
    <mergeCell ref="D32:E32"/>
    <mergeCell ref="A27:C27"/>
    <mergeCell ref="A28:C28"/>
    <mergeCell ref="A29:C29"/>
    <mergeCell ref="X32:Y32"/>
    <mergeCell ref="Z32:AA32"/>
  </mergeCells>
  <conditionalFormatting sqref="A5:C20">
    <cfRule type="expression" dxfId="7" priority="6">
      <formula>MOD(ROW(),2)=1</formula>
    </cfRule>
  </conditionalFormatting>
  <conditionalFormatting sqref="A34:C49 D39:AE39">
    <cfRule type="expression" dxfId="6" priority="4">
      <formula>MOD(ROW(),2)=1</formula>
    </cfRule>
  </conditionalFormatting>
  <conditionalFormatting sqref="D34:AE38 D40:AE49">
    <cfRule type="expression" dxfId="5" priority="1">
      <formula>MOD(ROW(),2)=1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zoomScale="80" zoomScaleNormal="80" workbookViewId="0">
      <selection sqref="A1:E1"/>
    </sheetView>
  </sheetViews>
  <sheetFormatPr baseColWidth="10" defaultColWidth="10.625" defaultRowHeight="15"/>
  <cols>
    <col min="1" max="1" width="21.75" style="643" customWidth="1"/>
    <col min="2" max="8" width="15.625" style="643" customWidth="1"/>
    <col min="9" max="16384" width="10.625" style="643"/>
  </cols>
  <sheetData>
    <row r="1" spans="1:12" ht="23.25">
      <c r="A1" s="666" t="s">
        <v>218</v>
      </c>
      <c r="B1" s="666"/>
      <c r="C1" s="666"/>
      <c r="D1" s="666"/>
      <c r="E1" s="666"/>
      <c r="F1" s="48"/>
      <c r="G1" s="48"/>
      <c r="H1" s="48"/>
      <c r="I1" s="48"/>
      <c r="J1" s="48"/>
      <c r="K1" s="48"/>
      <c r="L1" s="48"/>
    </row>
    <row r="2" spans="1:12" s="188" customFormat="1" ht="23.25" customHeight="1">
      <c r="A2" s="528" t="s">
        <v>334</v>
      </c>
      <c r="B2" s="496"/>
      <c r="C2" s="496"/>
      <c r="D2" s="496"/>
      <c r="E2" s="496"/>
    </row>
    <row r="3" spans="1:12">
      <c r="A3" s="49" t="s">
        <v>317</v>
      </c>
      <c r="B3" s="313"/>
      <c r="C3" s="313"/>
      <c r="D3" s="313"/>
      <c r="E3" s="313"/>
      <c r="F3" s="49"/>
      <c r="G3" s="49"/>
      <c r="H3" s="49"/>
    </row>
    <row r="4" spans="1:12">
      <c r="A4" s="669" t="s">
        <v>3</v>
      </c>
      <c r="B4" s="671">
        <v>2020</v>
      </c>
      <c r="C4" s="669">
        <v>2019</v>
      </c>
      <c r="D4" s="669" t="s">
        <v>177</v>
      </c>
      <c r="E4" s="669"/>
      <c r="F4" s="50"/>
      <c r="G4" s="50"/>
      <c r="H4" s="50"/>
    </row>
    <row r="5" spans="1:12">
      <c r="A5" s="669"/>
      <c r="B5" s="671"/>
      <c r="C5" s="669"/>
      <c r="D5" s="669"/>
      <c r="E5" s="669"/>
      <c r="F5" s="50"/>
      <c r="G5" s="50"/>
      <c r="H5" s="50"/>
    </row>
    <row r="6" spans="1:12" ht="15.75" thickBot="1">
      <c r="A6" s="670"/>
      <c r="B6" s="672" t="s">
        <v>0</v>
      </c>
      <c r="C6" s="672"/>
      <c r="D6" s="646" t="s">
        <v>0</v>
      </c>
      <c r="E6" s="646" t="s">
        <v>47</v>
      </c>
      <c r="F6" s="50"/>
      <c r="G6" s="50"/>
      <c r="H6" s="50"/>
    </row>
    <row r="7" spans="1:12" ht="14.25" customHeight="1">
      <c r="A7" s="314" t="s">
        <v>10</v>
      </c>
      <c r="B7" s="106">
        <v>8901</v>
      </c>
      <c r="C7" s="106">
        <v>8366</v>
      </c>
      <c r="D7" s="51">
        <v>535</v>
      </c>
      <c r="E7" s="318">
        <v>6.3949318670810422</v>
      </c>
      <c r="F7" s="50"/>
      <c r="G7" s="50"/>
      <c r="H7" s="50"/>
    </row>
    <row r="8" spans="1:12" ht="14.25" customHeight="1">
      <c r="A8" s="314" t="s">
        <v>11</v>
      </c>
      <c r="B8" s="106">
        <v>9224</v>
      </c>
      <c r="C8" s="106">
        <v>8880</v>
      </c>
      <c r="D8" s="51">
        <v>344</v>
      </c>
      <c r="E8" s="318">
        <v>3.8738738738738738</v>
      </c>
      <c r="F8" s="50"/>
      <c r="G8" s="50"/>
      <c r="H8" s="50"/>
    </row>
    <row r="9" spans="1:12" ht="14.25" customHeight="1">
      <c r="A9" s="314" t="s">
        <v>12</v>
      </c>
      <c r="B9" s="106">
        <v>2531</v>
      </c>
      <c r="C9" s="106">
        <v>2468</v>
      </c>
      <c r="D9" s="51">
        <v>63</v>
      </c>
      <c r="E9" s="318">
        <v>2.5526742301458674</v>
      </c>
      <c r="F9" s="50"/>
      <c r="G9" s="50"/>
      <c r="H9" s="50"/>
    </row>
    <row r="10" spans="1:12" ht="14.25" customHeight="1">
      <c r="A10" s="314" t="s">
        <v>13</v>
      </c>
      <c r="B10" s="106">
        <v>1646</v>
      </c>
      <c r="C10" s="106">
        <v>1587</v>
      </c>
      <c r="D10" s="51">
        <v>59</v>
      </c>
      <c r="E10" s="318">
        <v>3.7177063642092003</v>
      </c>
      <c r="F10" s="50"/>
      <c r="G10" s="50"/>
      <c r="H10" s="50"/>
    </row>
    <row r="11" spans="1:12" ht="14.25" customHeight="1">
      <c r="A11" s="314" t="s">
        <v>14</v>
      </c>
      <c r="B11" s="106">
        <v>493</v>
      </c>
      <c r="C11" s="106">
        <v>451</v>
      </c>
      <c r="D11" s="51">
        <v>42</v>
      </c>
      <c r="E11" s="318">
        <v>9.3126385809312637</v>
      </c>
      <c r="F11" s="50"/>
      <c r="G11" s="50"/>
      <c r="H11" s="50"/>
    </row>
    <row r="12" spans="1:12" ht="14.25" customHeight="1">
      <c r="A12" s="314" t="s">
        <v>15</v>
      </c>
      <c r="B12" s="106">
        <v>1493</v>
      </c>
      <c r="C12" s="106">
        <v>1452</v>
      </c>
      <c r="D12" s="51">
        <v>41</v>
      </c>
      <c r="E12" s="318">
        <v>2.8236914600550964</v>
      </c>
      <c r="F12" s="50"/>
      <c r="G12" s="50"/>
      <c r="H12" s="50"/>
    </row>
    <row r="13" spans="1:12" ht="14.25" customHeight="1">
      <c r="A13" s="314" t="s">
        <v>16</v>
      </c>
      <c r="B13" s="106">
        <v>4328</v>
      </c>
      <c r="C13" s="106">
        <v>4260</v>
      </c>
      <c r="D13" s="51">
        <v>68</v>
      </c>
      <c r="E13" s="318">
        <v>1.5962441314553992</v>
      </c>
      <c r="F13" s="50"/>
      <c r="G13" s="50"/>
      <c r="H13" s="50"/>
    </row>
    <row r="14" spans="1:12" ht="14.25" customHeight="1">
      <c r="A14" s="314" t="s">
        <v>17</v>
      </c>
      <c r="B14" s="106">
        <v>1136</v>
      </c>
      <c r="C14" s="106">
        <v>1080</v>
      </c>
      <c r="D14" s="51">
        <v>56</v>
      </c>
      <c r="E14" s="318">
        <v>5.1851851851851851</v>
      </c>
      <c r="F14" s="50"/>
      <c r="G14" s="50"/>
      <c r="H14" s="50"/>
    </row>
    <row r="15" spans="1:12" ht="14.25" customHeight="1">
      <c r="A15" s="314" t="s">
        <v>18</v>
      </c>
      <c r="B15" s="106">
        <v>5696</v>
      </c>
      <c r="C15" s="106">
        <v>5301</v>
      </c>
      <c r="D15" s="51">
        <v>395</v>
      </c>
      <c r="E15" s="318">
        <v>7.4514242595736651</v>
      </c>
      <c r="F15" s="50"/>
      <c r="G15" s="50"/>
      <c r="H15" s="50"/>
    </row>
    <row r="16" spans="1:12" ht="14.25" customHeight="1">
      <c r="A16" s="314" t="s">
        <v>61</v>
      </c>
      <c r="B16" s="106">
        <v>10611</v>
      </c>
      <c r="C16" s="106">
        <v>10164</v>
      </c>
      <c r="D16" s="51">
        <v>447</v>
      </c>
      <c r="E16" s="318">
        <v>4.3978748524203066</v>
      </c>
      <c r="F16" s="50"/>
      <c r="G16" s="50"/>
      <c r="H16" s="50"/>
    </row>
    <row r="17" spans="1:8" ht="14.25" customHeight="1">
      <c r="A17" s="314" t="s">
        <v>19</v>
      </c>
      <c r="B17" s="106">
        <v>2486</v>
      </c>
      <c r="C17" s="106">
        <v>2417</v>
      </c>
      <c r="D17" s="51">
        <v>69</v>
      </c>
      <c r="E17" s="318">
        <v>2.8547786512205215</v>
      </c>
      <c r="F17" s="50"/>
      <c r="G17" s="50"/>
      <c r="H17" s="50"/>
    </row>
    <row r="18" spans="1:8" ht="14.25" customHeight="1">
      <c r="A18" s="314" t="s">
        <v>20</v>
      </c>
      <c r="B18" s="106">
        <v>480</v>
      </c>
      <c r="C18" s="106">
        <v>464</v>
      </c>
      <c r="D18" s="51">
        <v>16</v>
      </c>
      <c r="E18" s="318">
        <v>3.4482758620689653</v>
      </c>
      <c r="F18" s="50"/>
      <c r="G18" s="50"/>
      <c r="H18" s="50"/>
    </row>
    <row r="19" spans="1:8" ht="14.25" customHeight="1">
      <c r="A19" s="314" t="s">
        <v>21</v>
      </c>
      <c r="B19" s="106">
        <v>2951</v>
      </c>
      <c r="C19" s="106">
        <v>2903</v>
      </c>
      <c r="D19" s="51">
        <v>48</v>
      </c>
      <c r="E19" s="318">
        <v>1.65346193592835</v>
      </c>
      <c r="F19" s="50"/>
      <c r="G19" s="50"/>
      <c r="H19" s="50"/>
    </row>
    <row r="20" spans="1:8" ht="14.25" customHeight="1">
      <c r="A20" s="314" t="s">
        <v>22</v>
      </c>
      <c r="B20" s="106">
        <v>1542</v>
      </c>
      <c r="C20" s="106">
        <v>1508</v>
      </c>
      <c r="D20" s="51">
        <v>34</v>
      </c>
      <c r="E20" s="318">
        <v>2.2546419098143233</v>
      </c>
      <c r="F20" s="50"/>
      <c r="G20" s="50"/>
      <c r="H20" s="50"/>
    </row>
    <row r="21" spans="1:8" ht="14.25" customHeight="1">
      <c r="A21" s="314" t="s">
        <v>23</v>
      </c>
      <c r="B21" s="106">
        <v>1980</v>
      </c>
      <c r="C21" s="106">
        <v>1915</v>
      </c>
      <c r="D21" s="51">
        <v>65</v>
      </c>
      <c r="E21" s="318">
        <v>3.3942558746736298</v>
      </c>
      <c r="F21" s="50"/>
      <c r="G21" s="50"/>
      <c r="H21" s="50"/>
    </row>
    <row r="22" spans="1:8" ht="14.25" customHeight="1" thickBot="1">
      <c r="A22" s="314" t="s">
        <v>24</v>
      </c>
      <c r="B22" s="106">
        <v>1591</v>
      </c>
      <c r="C22" s="106">
        <v>1568</v>
      </c>
      <c r="D22" s="51">
        <v>23</v>
      </c>
      <c r="E22" s="318">
        <v>1.4668367346938775</v>
      </c>
      <c r="F22" s="50"/>
      <c r="G22" s="50"/>
      <c r="H22" s="50"/>
    </row>
    <row r="23" spans="1:8" ht="14.25" customHeight="1">
      <c r="A23" s="315" t="s">
        <v>8</v>
      </c>
      <c r="B23" s="107">
        <v>45692</v>
      </c>
      <c r="C23" s="107">
        <v>43670</v>
      </c>
      <c r="D23" s="52">
        <v>2022</v>
      </c>
      <c r="E23" s="319">
        <v>4.6301809022212046</v>
      </c>
      <c r="F23" s="50"/>
      <c r="G23" s="50"/>
      <c r="H23" s="50"/>
    </row>
    <row r="24" spans="1:8" ht="14.25" customHeight="1">
      <c r="A24" s="316" t="s">
        <v>9</v>
      </c>
      <c r="B24" s="108">
        <v>11397</v>
      </c>
      <c r="C24" s="108">
        <v>11114</v>
      </c>
      <c r="D24" s="53">
        <v>283</v>
      </c>
      <c r="E24" s="320">
        <v>2.5463379521324456</v>
      </c>
      <c r="F24" s="50"/>
      <c r="G24" s="50"/>
      <c r="H24" s="50"/>
    </row>
    <row r="25" spans="1:8" ht="14.25" customHeight="1" thickBot="1">
      <c r="A25" s="317" t="s">
        <v>7</v>
      </c>
      <c r="B25" s="109">
        <v>57089</v>
      </c>
      <c r="C25" s="109">
        <v>54784</v>
      </c>
      <c r="D25" s="54">
        <v>2305</v>
      </c>
      <c r="E25" s="321">
        <v>4.2074328271028039</v>
      </c>
      <c r="F25" s="50"/>
      <c r="G25" s="50"/>
      <c r="H25" s="50"/>
    </row>
    <row r="26" spans="1:8" s="16" customFormat="1" ht="36" customHeight="1">
      <c r="A26" s="667" t="s">
        <v>56</v>
      </c>
      <c r="B26" s="668"/>
      <c r="C26" s="668"/>
      <c r="D26" s="668"/>
      <c r="E26" s="668"/>
      <c r="F26" s="55"/>
      <c r="G26" s="55"/>
      <c r="H26" s="55"/>
    </row>
    <row r="27" spans="1:8">
      <c r="A27" s="647"/>
      <c r="B27" s="647"/>
      <c r="C27" s="647"/>
      <c r="D27" s="647"/>
      <c r="E27" s="647"/>
      <c r="F27" s="644"/>
      <c r="G27" s="644"/>
      <c r="H27" s="644"/>
    </row>
    <row r="28" spans="1:8" ht="23.25">
      <c r="A28" s="666">
        <v>2020</v>
      </c>
      <c r="B28" s="666"/>
      <c r="C28" s="666"/>
      <c r="D28" s="666"/>
      <c r="E28" s="666"/>
      <c r="F28" s="666"/>
      <c r="G28" s="666"/>
      <c r="H28" s="666"/>
    </row>
    <row r="29" spans="1:8" ht="23.25">
      <c r="A29" s="56"/>
      <c r="B29" s="56"/>
      <c r="C29" s="56"/>
      <c r="D29" s="56"/>
      <c r="E29" s="56"/>
      <c r="F29" s="56"/>
      <c r="G29" s="56"/>
      <c r="H29" s="56"/>
    </row>
    <row r="30" spans="1:8" s="644" customFormat="1">
      <c r="A30" s="673" t="s">
        <v>318</v>
      </c>
      <c r="B30" s="673"/>
      <c r="C30" s="673"/>
      <c r="D30" s="673"/>
      <c r="E30" s="673"/>
      <c r="F30" s="673"/>
      <c r="G30" s="673"/>
      <c r="H30" s="673"/>
    </row>
    <row r="31" spans="1:8">
      <c r="A31" s="674" t="s">
        <v>3</v>
      </c>
      <c r="B31" s="676" t="s">
        <v>5</v>
      </c>
      <c r="C31" s="677" t="s">
        <v>60</v>
      </c>
      <c r="D31" s="678"/>
      <c r="E31" s="678"/>
      <c r="F31" s="678"/>
      <c r="G31" s="678"/>
      <c r="H31" s="678"/>
    </row>
    <row r="32" spans="1:8">
      <c r="A32" s="674"/>
      <c r="B32" s="676"/>
      <c r="C32" s="679" t="s">
        <v>178</v>
      </c>
      <c r="D32" s="680"/>
      <c r="E32" s="681" t="s">
        <v>34</v>
      </c>
      <c r="F32" s="680"/>
      <c r="G32" s="681" t="s">
        <v>35</v>
      </c>
      <c r="H32" s="680"/>
    </row>
    <row r="33" spans="1:8" ht="15.75" thickBot="1">
      <c r="A33" s="675"/>
      <c r="B33" s="682" t="s">
        <v>0</v>
      </c>
      <c r="C33" s="683"/>
      <c r="D33" s="527" t="s">
        <v>47</v>
      </c>
      <c r="E33" s="477" t="s">
        <v>0</v>
      </c>
      <c r="F33" s="527" t="s">
        <v>47</v>
      </c>
      <c r="G33" s="477" t="s">
        <v>0</v>
      </c>
      <c r="H33" s="527" t="s">
        <v>47</v>
      </c>
    </row>
    <row r="34" spans="1:8">
      <c r="A34" s="57" t="s">
        <v>25</v>
      </c>
      <c r="B34" s="481">
        <v>8901</v>
      </c>
      <c r="C34" s="322">
        <v>2044</v>
      </c>
      <c r="D34" s="58">
        <v>23</v>
      </c>
      <c r="E34" s="59">
        <v>5139</v>
      </c>
      <c r="F34" s="58">
        <v>57.699999999999996</v>
      </c>
      <c r="G34" s="59">
        <v>1718</v>
      </c>
      <c r="H34" s="58">
        <v>19.3</v>
      </c>
    </row>
    <row r="35" spans="1:8">
      <c r="A35" s="57" t="s">
        <v>11</v>
      </c>
      <c r="B35" s="481">
        <v>9224</v>
      </c>
      <c r="C35" s="322">
        <v>1571</v>
      </c>
      <c r="D35" s="58">
        <v>17</v>
      </c>
      <c r="E35" s="59">
        <v>4476</v>
      </c>
      <c r="F35" s="58">
        <v>48.5</v>
      </c>
      <c r="G35" s="59">
        <v>3177</v>
      </c>
      <c r="H35" s="58">
        <v>34.4</v>
      </c>
    </row>
    <row r="36" spans="1:8">
      <c r="A36" s="57" t="s">
        <v>12</v>
      </c>
      <c r="B36" s="481">
        <v>2531</v>
      </c>
      <c r="C36" s="322">
        <v>481</v>
      </c>
      <c r="D36" s="58">
        <v>19</v>
      </c>
      <c r="E36" s="59">
        <v>965</v>
      </c>
      <c r="F36" s="58">
        <v>38.1</v>
      </c>
      <c r="G36" s="59">
        <v>1085</v>
      </c>
      <c r="H36" s="58">
        <v>42.9</v>
      </c>
    </row>
    <row r="37" spans="1:8">
      <c r="A37" s="57" t="s">
        <v>13</v>
      </c>
      <c r="B37" s="481">
        <v>1646</v>
      </c>
      <c r="C37" s="322">
        <v>131</v>
      </c>
      <c r="D37" s="58">
        <v>8</v>
      </c>
      <c r="E37" s="59">
        <v>736</v>
      </c>
      <c r="F37" s="58">
        <v>44.7</v>
      </c>
      <c r="G37" s="59">
        <v>779</v>
      </c>
      <c r="H37" s="58">
        <v>47.3</v>
      </c>
    </row>
    <row r="38" spans="1:8">
      <c r="A38" s="57" t="s">
        <v>14</v>
      </c>
      <c r="B38" s="481">
        <v>493</v>
      </c>
      <c r="C38" s="322">
        <v>39</v>
      </c>
      <c r="D38" s="58">
        <v>7.9</v>
      </c>
      <c r="E38" s="59">
        <v>180</v>
      </c>
      <c r="F38" s="58">
        <v>36.5</v>
      </c>
      <c r="G38" s="59">
        <v>274</v>
      </c>
      <c r="H38" s="58">
        <v>55.600000000000009</v>
      </c>
    </row>
    <row r="39" spans="1:8">
      <c r="A39" s="57" t="s">
        <v>15</v>
      </c>
      <c r="B39" s="481">
        <v>1493</v>
      </c>
      <c r="C39" s="322">
        <v>121</v>
      </c>
      <c r="D39" s="58">
        <v>8.1</v>
      </c>
      <c r="E39" s="59">
        <v>591</v>
      </c>
      <c r="F39" s="58">
        <v>39.6</v>
      </c>
      <c r="G39" s="59">
        <v>781</v>
      </c>
      <c r="H39" s="58">
        <v>52.300000000000004</v>
      </c>
    </row>
    <row r="40" spans="1:8">
      <c r="A40" s="57" t="s">
        <v>16</v>
      </c>
      <c r="B40" s="481">
        <v>4328</v>
      </c>
      <c r="C40" s="322">
        <v>514</v>
      </c>
      <c r="D40" s="58">
        <v>11.899999999999999</v>
      </c>
      <c r="E40" s="59">
        <v>1899</v>
      </c>
      <c r="F40" s="58">
        <v>43.9</v>
      </c>
      <c r="G40" s="59">
        <v>1915</v>
      </c>
      <c r="H40" s="58">
        <v>44.2</v>
      </c>
    </row>
    <row r="41" spans="1:8" ht="14.25" customHeight="1">
      <c r="A41" s="57" t="s">
        <v>30</v>
      </c>
      <c r="B41" s="481">
        <v>1136</v>
      </c>
      <c r="C41" s="322">
        <v>92</v>
      </c>
      <c r="D41" s="58">
        <v>8.1</v>
      </c>
      <c r="E41" s="59">
        <v>472</v>
      </c>
      <c r="F41" s="58">
        <v>41.5</v>
      </c>
      <c r="G41" s="59">
        <v>572</v>
      </c>
      <c r="H41" s="58">
        <v>50.4</v>
      </c>
    </row>
    <row r="42" spans="1:8">
      <c r="A42" s="57" t="s">
        <v>18</v>
      </c>
      <c r="B42" s="481">
        <v>5696</v>
      </c>
      <c r="C42" s="322">
        <v>864</v>
      </c>
      <c r="D42" s="58">
        <v>15.2</v>
      </c>
      <c r="E42" s="59">
        <v>2324</v>
      </c>
      <c r="F42" s="58">
        <v>40.799999999999997</v>
      </c>
      <c r="G42" s="59">
        <v>2508</v>
      </c>
      <c r="H42" s="58">
        <v>44</v>
      </c>
    </row>
    <row r="43" spans="1:8">
      <c r="A43" s="57" t="s">
        <v>242</v>
      </c>
      <c r="B43" s="481">
        <v>10611</v>
      </c>
      <c r="C43" s="322">
        <v>836</v>
      </c>
      <c r="D43" s="58">
        <v>7.9</v>
      </c>
      <c r="E43" s="59">
        <v>6481</v>
      </c>
      <c r="F43" s="58">
        <v>61.1</v>
      </c>
      <c r="G43" s="59">
        <v>3294</v>
      </c>
      <c r="H43" s="58">
        <v>31</v>
      </c>
    </row>
    <row r="44" spans="1:8">
      <c r="A44" s="57" t="s">
        <v>19</v>
      </c>
      <c r="B44" s="481">
        <v>2486</v>
      </c>
      <c r="C44" s="322">
        <v>177</v>
      </c>
      <c r="D44" s="58">
        <v>7.1</v>
      </c>
      <c r="E44" s="59">
        <v>1381</v>
      </c>
      <c r="F44" s="58">
        <v>55.600000000000009</v>
      </c>
      <c r="G44" s="59">
        <v>928</v>
      </c>
      <c r="H44" s="58">
        <v>37.299999999999997</v>
      </c>
    </row>
    <row r="45" spans="1:8">
      <c r="A45" s="57" t="s">
        <v>20</v>
      </c>
      <c r="B45" s="481">
        <v>480</v>
      </c>
      <c r="C45" s="322">
        <v>23</v>
      </c>
      <c r="D45" s="58">
        <v>4.8</v>
      </c>
      <c r="E45" s="59">
        <v>242</v>
      </c>
      <c r="F45" s="58">
        <v>50.4</v>
      </c>
      <c r="G45" s="59">
        <v>215</v>
      </c>
      <c r="H45" s="58">
        <v>44.800000000000004</v>
      </c>
    </row>
    <row r="46" spans="1:8">
      <c r="A46" s="57" t="s">
        <v>21</v>
      </c>
      <c r="B46" s="481">
        <v>2951</v>
      </c>
      <c r="C46" s="322">
        <v>103</v>
      </c>
      <c r="D46" s="58">
        <v>3.5000000000000004</v>
      </c>
      <c r="E46" s="59">
        <v>1000</v>
      </c>
      <c r="F46" s="58">
        <v>33.900000000000006</v>
      </c>
      <c r="G46" s="59">
        <v>1848</v>
      </c>
      <c r="H46" s="58">
        <v>62.6</v>
      </c>
    </row>
    <row r="47" spans="1:8">
      <c r="A47" s="57" t="s">
        <v>27</v>
      </c>
      <c r="B47" s="481">
        <v>1542</v>
      </c>
      <c r="C47" s="322">
        <v>111</v>
      </c>
      <c r="D47" s="60">
        <v>7.1999999999999993</v>
      </c>
      <c r="E47" s="59">
        <v>745</v>
      </c>
      <c r="F47" s="60">
        <v>48.3</v>
      </c>
      <c r="G47" s="59">
        <v>686</v>
      </c>
      <c r="H47" s="60">
        <v>44.5</v>
      </c>
    </row>
    <row r="48" spans="1:8">
      <c r="A48" s="61" t="s">
        <v>28</v>
      </c>
      <c r="B48" s="482">
        <v>1980</v>
      </c>
      <c r="C48" s="323">
        <v>236</v>
      </c>
      <c r="D48" s="62">
        <v>11.899999999999999</v>
      </c>
      <c r="E48" s="63">
        <v>920</v>
      </c>
      <c r="F48" s="62">
        <v>46.5</v>
      </c>
      <c r="G48" s="63">
        <v>824</v>
      </c>
      <c r="H48" s="62">
        <v>41.6</v>
      </c>
    </row>
    <row r="49" spans="1:8" ht="15.75" thickBot="1">
      <c r="A49" s="57" t="s">
        <v>24</v>
      </c>
      <c r="B49" s="481">
        <v>1591</v>
      </c>
      <c r="C49" s="322">
        <v>104</v>
      </c>
      <c r="D49" s="60">
        <v>6.5</v>
      </c>
      <c r="E49" s="59">
        <v>814</v>
      </c>
      <c r="F49" s="60">
        <v>51.2</v>
      </c>
      <c r="G49" s="59">
        <v>673</v>
      </c>
      <c r="H49" s="60">
        <v>42.3</v>
      </c>
    </row>
    <row r="50" spans="1:8">
      <c r="A50" s="64" t="s">
        <v>8</v>
      </c>
      <c r="B50" s="483">
        <v>45692</v>
      </c>
      <c r="C50" s="324">
        <v>6425</v>
      </c>
      <c r="D50" s="65">
        <v>14.099999999999998</v>
      </c>
      <c r="E50" s="66">
        <v>23633</v>
      </c>
      <c r="F50" s="65">
        <v>51.7</v>
      </c>
      <c r="G50" s="66">
        <v>15634</v>
      </c>
      <c r="H50" s="65">
        <v>34.200000000000003</v>
      </c>
    </row>
    <row r="51" spans="1:8">
      <c r="A51" s="67" t="s">
        <v>9</v>
      </c>
      <c r="B51" s="484">
        <v>11397</v>
      </c>
      <c r="C51" s="325">
        <v>1022</v>
      </c>
      <c r="D51" s="68">
        <v>9</v>
      </c>
      <c r="E51" s="69">
        <v>4732</v>
      </c>
      <c r="F51" s="68">
        <v>41.5</v>
      </c>
      <c r="G51" s="69">
        <v>5643</v>
      </c>
      <c r="H51" s="68">
        <v>49.5</v>
      </c>
    </row>
    <row r="52" spans="1:8" ht="15.75" thickBot="1">
      <c r="A52" s="70" t="s">
        <v>7</v>
      </c>
      <c r="B52" s="485">
        <v>57089</v>
      </c>
      <c r="C52" s="326">
        <v>7447</v>
      </c>
      <c r="D52" s="71">
        <v>13</v>
      </c>
      <c r="E52" s="72">
        <v>28365</v>
      </c>
      <c r="F52" s="71">
        <v>49.7</v>
      </c>
      <c r="G52" s="72">
        <v>21277</v>
      </c>
      <c r="H52" s="71">
        <v>37.299999999999997</v>
      </c>
    </row>
    <row r="53" spans="1:8" ht="27" customHeight="1">
      <c r="A53" s="684" t="s">
        <v>56</v>
      </c>
      <c r="B53" s="684"/>
      <c r="C53" s="684"/>
      <c r="D53" s="684"/>
      <c r="E53" s="684"/>
      <c r="F53" s="684"/>
      <c r="G53" s="684"/>
      <c r="H53" s="684"/>
    </row>
    <row r="54" spans="1:8">
      <c r="A54" s="73"/>
      <c r="B54" s="73"/>
      <c r="C54" s="73"/>
      <c r="D54" s="73"/>
      <c r="E54" s="73"/>
      <c r="F54" s="73"/>
      <c r="G54" s="73"/>
      <c r="H54" s="73"/>
    </row>
    <row r="55" spans="1:8" ht="23.25">
      <c r="A55" s="666">
        <v>2019</v>
      </c>
      <c r="B55" s="666"/>
      <c r="C55" s="666"/>
      <c r="D55" s="666"/>
      <c r="E55" s="666"/>
      <c r="F55" s="666"/>
      <c r="G55" s="666"/>
      <c r="H55" s="666"/>
    </row>
    <row r="56" spans="1:8">
      <c r="A56" s="73"/>
      <c r="B56" s="73"/>
      <c r="C56" s="73"/>
      <c r="D56" s="73"/>
      <c r="E56" s="73"/>
      <c r="F56" s="73"/>
      <c r="G56" s="73"/>
      <c r="H56" s="73"/>
    </row>
    <row r="57" spans="1:8" s="644" customFormat="1" ht="16.5" customHeight="1">
      <c r="A57" s="673" t="s">
        <v>319</v>
      </c>
      <c r="B57" s="673"/>
      <c r="C57" s="673"/>
      <c r="D57" s="673"/>
      <c r="E57" s="673"/>
      <c r="F57" s="673"/>
      <c r="G57" s="673"/>
      <c r="H57" s="673"/>
    </row>
    <row r="58" spans="1:8" ht="14.25" customHeight="1">
      <c r="A58" s="674" t="s">
        <v>3</v>
      </c>
      <c r="B58" s="676" t="s">
        <v>5</v>
      </c>
      <c r="C58" s="677" t="s">
        <v>60</v>
      </c>
      <c r="D58" s="678"/>
      <c r="E58" s="678"/>
      <c r="F58" s="678"/>
      <c r="G58" s="678"/>
      <c r="H58" s="678"/>
    </row>
    <row r="59" spans="1:8" ht="14.25" customHeight="1">
      <c r="A59" s="674"/>
      <c r="B59" s="676"/>
      <c r="C59" s="679" t="s">
        <v>178</v>
      </c>
      <c r="D59" s="680"/>
      <c r="E59" s="681" t="s">
        <v>34</v>
      </c>
      <c r="F59" s="680"/>
      <c r="G59" s="681" t="s">
        <v>35</v>
      </c>
      <c r="H59" s="680"/>
    </row>
    <row r="60" spans="1:8" ht="14.25" customHeight="1" thickBot="1">
      <c r="A60" s="675"/>
      <c r="B60" s="682" t="s">
        <v>0</v>
      </c>
      <c r="C60" s="683"/>
      <c r="D60" s="527" t="s">
        <v>47</v>
      </c>
      <c r="E60" s="477" t="s">
        <v>0</v>
      </c>
      <c r="F60" s="527" t="s">
        <v>47</v>
      </c>
      <c r="G60" s="477" t="s">
        <v>0</v>
      </c>
      <c r="H60" s="527" t="s">
        <v>47</v>
      </c>
    </row>
    <row r="61" spans="1:8" ht="14.25" customHeight="1">
      <c r="A61" s="57" t="s">
        <v>25</v>
      </c>
      <c r="B61" s="480">
        <v>8366</v>
      </c>
      <c r="C61" s="322">
        <v>1848</v>
      </c>
      <c r="D61" s="58">
        <v>22.089409514702364</v>
      </c>
      <c r="E61" s="59">
        <v>4880</v>
      </c>
      <c r="F61" s="58">
        <v>58.331341142720539</v>
      </c>
      <c r="G61" s="59">
        <v>1638</v>
      </c>
      <c r="H61" s="58">
        <v>19.5792493425771</v>
      </c>
    </row>
    <row r="62" spans="1:8" ht="14.25" customHeight="1">
      <c r="A62" s="57" t="s">
        <v>11</v>
      </c>
      <c r="B62" s="481">
        <v>8880</v>
      </c>
      <c r="C62" s="322">
        <v>1563</v>
      </c>
      <c r="D62" s="58">
        <v>17.601351351351351</v>
      </c>
      <c r="E62" s="59">
        <v>4454</v>
      </c>
      <c r="F62" s="58">
        <v>50.157657657657658</v>
      </c>
      <c r="G62" s="59">
        <v>2863</v>
      </c>
      <c r="H62" s="58">
        <v>32.240990990990994</v>
      </c>
    </row>
    <row r="63" spans="1:8" ht="14.25" customHeight="1">
      <c r="A63" s="57" t="s">
        <v>12</v>
      </c>
      <c r="B63" s="481">
        <v>2468</v>
      </c>
      <c r="C63" s="322">
        <v>450</v>
      </c>
      <c r="D63" s="58">
        <v>18.233387358184768</v>
      </c>
      <c r="E63" s="59">
        <v>944</v>
      </c>
      <c r="F63" s="58">
        <v>38.249594813614266</v>
      </c>
      <c r="G63" s="59">
        <v>1074</v>
      </c>
      <c r="H63" s="58">
        <v>43.51701782820097</v>
      </c>
    </row>
    <row r="64" spans="1:8" ht="14.25" customHeight="1">
      <c r="A64" s="57" t="s">
        <v>13</v>
      </c>
      <c r="B64" s="481">
        <v>1587</v>
      </c>
      <c r="C64" s="322">
        <v>131</v>
      </c>
      <c r="D64" s="58">
        <v>8.2545683679899184</v>
      </c>
      <c r="E64" s="59">
        <v>691</v>
      </c>
      <c r="F64" s="58">
        <v>43.541272841839948</v>
      </c>
      <c r="G64" s="59">
        <v>765</v>
      </c>
      <c r="H64" s="58">
        <v>48.204158790170133</v>
      </c>
    </row>
    <row r="65" spans="1:8" ht="14.25" customHeight="1">
      <c r="A65" s="57" t="s">
        <v>14</v>
      </c>
      <c r="B65" s="481">
        <v>451</v>
      </c>
      <c r="C65" s="322">
        <v>37</v>
      </c>
      <c r="D65" s="58">
        <v>8.2039911308204001</v>
      </c>
      <c r="E65" s="59">
        <v>162</v>
      </c>
      <c r="F65" s="58">
        <v>35.920177383592019</v>
      </c>
      <c r="G65" s="59">
        <v>252</v>
      </c>
      <c r="H65" s="58">
        <v>55.875831485587582</v>
      </c>
    </row>
    <row r="66" spans="1:8" ht="14.25" customHeight="1">
      <c r="A66" s="57" t="s">
        <v>15</v>
      </c>
      <c r="B66" s="481">
        <v>1452</v>
      </c>
      <c r="C66" s="322">
        <v>123</v>
      </c>
      <c r="D66" s="58">
        <v>8.4710743801652892</v>
      </c>
      <c r="E66" s="59">
        <v>575</v>
      </c>
      <c r="F66" s="58">
        <v>39.600550964187327</v>
      </c>
      <c r="G66" s="59">
        <v>754</v>
      </c>
      <c r="H66" s="58">
        <v>51.928374655647382</v>
      </c>
    </row>
    <row r="67" spans="1:8" ht="14.25" customHeight="1">
      <c r="A67" s="57" t="s">
        <v>16</v>
      </c>
      <c r="B67" s="481">
        <v>4260</v>
      </c>
      <c r="C67" s="322">
        <v>490</v>
      </c>
      <c r="D67" s="58">
        <v>11.502347417840376</v>
      </c>
      <c r="E67" s="59">
        <v>1891</v>
      </c>
      <c r="F67" s="58">
        <v>44.389671361502344</v>
      </c>
      <c r="G67" s="59">
        <v>1879</v>
      </c>
      <c r="H67" s="58">
        <v>44.10798122065728</v>
      </c>
    </row>
    <row r="68" spans="1:8" ht="14.25" customHeight="1">
      <c r="A68" s="57" t="s">
        <v>30</v>
      </c>
      <c r="B68" s="481">
        <v>1080</v>
      </c>
      <c r="C68" s="322">
        <v>79</v>
      </c>
      <c r="D68" s="58">
        <v>7.314814814814814</v>
      </c>
      <c r="E68" s="59">
        <v>458</v>
      </c>
      <c r="F68" s="58">
        <v>42.407407407407405</v>
      </c>
      <c r="G68" s="59">
        <v>543</v>
      </c>
      <c r="H68" s="58">
        <v>50.277777777777779</v>
      </c>
    </row>
    <row r="69" spans="1:8" ht="14.25" customHeight="1">
      <c r="A69" s="57" t="s">
        <v>18</v>
      </c>
      <c r="B69" s="481">
        <v>5301</v>
      </c>
      <c r="C69" s="322">
        <v>794</v>
      </c>
      <c r="D69" s="58">
        <v>14.978305980003773</v>
      </c>
      <c r="E69" s="59">
        <v>2248</v>
      </c>
      <c r="F69" s="58">
        <v>42.407093001320504</v>
      </c>
      <c r="G69" s="59">
        <v>2259</v>
      </c>
      <c r="H69" s="58">
        <v>42.614601018675721</v>
      </c>
    </row>
    <row r="70" spans="1:8" ht="14.25" customHeight="1">
      <c r="A70" s="57" t="s">
        <v>242</v>
      </c>
      <c r="B70" s="481">
        <v>10164</v>
      </c>
      <c r="C70" s="322">
        <v>814</v>
      </c>
      <c r="D70" s="58">
        <v>8.0086580086580081</v>
      </c>
      <c r="E70" s="59">
        <v>6312</v>
      </c>
      <c r="F70" s="58">
        <v>62.101534828807559</v>
      </c>
      <c r="G70" s="59">
        <v>3038</v>
      </c>
      <c r="H70" s="58">
        <v>29.889807162534439</v>
      </c>
    </row>
    <row r="71" spans="1:8" ht="14.25" customHeight="1">
      <c r="A71" s="57" t="s">
        <v>19</v>
      </c>
      <c r="B71" s="481">
        <v>2417</v>
      </c>
      <c r="C71" s="322">
        <v>174</v>
      </c>
      <c r="D71" s="58">
        <v>7.1990070335126193</v>
      </c>
      <c r="E71" s="59">
        <v>1355</v>
      </c>
      <c r="F71" s="58">
        <v>56.061232933388496</v>
      </c>
      <c r="G71" s="59">
        <v>888</v>
      </c>
      <c r="H71" s="58">
        <v>36.739760033098882</v>
      </c>
    </row>
    <row r="72" spans="1:8" ht="14.25" customHeight="1">
      <c r="A72" s="57" t="s">
        <v>20</v>
      </c>
      <c r="B72" s="481">
        <v>464</v>
      </c>
      <c r="C72" s="322">
        <v>20</v>
      </c>
      <c r="D72" s="58">
        <v>4.3103448275862073</v>
      </c>
      <c r="E72" s="59">
        <v>225</v>
      </c>
      <c r="F72" s="58">
        <v>48.491379310344826</v>
      </c>
      <c r="G72" s="59">
        <v>219</v>
      </c>
      <c r="H72" s="58">
        <v>47.198275862068968</v>
      </c>
    </row>
    <row r="73" spans="1:8" ht="14.25" customHeight="1">
      <c r="A73" s="57" t="s">
        <v>21</v>
      </c>
      <c r="B73" s="481">
        <v>2903</v>
      </c>
      <c r="C73" s="322">
        <v>110</v>
      </c>
      <c r="D73" s="58">
        <v>3.7891836031691355</v>
      </c>
      <c r="E73" s="59">
        <v>980</v>
      </c>
      <c r="F73" s="58">
        <v>33.758181191870477</v>
      </c>
      <c r="G73" s="59">
        <v>1813</v>
      </c>
      <c r="H73" s="58">
        <v>62.45263520496038</v>
      </c>
    </row>
    <row r="74" spans="1:8" ht="14.25" customHeight="1">
      <c r="A74" s="57" t="s">
        <v>27</v>
      </c>
      <c r="B74" s="481">
        <v>1508</v>
      </c>
      <c r="C74" s="322">
        <v>116</v>
      </c>
      <c r="D74" s="60">
        <v>7.6923076923076925</v>
      </c>
      <c r="E74" s="59">
        <v>719</v>
      </c>
      <c r="F74" s="60">
        <v>47.679045092838194</v>
      </c>
      <c r="G74" s="59">
        <v>673</v>
      </c>
      <c r="H74" s="60">
        <v>44.628647214854112</v>
      </c>
    </row>
    <row r="75" spans="1:8" ht="14.25" customHeight="1">
      <c r="A75" s="61" t="s">
        <v>28</v>
      </c>
      <c r="B75" s="482">
        <v>1915</v>
      </c>
      <c r="C75" s="323">
        <v>223</v>
      </c>
      <c r="D75" s="62">
        <v>11.644908616187989</v>
      </c>
      <c r="E75" s="63">
        <v>894</v>
      </c>
      <c r="F75" s="62">
        <v>46.684073107049606</v>
      </c>
      <c r="G75" s="63">
        <v>798</v>
      </c>
      <c r="H75" s="62">
        <v>41.671018276762403</v>
      </c>
    </row>
    <row r="76" spans="1:8" ht="14.25" customHeight="1" thickBot="1">
      <c r="A76" s="57" t="s">
        <v>24</v>
      </c>
      <c r="B76" s="481">
        <v>1568</v>
      </c>
      <c r="C76" s="322">
        <v>110</v>
      </c>
      <c r="D76" s="60">
        <v>7.0153061224489788</v>
      </c>
      <c r="E76" s="59">
        <v>791</v>
      </c>
      <c r="F76" s="60">
        <v>50.446428571428569</v>
      </c>
      <c r="G76" s="59">
        <v>667</v>
      </c>
      <c r="H76" s="60">
        <v>42.538265306122447</v>
      </c>
    </row>
    <row r="77" spans="1:8" ht="14.25" customHeight="1">
      <c r="A77" s="64" t="s">
        <v>8</v>
      </c>
      <c r="B77" s="483">
        <v>43670</v>
      </c>
      <c r="C77" s="324">
        <v>6086</v>
      </c>
      <c r="D77" s="65">
        <v>13.936340737348294</v>
      </c>
      <c r="E77" s="66">
        <v>22996</v>
      </c>
      <c r="F77" s="65">
        <v>52.658575681245715</v>
      </c>
      <c r="G77" s="66">
        <v>14588</v>
      </c>
      <c r="H77" s="65">
        <v>33.405083581405997</v>
      </c>
    </row>
    <row r="78" spans="1:8" ht="14.25" customHeight="1">
      <c r="A78" s="67" t="s">
        <v>9</v>
      </c>
      <c r="B78" s="484">
        <v>11114</v>
      </c>
      <c r="C78" s="325">
        <v>996</v>
      </c>
      <c r="D78" s="68">
        <v>8.9616699658088894</v>
      </c>
      <c r="E78" s="69">
        <v>4583</v>
      </c>
      <c r="F78" s="68">
        <v>41.236278567572434</v>
      </c>
      <c r="G78" s="69">
        <v>5535</v>
      </c>
      <c r="H78" s="68">
        <v>49.802051466618678</v>
      </c>
    </row>
    <row r="79" spans="1:8" ht="14.25" customHeight="1" thickBot="1">
      <c r="A79" s="70" t="s">
        <v>7</v>
      </c>
      <c r="B79" s="485">
        <v>54784</v>
      </c>
      <c r="C79" s="326">
        <v>7082</v>
      </c>
      <c r="D79" s="71">
        <v>12.927132009345794</v>
      </c>
      <c r="E79" s="72">
        <v>27579</v>
      </c>
      <c r="F79" s="71">
        <v>50.341340537383175</v>
      </c>
      <c r="G79" s="72">
        <v>20123</v>
      </c>
      <c r="H79" s="71">
        <v>36.731527453271028</v>
      </c>
    </row>
    <row r="80" spans="1:8" ht="28.5" customHeight="1">
      <c r="A80" s="684" t="s">
        <v>37</v>
      </c>
      <c r="B80" s="684"/>
      <c r="C80" s="684"/>
      <c r="D80" s="684"/>
      <c r="E80" s="684"/>
      <c r="F80" s="684"/>
      <c r="G80" s="684"/>
      <c r="H80" s="684"/>
    </row>
    <row r="81" spans="1:8">
      <c r="A81" s="73"/>
      <c r="B81" s="73"/>
      <c r="C81" s="73"/>
      <c r="D81" s="73"/>
      <c r="E81" s="73"/>
      <c r="F81" s="73"/>
      <c r="G81" s="73"/>
      <c r="H81" s="73"/>
    </row>
    <row r="82" spans="1:8" ht="23.25">
      <c r="A82" s="666">
        <v>2020</v>
      </c>
      <c r="B82" s="666"/>
      <c r="C82" s="666"/>
      <c r="D82" s="666"/>
      <c r="E82" s="666"/>
      <c r="F82" s="666"/>
      <c r="G82" s="666"/>
      <c r="H82" s="666"/>
    </row>
    <row r="83" spans="1:8">
      <c r="A83" s="73"/>
      <c r="B83" s="73"/>
      <c r="C83" s="73"/>
      <c r="D83" s="73"/>
      <c r="E83" s="73"/>
      <c r="F83" s="73"/>
      <c r="G83" s="73"/>
      <c r="H83" s="73"/>
    </row>
    <row r="84" spans="1:8" s="644" customFormat="1">
      <c r="A84" s="685" t="s">
        <v>320</v>
      </c>
      <c r="B84" s="685"/>
      <c r="C84" s="685"/>
      <c r="D84" s="685"/>
      <c r="E84" s="685"/>
      <c r="F84" s="685"/>
      <c r="G84" s="685"/>
      <c r="H84" s="685"/>
    </row>
    <row r="85" spans="1:8">
      <c r="A85" s="686" t="s">
        <v>3</v>
      </c>
      <c r="B85" s="688" t="s">
        <v>179</v>
      </c>
      <c r="C85" s="689"/>
      <c r="D85" s="689"/>
      <c r="E85" s="689"/>
      <c r="F85" s="689"/>
      <c r="G85" s="689"/>
      <c r="H85" s="689"/>
    </row>
    <row r="86" spans="1:8">
      <c r="A86" s="686"/>
      <c r="B86" s="690" t="s">
        <v>5</v>
      </c>
      <c r="C86" s="691" t="s">
        <v>60</v>
      </c>
      <c r="D86" s="689"/>
      <c r="E86" s="689"/>
      <c r="F86" s="689"/>
      <c r="G86" s="689"/>
      <c r="H86" s="689"/>
    </row>
    <row r="87" spans="1:8">
      <c r="A87" s="686"/>
      <c r="B87" s="690"/>
      <c r="C87" s="691"/>
      <c r="D87" s="689"/>
      <c r="E87" s="689"/>
      <c r="F87" s="689"/>
      <c r="G87" s="689"/>
      <c r="H87" s="689"/>
    </row>
    <row r="88" spans="1:8">
      <c r="A88" s="686"/>
      <c r="B88" s="690"/>
      <c r="C88" s="692" t="s">
        <v>6</v>
      </c>
      <c r="D88" s="693"/>
      <c r="E88" s="694" t="s">
        <v>39</v>
      </c>
      <c r="F88" s="695"/>
      <c r="G88" s="695"/>
      <c r="H88" s="695"/>
    </row>
    <row r="89" spans="1:8" ht="26.25" customHeight="1">
      <c r="A89" s="686"/>
      <c r="B89" s="690"/>
      <c r="C89" s="692"/>
      <c r="D89" s="693"/>
      <c r="E89" s="691" t="s">
        <v>41</v>
      </c>
      <c r="F89" s="696"/>
      <c r="G89" s="692" t="s">
        <v>40</v>
      </c>
      <c r="H89" s="697"/>
    </row>
    <row r="90" spans="1:8" ht="15.75" thickBot="1">
      <c r="A90" s="687"/>
      <c r="B90" s="332" t="s">
        <v>0</v>
      </c>
      <c r="C90" s="334" t="s">
        <v>0</v>
      </c>
      <c r="D90" s="335" t="s">
        <v>47</v>
      </c>
      <c r="E90" s="336" t="s">
        <v>0</v>
      </c>
      <c r="F90" s="335" t="s">
        <v>47</v>
      </c>
      <c r="G90" s="336" t="s">
        <v>0</v>
      </c>
      <c r="H90" s="337" t="s">
        <v>47</v>
      </c>
    </row>
    <row r="91" spans="1:8">
      <c r="A91" s="74" t="s">
        <v>10</v>
      </c>
      <c r="B91" s="333">
        <v>8901</v>
      </c>
      <c r="C91" s="78">
        <v>1422</v>
      </c>
      <c r="D91" s="77">
        <v>15.975733063700709</v>
      </c>
      <c r="E91" s="75">
        <v>5614</v>
      </c>
      <c r="F91" s="77">
        <v>63</v>
      </c>
      <c r="G91" s="75">
        <v>1865</v>
      </c>
      <c r="H91" s="76">
        <v>20.952701943601841</v>
      </c>
    </row>
    <row r="92" spans="1:8">
      <c r="A92" s="74" t="s">
        <v>11</v>
      </c>
      <c r="B92" s="327">
        <v>9224</v>
      </c>
      <c r="C92" s="78">
        <v>1699</v>
      </c>
      <c r="D92" s="80">
        <v>18.419340849956633</v>
      </c>
      <c r="E92" s="78">
        <v>6107</v>
      </c>
      <c r="F92" s="80">
        <v>66.207718993928879</v>
      </c>
      <c r="G92" s="78">
        <v>1418</v>
      </c>
      <c r="H92" s="79">
        <v>15.372940156114485</v>
      </c>
    </row>
    <row r="93" spans="1:8">
      <c r="A93" s="74" t="s">
        <v>12</v>
      </c>
      <c r="B93" s="327">
        <v>2531</v>
      </c>
      <c r="C93" s="78">
        <v>844</v>
      </c>
      <c r="D93" s="80">
        <v>33.346503358356387</v>
      </c>
      <c r="E93" s="78">
        <v>715</v>
      </c>
      <c r="F93" s="80">
        <v>28.3</v>
      </c>
      <c r="G93" s="78">
        <v>972</v>
      </c>
      <c r="H93" s="79">
        <v>38.403792967206641</v>
      </c>
    </row>
    <row r="94" spans="1:8">
      <c r="A94" s="74" t="s">
        <v>13</v>
      </c>
      <c r="B94" s="327">
        <v>1646</v>
      </c>
      <c r="C94" s="78">
        <v>305</v>
      </c>
      <c r="D94" s="80">
        <v>18.529769137302551</v>
      </c>
      <c r="E94" s="78">
        <v>797</v>
      </c>
      <c r="F94" s="80">
        <v>48.420413122721747</v>
      </c>
      <c r="G94" s="78">
        <v>544</v>
      </c>
      <c r="H94" s="79">
        <v>33.1</v>
      </c>
    </row>
    <row r="95" spans="1:8">
      <c r="A95" s="74" t="s">
        <v>14</v>
      </c>
      <c r="B95" s="327">
        <v>493</v>
      </c>
      <c r="C95" s="78">
        <v>298</v>
      </c>
      <c r="D95" s="80">
        <v>60.5</v>
      </c>
      <c r="E95" s="78">
        <v>75</v>
      </c>
      <c r="F95" s="80">
        <v>15.212981744421908</v>
      </c>
      <c r="G95" s="78">
        <v>120</v>
      </c>
      <c r="H95" s="79">
        <v>24.340770791075052</v>
      </c>
    </row>
    <row r="96" spans="1:8">
      <c r="A96" s="74" t="s">
        <v>15</v>
      </c>
      <c r="B96" s="327">
        <v>1493</v>
      </c>
      <c r="C96" s="78">
        <v>875</v>
      </c>
      <c r="D96" s="80">
        <v>58.606831882116538</v>
      </c>
      <c r="E96" s="78">
        <v>152</v>
      </c>
      <c r="F96" s="80">
        <v>10.180843938379102</v>
      </c>
      <c r="G96" s="78">
        <v>466</v>
      </c>
      <c r="H96" s="79">
        <v>31.212324179504353</v>
      </c>
    </row>
    <row r="97" spans="1:8">
      <c r="A97" s="74" t="s">
        <v>16</v>
      </c>
      <c r="B97" s="327">
        <v>4328</v>
      </c>
      <c r="C97" s="78">
        <v>1360</v>
      </c>
      <c r="D97" s="80">
        <v>31.42329020332717</v>
      </c>
      <c r="E97" s="78">
        <v>1304</v>
      </c>
      <c r="F97" s="80">
        <v>30.129390018484287</v>
      </c>
      <c r="G97" s="78">
        <v>1664</v>
      </c>
      <c r="H97" s="79">
        <v>38.5</v>
      </c>
    </row>
    <row r="98" spans="1:8">
      <c r="A98" s="74" t="s">
        <v>17</v>
      </c>
      <c r="B98" s="327">
        <v>1136</v>
      </c>
      <c r="C98" s="78">
        <v>384</v>
      </c>
      <c r="D98" s="80">
        <v>33.802816901408448</v>
      </c>
      <c r="E98" s="78">
        <v>580</v>
      </c>
      <c r="F98" s="80">
        <v>51.056338028169016</v>
      </c>
      <c r="G98" s="78">
        <v>172</v>
      </c>
      <c r="H98" s="79">
        <v>15.140845070422534</v>
      </c>
    </row>
    <row r="99" spans="1:8">
      <c r="A99" s="74" t="s">
        <v>18</v>
      </c>
      <c r="B99" s="327">
        <v>5696</v>
      </c>
      <c r="C99" s="78">
        <v>2246</v>
      </c>
      <c r="D99" s="80">
        <v>39.431179775280903</v>
      </c>
      <c r="E99" s="78">
        <v>1871</v>
      </c>
      <c r="F99" s="80">
        <v>32.84761235955056</v>
      </c>
      <c r="G99" s="78">
        <v>1579</v>
      </c>
      <c r="H99" s="79">
        <v>27.721207865168541</v>
      </c>
    </row>
    <row r="100" spans="1:8">
      <c r="A100" s="74" t="s">
        <v>61</v>
      </c>
      <c r="B100" s="327">
        <v>10611</v>
      </c>
      <c r="C100" s="78">
        <v>1939</v>
      </c>
      <c r="D100" s="80">
        <v>18.273489774762037</v>
      </c>
      <c r="E100" s="78">
        <v>3295</v>
      </c>
      <c r="F100" s="80">
        <v>31</v>
      </c>
      <c r="G100" s="78">
        <v>5377</v>
      </c>
      <c r="H100" s="79">
        <v>50.673829045330322</v>
      </c>
    </row>
    <row r="101" spans="1:8">
      <c r="A101" s="74" t="s">
        <v>19</v>
      </c>
      <c r="B101" s="327">
        <v>2486</v>
      </c>
      <c r="C101" s="78">
        <v>312</v>
      </c>
      <c r="D101" s="80">
        <v>12.5</v>
      </c>
      <c r="E101" s="78">
        <v>1148</v>
      </c>
      <c r="F101" s="80">
        <v>46.178600160901048</v>
      </c>
      <c r="G101" s="78">
        <v>1026</v>
      </c>
      <c r="H101" s="79">
        <v>41.271118262268701</v>
      </c>
    </row>
    <row r="102" spans="1:8">
      <c r="A102" s="74" t="s">
        <v>20</v>
      </c>
      <c r="B102" s="327">
        <v>480</v>
      </c>
      <c r="C102" s="78">
        <v>83</v>
      </c>
      <c r="D102" s="80">
        <v>17.291666666666668</v>
      </c>
      <c r="E102" s="78">
        <v>109</v>
      </c>
      <c r="F102" s="80">
        <v>22.708333333333332</v>
      </c>
      <c r="G102" s="78">
        <v>288</v>
      </c>
      <c r="H102" s="79">
        <v>60</v>
      </c>
    </row>
    <row r="103" spans="1:8">
      <c r="A103" s="74" t="s">
        <v>21</v>
      </c>
      <c r="B103" s="327">
        <v>2951</v>
      </c>
      <c r="C103" s="78">
        <v>1293</v>
      </c>
      <c r="D103" s="80">
        <v>43.815655709928834</v>
      </c>
      <c r="E103" s="78">
        <v>670</v>
      </c>
      <c r="F103" s="80">
        <v>22.704168078617418</v>
      </c>
      <c r="G103" s="78">
        <v>988</v>
      </c>
      <c r="H103" s="79">
        <v>33.480176211453745</v>
      </c>
    </row>
    <row r="104" spans="1:8">
      <c r="A104" s="74" t="s">
        <v>22</v>
      </c>
      <c r="B104" s="327">
        <v>1542</v>
      </c>
      <c r="C104" s="78">
        <v>328</v>
      </c>
      <c r="D104" s="80">
        <v>21.271076523994811</v>
      </c>
      <c r="E104" s="78">
        <v>897</v>
      </c>
      <c r="F104" s="80">
        <v>58.17120622568094</v>
      </c>
      <c r="G104" s="78">
        <v>317</v>
      </c>
      <c r="H104" s="79">
        <v>20.5</v>
      </c>
    </row>
    <row r="105" spans="1:8">
      <c r="A105" s="81" t="s">
        <v>23</v>
      </c>
      <c r="B105" s="328">
        <v>1980</v>
      </c>
      <c r="C105" s="82">
        <v>700</v>
      </c>
      <c r="D105" s="84">
        <v>35.353535353535356</v>
      </c>
      <c r="E105" s="82">
        <v>502</v>
      </c>
      <c r="F105" s="84">
        <v>25.3</v>
      </c>
      <c r="G105" s="82">
        <v>778</v>
      </c>
      <c r="H105" s="83">
        <v>39.292929292929287</v>
      </c>
    </row>
    <row r="106" spans="1:8" ht="15.75" thickBot="1">
      <c r="A106" s="74" t="s">
        <v>24</v>
      </c>
      <c r="B106" s="327">
        <v>1591</v>
      </c>
      <c r="C106" s="85">
        <v>511</v>
      </c>
      <c r="D106" s="87">
        <v>32.118164676304211</v>
      </c>
      <c r="E106" s="85">
        <v>815</v>
      </c>
      <c r="F106" s="87">
        <v>51.225644248900061</v>
      </c>
      <c r="G106" s="85">
        <v>265</v>
      </c>
      <c r="H106" s="86">
        <v>16.656191074795725</v>
      </c>
    </row>
    <row r="107" spans="1:8">
      <c r="A107" s="88" t="s">
        <v>8</v>
      </c>
      <c r="B107" s="329">
        <v>45692</v>
      </c>
      <c r="C107" s="89">
        <v>10934</v>
      </c>
      <c r="D107" s="91">
        <v>23.929790773001837</v>
      </c>
      <c r="E107" s="89">
        <v>20177</v>
      </c>
      <c r="F107" s="91">
        <v>44.158714873500834</v>
      </c>
      <c r="G107" s="89">
        <v>14581</v>
      </c>
      <c r="H107" s="90">
        <v>31.911494353497329</v>
      </c>
    </row>
    <row r="108" spans="1:8">
      <c r="A108" s="92" t="s">
        <v>9</v>
      </c>
      <c r="B108" s="330">
        <v>11397</v>
      </c>
      <c r="C108" s="93">
        <v>3665</v>
      </c>
      <c r="D108" s="95">
        <v>32.157585329472674</v>
      </c>
      <c r="E108" s="93">
        <v>4474</v>
      </c>
      <c r="F108" s="95">
        <v>39.200000000000003</v>
      </c>
      <c r="G108" s="93">
        <v>3258</v>
      </c>
      <c r="H108" s="94">
        <v>28.586470123716769</v>
      </c>
    </row>
    <row r="109" spans="1:8" ht="15.75" thickBot="1">
      <c r="A109" s="96" t="s">
        <v>7</v>
      </c>
      <c r="B109" s="331">
        <v>57089</v>
      </c>
      <c r="C109" s="97">
        <v>14599</v>
      </c>
      <c r="D109" s="99">
        <v>25.572351941705058</v>
      </c>
      <c r="E109" s="97">
        <v>24651</v>
      </c>
      <c r="F109" s="99">
        <v>43.179947100141888</v>
      </c>
      <c r="G109" s="97">
        <v>17839</v>
      </c>
      <c r="H109" s="98">
        <v>31.247700958153057</v>
      </c>
    </row>
    <row r="110" spans="1:8" ht="29.25" customHeight="1">
      <c r="A110" s="700" t="s">
        <v>56</v>
      </c>
      <c r="B110" s="700"/>
      <c r="C110" s="700"/>
      <c r="D110" s="700"/>
      <c r="E110" s="700"/>
      <c r="F110" s="700"/>
      <c r="G110" s="700"/>
      <c r="H110" s="700"/>
    </row>
    <row r="111" spans="1:8">
      <c r="A111" s="644"/>
      <c r="B111" s="644"/>
      <c r="C111" s="644"/>
      <c r="D111" s="644"/>
      <c r="E111" s="644"/>
      <c r="F111" s="644"/>
      <c r="G111" s="644"/>
      <c r="H111" s="644"/>
    </row>
    <row r="112" spans="1:8" ht="23.25">
      <c r="A112" s="666">
        <v>2019</v>
      </c>
      <c r="B112" s="666"/>
      <c r="C112" s="666"/>
      <c r="D112" s="666"/>
      <c r="E112" s="666"/>
      <c r="F112" s="666"/>
      <c r="G112" s="666"/>
      <c r="H112" s="666"/>
    </row>
    <row r="113" spans="1:8">
      <c r="A113" s="644"/>
      <c r="B113" s="644"/>
      <c r="C113" s="644"/>
      <c r="D113" s="644"/>
      <c r="E113" s="644"/>
      <c r="F113" s="644"/>
      <c r="G113" s="644"/>
      <c r="H113" s="644"/>
    </row>
    <row r="114" spans="1:8" s="644" customFormat="1">
      <c r="A114" s="685" t="s">
        <v>321</v>
      </c>
      <c r="B114" s="701"/>
      <c r="C114" s="701"/>
      <c r="D114" s="701"/>
      <c r="E114" s="701"/>
      <c r="F114" s="701"/>
      <c r="G114" s="701"/>
      <c r="H114" s="701"/>
    </row>
    <row r="115" spans="1:8">
      <c r="A115" s="702" t="s">
        <v>3</v>
      </c>
      <c r="B115" s="704" t="s">
        <v>179</v>
      </c>
      <c r="C115" s="705"/>
      <c r="D115" s="705"/>
      <c r="E115" s="705"/>
      <c r="F115" s="705"/>
      <c r="G115" s="705"/>
      <c r="H115" s="705"/>
    </row>
    <row r="116" spans="1:8">
      <c r="A116" s="702"/>
      <c r="B116" s="690" t="s">
        <v>5</v>
      </c>
      <c r="C116" s="691" t="s">
        <v>60</v>
      </c>
      <c r="D116" s="689"/>
      <c r="E116" s="689"/>
      <c r="F116" s="689"/>
      <c r="G116" s="689"/>
      <c r="H116" s="689"/>
    </row>
    <row r="117" spans="1:8">
      <c r="A117" s="702"/>
      <c r="B117" s="690"/>
      <c r="C117" s="691"/>
      <c r="D117" s="689"/>
      <c r="E117" s="689"/>
      <c r="F117" s="689"/>
      <c r="G117" s="689"/>
      <c r="H117" s="689"/>
    </row>
    <row r="118" spans="1:8">
      <c r="A118" s="702"/>
      <c r="B118" s="690"/>
      <c r="C118" s="692" t="s">
        <v>6</v>
      </c>
      <c r="D118" s="693"/>
      <c r="E118" s="694" t="s">
        <v>39</v>
      </c>
      <c r="F118" s="695"/>
      <c r="G118" s="695"/>
      <c r="H118" s="695"/>
    </row>
    <row r="119" spans="1:8" ht="30" customHeight="1">
      <c r="A119" s="702"/>
      <c r="B119" s="690"/>
      <c r="C119" s="692"/>
      <c r="D119" s="693"/>
      <c r="E119" s="691" t="s">
        <v>41</v>
      </c>
      <c r="F119" s="696"/>
      <c r="G119" s="692" t="s">
        <v>40</v>
      </c>
      <c r="H119" s="697"/>
    </row>
    <row r="120" spans="1:8" ht="15.75" customHeight="1" thickBot="1">
      <c r="A120" s="703"/>
      <c r="B120" s="479" t="s">
        <v>0</v>
      </c>
      <c r="C120" s="526" t="s">
        <v>0</v>
      </c>
      <c r="D120" s="431" t="s">
        <v>47</v>
      </c>
      <c r="E120" s="526" t="s">
        <v>0</v>
      </c>
      <c r="F120" s="431" t="s">
        <v>47</v>
      </c>
      <c r="G120" s="526" t="s">
        <v>0</v>
      </c>
      <c r="H120" s="527" t="s">
        <v>47</v>
      </c>
    </row>
    <row r="121" spans="1:8">
      <c r="A121" s="74" t="s">
        <v>10</v>
      </c>
      <c r="B121" s="327">
        <v>8366</v>
      </c>
      <c r="C121" s="78">
        <v>1258</v>
      </c>
      <c r="D121" s="80">
        <v>15.03705474539804</v>
      </c>
      <c r="E121" s="78">
        <v>5260</v>
      </c>
      <c r="F121" s="80">
        <v>62.873535739899587</v>
      </c>
      <c r="G121" s="78">
        <v>1848</v>
      </c>
      <c r="H121" s="79">
        <v>22.089409514702364</v>
      </c>
    </row>
    <row r="122" spans="1:8">
      <c r="A122" s="488" t="s">
        <v>11</v>
      </c>
      <c r="B122" s="489">
        <v>8880</v>
      </c>
      <c r="C122" s="490">
        <v>1421</v>
      </c>
      <c r="D122" s="491">
        <v>16.002252252252251</v>
      </c>
      <c r="E122" s="490">
        <v>6127</v>
      </c>
      <c r="F122" s="491">
        <v>68.997747747747752</v>
      </c>
      <c r="G122" s="490">
        <v>1332</v>
      </c>
      <c r="H122" s="492">
        <v>15</v>
      </c>
    </row>
    <row r="123" spans="1:8">
      <c r="A123" s="74" t="s">
        <v>12</v>
      </c>
      <c r="B123" s="327">
        <v>2468</v>
      </c>
      <c r="C123" s="78">
        <v>790</v>
      </c>
      <c r="D123" s="80">
        <v>32.009724473257698</v>
      </c>
      <c r="E123" s="78">
        <v>768</v>
      </c>
      <c r="F123" s="80">
        <v>31.118314424635336</v>
      </c>
      <c r="G123" s="78">
        <v>910</v>
      </c>
      <c r="H123" s="79">
        <v>36.871961102106972</v>
      </c>
    </row>
    <row r="124" spans="1:8">
      <c r="A124" s="488" t="s">
        <v>13</v>
      </c>
      <c r="B124" s="489">
        <v>1587</v>
      </c>
      <c r="C124" s="490">
        <v>266</v>
      </c>
      <c r="D124" s="491">
        <v>16.761184625078766</v>
      </c>
      <c r="E124" s="490">
        <v>884</v>
      </c>
      <c r="F124" s="491">
        <v>55.702583490863269</v>
      </c>
      <c r="G124" s="490">
        <v>437</v>
      </c>
      <c r="H124" s="492">
        <v>27.536231884057973</v>
      </c>
    </row>
    <row r="125" spans="1:8">
      <c r="A125" s="74" t="s">
        <v>14</v>
      </c>
      <c r="B125" s="327">
        <v>451</v>
      </c>
      <c r="C125" s="78">
        <v>252</v>
      </c>
      <c r="D125" s="80">
        <v>55.875831485587582</v>
      </c>
      <c r="E125" s="78">
        <v>62</v>
      </c>
      <c r="F125" s="80">
        <v>13.747228381374724</v>
      </c>
      <c r="G125" s="78">
        <v>137</v>
      </c>
      <c r="H125" s="79">
        <v>30.376940133037696</v>
      </c>
    </row>
    <row r="126" spans="1:8">
      <c r="A126" s="488" t="s">
        <v>15</v>
      </c>
      <c r="B126" s="489">
        <v>1452</v>
      </c>
      <c r="C126" s="490">
        <v>864</v>
      </c>
      <c r="D126" s="491">
        <v>59.504132231404959</v>
      </c>
      <c r="E126" s="490">
        <v>141</v>
      </c>
      <c r="F126" s="491">
        <v>9.7107438016528924</v>
      </c>
      <c r="G126" s="490">
        <v>447</v>
      </c>
      <c r="H126" s="492">
        <v>30.785123966942145</v>
      </c>
    </row>
    <row r="127" spans="1:8">
      <c r="A127" s="74" t="s">
        <v>16</v>
      </c>
      <c r="B127" s="327">
        <v>4260</v>
      </c>
      <c r="C127" s="78">
        <v>1368</v>
      </c>
      <c r="D127" s="80">
        <v>32.112676056338032</v>
      </c>
      <c r="E127" s="78">
        <v>1235</v>
      </c>
      <c r="F127" s="80">
        <v>28.9906103286385</v>
      </c>
      <c r="G127" s="78">
        <v>1657</v>
      </c>
      <c r="H127" s="79">
        <v>38.896713615023479</v>
      </c>
    </row>
    <row r="128" spans="1:8">
      <c r="A128" s="488" t="s">
        <v>17</v>
      </c>
      <c r="B128" s="489">
        <v>1080</v>
      </c>
      <c r="C128" s="490">
        <v>317</v>
      </c>
      <c r="D128" s="491">
        <v>29.351851851851851</v>
      </c>
      <c r="E128" s="490">
        <v>562</v>
      </c>
      <c r="F128" s="491">
        <v>52.037037037037038</v>
      </c>
      <c r="G128" s="490">
        <v>201</v>
      </c>
      <c r="H128" s="492">
        <v>18.611111111111111</v>
      </c>
    </row>
    <row r="129" spans="1:8">
      <c r="A129" s="74" t="s">
        <v>18</v>
      </c>
      <c r="B129" s="327">
        <v>5301</v>
      </c>
      <c r="C129" s="78">
        <v>1936</v>
      </c>
      <c r="D129" s="80">
        <v>36.521411054518019</v>
      </c>
      <c r="E129" s="78">
        <v>1849</v>
      </c>
      <c r="F129" s="80">
        <v>34.8802112808904</v>
      </c>
      <c r="G129" s="78">
        <v>1516</v>
      </c>
      <c r="H129" s="79">
        <v>28.598377664591585</v>
      </c>
    </row>
    <row r="130" spans="1:8">
      <c r="A130" s="488" t="s">
        <v>61</v>
      </c>
      <c r="B130" s="489">
        <v>10164</v>
      </c>
      <c r="C130" s="490">
        <v>1638</v>
      </c>
      <c r="D130" s="491">
        <v>16.115702479338843</v>
      </c>
      <c r="E130" s="490">
        <v>3235</v>
      </c>
      <c r="F130" s="491">
        <v>31.8280204643841</v>
      </c>
      <c r="G130" s="490">
        <v>5291</v>
      </c>
      <c r="H130" s="492">
        <v>52.056277056277054</v>
      </c>
    </row>
    <row r="131" spans="1:8">
      <c r="A131" s="74" t="s">
        <v>19</v>
      </c>
      <c r="B131" s="327">
        <v>2417</v>
      </c>
      <c r="C131" s="78">
        <v>284</v>
      </c>
      <c r="D131" s="80">
        <v>11.750103434009102</v>
      </c>
      <c r="E131" s="78">
        <v>1047</v>
      </c>
      <c r="F131" s="80">
        <v>43.318163011998344</v>
      </c>
      <c r="G131" s="78">
        <v>1086</v>
      </c>
      <c r="H131" s="79">
        <v>44.931733553992551</v>
      </c>
    </row>
    <row r="132" spans="1:8">
      <c r="A132" s="488" t="s">
        <v>20</v>
      </c>
      <c r="B132" s="489">
        <v>464</v>
      </c>
      <c r="C132" s="490">
        <v>68</v>
      </c>
      <c r="D132" s="491">
        <v>14.655172413793101</v>
      </c>
      <c r="E132" s="490">
        <v>112</v>
      </c>
      <c r="F132" s="491">
        <v>24.137931034482758</v>
      </c>
      <c r="G132" s="490">
        <v>284</v>
      </c>
      <c r="H132" s="492">
        <v>61.206896551724135</v>
      </c>
    </row>
    <row r="133" spans="1:8">
      <c r="A133" s="74" t="s">
        <v>21</v>
      </c>
      <c r="B133" s="327">
        <v>2903</v>
      </c>
      <c r="C133" s="78">
        <v>1249</v>
      </c>
      <c r="D133" s="80">
        <v>43.024457457802271</v>
      </c>
      <c r="E133" s="78">
        <v>714</v>
      </c>
      <c r="F133" s="80">
        <v>24.595246296934206</v>
      </c>
      <c r="G133" s="78">
        <v>940</v>
      </c>
      <c r="H133" s="79">
        <v>32.380296245263516</v>
      </c>
    </row>
    <row r="134" spans="1:8">
      <c r="A134" s="488" t="s">
        <v>22</v>
      </c>
      <c r="B134" s="489">
        <v>1508</v>
      </c>
      <c r="C134" s="490">
        <v>260</v>
      </c>
      <c r="D134" s="491">
        <v>17.241379310344829</v>
      </c>
      <c r="E134" s="490">
        <v>936</v>
      </c>
      <c r="F134" s="491">
        <v>62.068965517241381</v>
      </c>
      <c r="G134" s="490">
        <v>312</v>
      </c>
      <c r="H134" s="492">
        <v>20.689655172413794</v>
      </c>
    </row>
    <row r="135" spans="1:8">
      <c r="A135" s="81" t="s">
        <v>23</v>
      </c>
      <c r="B135" s="328">
        <v>1915</v>
      </c>
      <c r="C135" s="82">
        <v>648</v>
      </c>
      <c r="D135" s="84">
        <v>33.838120104438637</v>
      </c>
      <c r="E135" s="82">
        <v>521</v>
      </c>
      <c r="F135" s="84">
        <v>27.206266318537857</v>
      </c>
      <c r="G135" s="82">
        <v>746</v>
      </c>
      <c r="H135" s="83">
        <v>38.955613577023499</v>
      </c>
    </row>
    <row r="136" spans="1:8" ht="15.75" thickBot="1">
      <c r="A136" s="488" t="s">
        <v>24</v>
      </c>
      <c r="B136" s="489">
        <v>1568</v>
      </c>
      <c r="C136" s="493">
        <v>476</v>
      </c>
      <c r="D136" s="494">
        <v>30.357142857142854</v>
      </c>
      <c r="E136" s="493">
        <v>805</v>
      </c>
      <c r="F136" s="494">
        <v>51.339285714285708</v>
      </c>
      <c r="G136" s="493">
        <v>287</v>
      </c>
      <c r="H136" s="495">
        <v>18.303571428571427</v>
      </c>
    </row>
    <row r="137" spans="1:8">
      <c r="A137" s="88" t="s">
        <v>8</v>
      </c>
      <c r="B137" s="329">
        <v>43670</v>
      </c>
      <c r="C137" s="89">
        <v>9737</v>
      </c>
      <c r="D137" s="91">
        <v>22.29677123883673</v>
      </c>
      <c r="E137" s="89">
        <v>19589</v>
      </c>
      <c r="F137" s="91">
        <v>44.856881154110376</v>
      </c>
      <c r="G137" s="89">
        <v>14344</v>
      </c>
      <c r="H137" s="90">
        <v>32.846347607052891</v>
      </c>
    </row>
    <row r="138" spans="1:8">
      <c r="A138" s="92" t="s">
        <v>9</v>
      </c>
      <c r="B138" s="330">
        <v>11114</v>
      </c>
      <c r="C138" s="93">
        <v>3358</v>
      </c>
      <c r="D138" s="95">
        <v>30.214144322476155</v>
      </c>
      <c r="E138" s="93">
        <v>4669</v>
      </c>
      <c r="F138" s="95">
        <v>42.010077379881231</v>
      </c>
      <c r="G138" s="93">
        <v>3087</v>
      </c>
      <c r="H138" s="94">
        <v>27.77577829764261</v>
      </c>
    </row>
    <row r="139" spans="1:8" ht="15.75" thickBot="1">
      <c r="A139" s="96" t="s">
        <v>7</v>
      </c>
      <c r="B139" s="331">
        <v>54784</v>
      </c>
      <c r="C139" s="97">
        <v>13095</v>
      </c>
      <c r="D139" s="99">
        <v>23.902964369158877</v>
      </c>
      <c r="E139" s="97">
        <v>24258</v>
      </c>
      <c r="F139" s="99">
        <v>44.279351635514018</v>
      </c>
      <c r="G139" s="97">
        <v>17431</v>
      </c>
      <c r="H139" s="98">
        <v>31.817683995327101</v>
      </c>
    </row>
    <row r="140" spans="1:8" ht="24.75" customHeight="1">
      <c r="A140" s="700" t="s">
        <v>37</v>
      </c>
      <c r="B140" s="700"/>
      <c r="C140" s="700"/>
      <c r="D140" s="700"/>
      <c r="E140" s="700"/>
      <c r="F140" s="700"/>
      <c r="G140" s="700"/>
      <c r="H140" s="700"/>
    </row>
    <row r="141" spans="1:8">
      <c r="A141" s="644"/>
      <c r="B141" s="644"/>
      <c r="C141" s="644"/>
      <c r="D141" s="644"/>
      <c r="E141" s="644"/>
      <c r="F141" s="644"/>
      <c r="G141" s="644"/>
      <c r="H141" s="644"/>
    </row>
    <row r="142" spans="1:8" ht="23.25">
      <c r="A142" s="666">
        <v>2020</v>
      </c>
      <c r="B142" s="666"/>
      <c r="C142" s="666"/>
      <c r="D142" s="666"/>
      <c r="E142" s="56"/>
      <c r="F142" s="56"/>
      <c r="G142" s="56"/>
      <c r="H142" s="56"/>
    </row>
    <row r="143" spans="1:8">
      <c r="A143" s="644"/>
      <c r="B143" s="644"/>
      <c r="C143" s="644"/>
      <c r="D143" s="644"/>
      <c r="E143" s="644"/>
      <c r="F143" s="644"/>
      <c r="G143" s="644"/>
      <c r="H143" s="644"/>
    </row>
    <row r="144" spans="1:8" s="644" customFormat="1" ht="31.5" customHeight="1">
      <c r="A144" s="685" t="s">
        <v>322</v>
      </c>
      <c r="B144" s="685"/>
      <c r="C144" s="685"/>
      <c r="D144" s="685"/>
      <c r="E144" s="100"/>
      <c r="F144" s="100"/>
      <c r="G144" s="100"/>
      <c r="H144" s="100"/>
    </row>
    <row r="145" spans="1:8">
      <c r="A145" s="698" t="s">
        <v>3</v>
      </c>
      <c r="B145" s="698" t="s">
        <v>180</v>
      </c>
      <c r="C145" s="698" t="s">
        <v>181</v>
      </c>
      <c r="D145" s="698"/>
      <c r="E145" s="644"/>
      <c r="F145" s="644"/>
      <c r="G145" s="644"/>
      <c r="H145" s="644"/>
    </row>
    <row r="146" spans="1:8">
      <c r="A146" s="698"/>
      <c r="B146" s="698"/>
      <c r="C146" s="698"/>
      <c r="D146" s="698"/>
      <c r="E146" s="644"/>
      <c r="F146" s="644"/>
      <c r="G146" s="644"/>
      <c r="H146" s="644"/>
    </row>
    <row r="147" spans="1:8" ht="15.75" thickBot="1">
      <c r="A147" s="707"/>
      <c r="B147" s="699" t="s">
        <v>0</v>
      </c>
      <c r="C147" s="699"/>
      <c r="D147" s="525" t="s">
        <v>47</v>
      </c>
      <c r="E147" s="644"/>
      <c r="F147" s="644"/>
      <c r="G147" s="644"/>
      <c r="H147" s="644"/>
    </row>
    <row r="148" spans="1:8">
      <c r="A148" s="486" t="s">
        <v>10</v>
      </c>
      <c r="B148" s="344">
        <v>96434</v>
      </c>
      <c r="C148" s="101">
        <v>8901</v>
      </c>
      <c r="D148" s="79">
        <f>C148/B148*100</f>
        <v>9.230147043573842</v>
      </c>
      <c r="E148" s="644"/>
      <c r="F148" s="644"/>
      <c r="G148" s="644"/>
      <c r="H148" s="644"/>
    </row>
    <row r="149" spans="1:8">
      <c r="A149" s="314" t="s">
        <v>11</v>
      </c>
      <c r="B149" s="344">
        <v>97317</v>
      </c>
      <c r="C149" s="101">
        <v>9224</v>
      </c>
      <c r="D149" s="79">
        <f t="shared" ref="D149:D166" si="0">C149/B149*100</f>
        <v>9.4783028658918784</v>
      </c>
      <c r="E149" s="644"/>
      <c r="F149" s="644"/>
      <c r="G149" s="644"/>
      <c r="H149" s="644"/>
    </row>
    <row r="150" spans="1:8">
      <c r="A150" s="314" t="s">
        <v>12</v>
      </c>
      <c r="B150" s="487">
        <v>34098</v>
      </c>
      <c r="C150" s="101">
        <v>2531</v>
      </c>
      <c r="D150" s="79">
        <f t="shared" si="0"/>
        <v>7.4227227403366767</v>
      </c>
      <c r="E150" s="644"/>
      <c r="F150" s="644"/>
      <c r="G150" s="644"/>
      <c r="H150" s="644"/>
    </row>
    <row r="151" spans="1:8">
      <c r="A151" s="314" t="s">
        <v>13</v>
      </c>
      <c r="B151" s="344">
        <v>18500</v>
      </c>
      <c r="C151" s="101">
        <v>1646</v>
      </c>
      <c r="D151" s="79">
        <f t="shared" si="0"/>
        <v>8.8972972972972979</v>
      </c>
      <c r="E151" s="644"/>
      <c r="F151" s="644"/>
      <c r="G151" s="644"/>
      <c r="H151" s="644"/>
    </row>
    <row r="152" spans="1:8">
      <c r="A152" s="314" t="s">
        <v>14</v>
      </c>
      <c r="B152" s="344">
        <v>5714</v>
      </c>
      <c r="C152" s="101">
        <v>493</v>
      </c>
      <c r="D152" s="79">
        <f t="shared" si="0"/>
        <v>8.6279313965698279</v>
      </c>
      <c r="E152" s="644"/>
      <c r="F152" s="644"/>
      <c r="G152" s="644"/>
      <c r="H152" s="644"/>
    </row>
    <row r="153" spans="1:8">
      <c r="A153" s="314" t="s">
        <v>15</v>
      </c>
      <c r="B153" s="344">
        <v>17629</v>
      </c>
      <c r="C153" s="101">
        <v>1493</v>
      </c>
      <c r="D153" s="79">
        <f t="shared" si="0"/>
        <v>8.4689999432752856</v>
      </c>
      <c r="E153" s="644"/>
      <c r="F153" s="644"/>
      <c r="G153" s="644"/>
      <c r="H153" s="644"/>
    </row>
    <row r="154" spans="1:8">
      <c r="A154" s="314" t="s">
        <v>16</v>
      </c>
      <c r="B154" s="344">
        <v>51302</v>
      </c>
      <c r="C154" s="101">
        <v>4328</v>
      </c>
      <c r="D154" s="79">
        <f t="shared" si="0"/>
        <v>8.4363182721921177</v>
      </c>
      <c r="E154" s="644"/>
      <c r="F154" s="644"/>
      <c r="G154" s="644"/>
      <c r="H154" s="644"/>
    </row>
    <row r="155" spans="1:8">
      <c r="A155" s="314" t="s">
        <v>17</v>
      </c>
      <c r="B155" s="344">
        <v>11206</v>
      </c>
      <c r="C155" s="101">
        <v>1136</v>
      </c>
      <c r="D155" s="79">
        <f t="shared" si="0"/>
        <v>10.137426378725682</v>
      </c>
      <c r="E155" s="644"/>
      <c r="F155" s="644"/>
      <c r="G155" s="644"/>
      <c r="H155" s="644"/>
    </row>
    <row r="156" spans="1:8">
      <c r="A156" s="314" t="s">
        <v>18</v>
      </c>
      <c r="B156" s="344">
        <v>58547</v>
      </c>
      <c r="C156" s="101">
        <v>5696</v>
      </c>
      <c r="D156" s="79">
        <f t="shared" si="0"/>
        <v>9.7289357268519314</v>
      </c>
      <c r="E156" s="644"/>
      <c r="F156" s="644"/>
      <c r="G156" s="644"/>
      <c r="H156" s="644"/>
    </row>
    <row r="157" spans="1:8">
      <c r="A157" s="314" t="s">
        <v>61</v>
      </c>
      <c r="B157" s="344">
        <v>124265</v>
      </c>
      <c r="C157" s="101">
        <v>10611</v>
      </c>
      <c r="D157" s="79">
        <f t="shared" si="0"/>
        <v>8.5390093751257385</v>
      </c>
      <c r="E157" s="644"/>
      <c r="F157" s="644"/>
      <c r="G157" s="644"/>
      <c r="H157" s="644"/>
    </row>
    <row r="158" spans="1:8">
      <c r="A158" s="314" t="s">
        <v>19</v>
      </c>
      <c r="B158" s="344">
        <v>32960</v>
      </c>
      <c r="C158" s="101">
        <v>2486</v>
      </c>
      <c r="D158" s="79">
        <f t="shared" si="0"/>
        <v>7.5424757281553401</v>
      </c>
      <c r="E158" s="644"/>
      <c r="F158" s="644"/>
      <c r="G158" s="644"/>
      <c r="H158" s="644"/>
    </row>
    <row r="159" spans="1:8">
      <c r="A159" s="314" t="s">
        <v>20</v>
      </c>
      <c r="B159" s="344">
        <v>6708</v>
      </c>
      <c r="C159" s="101">
        <v>480</v>
      </c>
      <c r="D159" s="79">
        <f t="shared" si="0"/>
        <v>7.1556350626118066</v>
      </c>
      <c r="E159" s="644"/>
      <c r="F159" s="644"/>
      <c r="G159" s="644"/>
      <c r="H159" s="644"/>
    </row>
    <row r="160" spans="1:8">
      <c r="A160" s="314" t="s">
        <v>21</v>
      </c>
      <c r="B160" s="344">
        <v>30191</v>
      </c>
      <c r="C160" s="101">
        <v>2951</v>
      </c>
      <c r="D160" s="79">
        <f t="shared" si="0"/>
        <v>9.7744360902255636</v>
      </c>
      <c r="E160" s="644"/>
      <c r="F160" s="644"/>
      <c r="G160" s="644"/>
      <c r="H160" s="644"/>
    </row>
    <row r="161" spans="1:8">
      <c r="A161" s="314" t="s">
        <v>22</v>
      </c>
      <c r="B161" s="344">
        <v>16111</v>
      </c>
      <c r="C161" s="101">
        <v>1542</v>
      </c>
      <c r="D161" s="79">
        <f t="shared" si="0"/>
        <v>9.5711004903482095</v>
      </c>
      <c r="E161" s="644"/>
      <c r="F161" s="644"/>
      <c r="G161" s="644"/>
      <c r="H161" s="644"/>
    </row>
    <row r="162" spans="1:8">
      <c r="A162" s="314" t="s">
        <v>23</v>
      </c>
      <c r="B162" s="344">
        <v>21039</v>
      </c>
      <c r="C162" s="101">
        <v>1980</v>
      </c>
      <c r="D162" s="83">
        <f t="shared" si="0"/>
        <v>9.4110936831598462</v>
      </c>
      <c r="E162" s="644"/>
      <c r="F162" s="644"/>
      <c r="G162" s="644"/>
      <c r="H162" s="644"/>
    </row>
    <row r="163" spans="1:8" ht="15.75" thickBot="1">
      <c r="A163" s="314" t="s">
        <v>24</v>
      </c>
      <c r="B163" s="344">
        <v>15609</v>
      </c>
      <c r="C163" s="101">
        <v>1591</v>
      </c>
      <c r="D163" s="79">
        <f t="shared" si="0"/>
        <v>10.192837465564738</v>
      </c>
      <c r="E163" s="644"/>
      <c r="F163" s="644"/>
      <c r="G163" s="644"/>
      <c r="H163" s="644"/>
    </row>
    <row r="164" spans="1:8">
      <c r="A164" s="315" t="s">
        <v>8</v>
      </c>
      <c r="B164" s="345">
        <v>511915</v>
      </c>
      <c r="C164" s="102">
        <v>45692</v>
      </c>
      <c r="D164" s="90">
        <f t="shared" si="0"/>
        <v>8.9257005557563271</v>
      </c>
      <c r="E164" s="644"/>
      <c r="F164" s="644"/>
      <c r="G164" s="644"/>
      <c r="H164" s="644"/>
    </row>
    <row r="165" spans="1:8">
      <c r="A165" s="316" t="s">
        <v>9</v>
      </c>
      <c r="B165" s="346">
        <v>125715</v>
      </c>
      <c r="C165" s="103">
        <v>11397</v>
      </c>
      <c r="D165" s="94">
        <f t="shared" si="0"/>
        <v>9.0657439446366777</v>
      </c>
      <c r="E165" s="644"/>
      <c r="F165" s="644"/>
      <c r="G165" s="644"/>
      <c r="H165" s="644"/>
    </row>
    <row r="166" spans="1:8" ht="15.75" thickBot="1">
      <c r="A166" s="317" t="s">
        <v>7</v>
      </c>
      <c r="B166" s="347">
        <v>637630</v>
      </c>
      <c r="C166" s="104">
        <v>57089</v>
      </c>
      <c r="D166" s="98">
        <f t="shared" si="0"/>
        <v>8.9533114815802275</v>
      </c>
      <c r="E166" s="648"/>
      <c r="F166" s="648"/>
      <c r="G166" s="648"/>
      <c r="H166" s="648"/>
    </row>
    <row r="167" spans="1:8" ht="36" customHeight="1">
      <c r="A167" s="700" t="s">
        <v>56</v>
      </c>
      <c r="B167" s="706"/>
      <c r="C167" s="706"/>
      <c r="D167" s="706"/>
      <c r="E167" s="105"/>
      <c r="F167" s="105"/>
      <c r="G167" s="105"/>
      <c r="H167" s="105"/>
    </row>
    <row r="168" spans="1:8">
      <c r="A168" s="644"/>
      <c r="B168" s="644"/>
      <c r="C168" s="644"/>
      <c r="D168" s="644"/>
      <c r="E168" s="644"/>
      <c r="F168" s="644"/>
      <c r="G168" s="644"/>
      <c r="H168" s="644"/>
    </row>
    <row r="169" spans="1:8" ht="23.25">
      <c r="A169" s="666">
        <v>2019</v>
      </c>
      <c r="B169" s="666"/>
      <c r="C169" s="666"/>
      <c r="D169" s="666"/>
      <c r="E169" s="644"/>
      <c r="F169" s="644"/>
      <c r="G169" s="644"/>
      <c r="H169" s="644"/>
    </row>
    <row r="170" spans="1:8">
      <c r="A170" s="644"/>
      <c r="B170" s="644"/>
      <c r="C170" s="644"/>
      <c r="D170" s="644"/>
      <c r="E170" s="644"/>
      <c r="F170" s="644"/>
      <c r="G170" s="644"/>
      <c r="H170" s="644"/>
    </row>
    <row r="171" spans="1:8" s="644" customFormat="1" ht="32.25" customHeight="1">
      <c r="A171" s="685" t="s">
        <v>274</v>
      </c>
      <c r="B171" s="685"/>
      <c r="C171" s="685"/>
      <c r="D171" s="685"/>
    </row>
    <row r="172" spans="1:8">
      <c r="A172" s="669" t="s">
        <v>3</v>
      </c>
      <c r="B172" s="669" t="s">
        <v>180</v>
      </c>
      <c r="C172" s="669" t="s">
        <v>181</v>
      </c>
      <c r="D172" s="669"/>
      <c r="E172" s="644"/>
      <c r="F172" s="644"/>
      <c r="G172" s="644"/>
      <c r="H172" s="644"/>
    </row>
    <row r="173" spans="1:8">
      <c r="A173" s="669"/>
      <c r="B173" s="669"/>
      <c r="C173" s="669"/>
      <c r="D173" s="669"/>
      <c r="E173" s="644"/>
      <c r="F173" s="644"/>
      <c r="G173" s="644"/>
      <c r="H173" s="644"/>
    </row>
    <row r="174" spans="1:8" ht="15.75" thickBot="1">
      <c r="A174" s="670"/>
      <c r="B174" s="672" t="s">
        <v>0</v>
      </c>
      <c r="C174" s="672"/>
      <c r="D174" s="646" t="s">
        <v>47</v>
      </c>
      <c r="E174" s="644"/>
      <c r="F174" s="644"/>
      <c r="G174" s="644"/>
      <c r="H174" s="644"/>
    </row>
    <row r="175" spans="1:8">
      <c r="A175" s="342" t="s">
        <v>10</v>
      </c>
      <c r="B175" s="343">
        <v>92336</v>
      </c>
      <c r="C175" s="106">
        <v>8366</v>
      </c>
      <c r="D175" s="79">
        <f>C175/B175*100</f>
        <v>9.0603881476347254</v>
      </c>
      <c r="E175" s="644"/>
      <c r="F175" s="644"/>
      <c r="G175" s="644"/>
      <c r="H175" s="644"/>
    </row>
    <row r="176" spans="1:8">
      <c r="A176" s="314" t="s">
        <v>11</v>
      </c>
      <c r="B176" s="101">
        <v>91903</v>
      </c>
      <c r="C176" s="106">
        <v>8880</v>
      </c>
      <c r="D176" s="79">
        <f t="shared" ref="D176:D193" si="1">C176/B176*100</f>
        <v>9.6623614027833682</v>
      </c>
      <c r="E176" s="644"/>
      <c r="F176" s="644"/>
      <c r="G176" s="644"/>
      <c r="H176" s="644"/>
    </row>
    <row r="177" spans="1:8">
      <c r="A177" s="314" t="s">
        <v>12</v>
      </c>
      <c r="B177" s="101">
        <v>32558</v>
      </c>
      <c r="C177" s="106">
        <v>2468</v>
      </c>
      <c r="D177" s="79">
        <f t="shared" si="1"/>
        <v>7.5803182013637196</v>
      </c>
      <c r="E177" s="644"/>
      <c r="F177" s="644"/>
      <c r="G177" s="644"/>
      <c r="H177" s="644"/>
    </row>
    <row r="178" spans="1:8">
      <c r="A178" s="314" t="s">
        <v>13</v>
      </c>
      <c r="B178" s="101">
        <v>17494</v>
      </c>
      <c r="C178" s="106">
        <v>1587</v>
      </c>
      <c r="D178" s="79">
        <f t="shared" si="1"/>
        <v>9.0716817194466675</v>
      </c>
      <c r="E178" s="644"/>
      <c r="F178" s="644"/>
      <c r="G178" s="644"/>
      <c r="H178" s="644"/>
    </row>
    <row r="179" spans="1:8">
      <c r="A179" s="314" t="s">
        <v>14</v>
      </c>
      <c r="B179" s="101">
        <v>5314</v>
      </c>
      <c r="C179" s="106">
        <v>451</v>
      </c>
      <c r="D179" s="79">
        <f t="shared" si="1"/>
        <v>8.4870154309371468</v>
      </c>
      <c r="E179" s="644"/>
      <c r="F179" s="644"/>
      <c r="G179" s="644"/>
      <c r="H179" s="644"/>
    </row>
    <row r="180" spans="1:8">
      <c r="A180" s="314" t="s">
        <v>15</v>
      </c>
      <c r="B180" s="101">
        <v>16590</v>
      </c>
      <c r="C180" s="106">
        <v>1452</v>
      </c>
      <c r="D180" s="79">
        <f t="shared" si="1"/>
        <v>8.7522603978300175</v>
      </c>
      <c r="E180" s="644"/>
      <c r="F180" s="644"/>
      <c r="G180" s="644"/>
      <c r="H180" s="644"/>
    </row>
    <row r="181" spans="1:8">
      <c r="A181" s="314" t="s">
        <v>16</v>
      </c>
      <c r="B181" s="101">
        <v>49481</v>
      </c>
      <c r="C181" s="106">
        <v>4260</v>
      </c>
      <c r="D181" s="79">
        <f t="shared" si="1"/>
        <v>8.6093652108890275</v>
      </c>
      <c r="E181" s="644"/>
      <c r="F181" s="644"/>
      <c r="G181" s="644"/>
      <c r="H181" s="644"/>
    </row>
    <row r="182" spans="1:8">
      <c r="A182" s="314" t="s">
        <v>17</v>
      </c>
      <c r="B182" s="101">
        <v>10852</v>
      </c>
      <c r="C182" s="106">
        <v>1080</v>
      </c>
      <c r="D182" s="79">
        <f t="shared" si="1"/>
        <v>9.9520825654257283</v>
      </c>
      <c r="E182" s="644"/>
      <c r="F182" s="644"/>
      <c r="G182" s="644"/>
      <c r="H182" s="644"/>
    </row>
    <row r="183" spans="1:8">
      <c r="A183" s="314" t="s">
        <v>18</v>
      </c>
      <c r="B183" s="101">
        <v>55097</v>
      </c>
      <c r="C183" s="106">
        <v>5301</v>
      </c>
      <c r="D183" s="79">
        <f t="shared" si="1"/>
        <v>9.6212134961976155</v>
      </c>
      <c r="E183" s="644"/>
      <c r="F183" s="644"/>
      <c r="G183" s="644"/>
      <c r="H183" s="644"/>
    </row>
    <row r="184" spans="1:8">
      <c r="A184" s="314" t="s">
        <v>61</v>
      </c>
      <c r="B184" s="101">
        <v>119264</v>
      </c>
      <c r="C184" s="106">
        <v>10164</v>
      </c>
      <c r="D184" s="79">
        <f t="shared" si="1"/>
        <v>8.5222699221894285</v>
      </c>
      <c r="E184" s="644"/>
      <c r="F184" s="644"/>
      <c r="G184" s="644"/>
      <c r="H184" s="644"/>
    </row>
    <row r="185" spans="1:8">
      <c r="A185" s="314" t="s">
        <v>19</v>
      </c>
      <c r="B185" s="101">
        <v>31758</v>
      </c>
      <c r="C185" s="106">
        <v>2417</v>
      </c>
      <c r="D185" s="79">
        <f t="shared" si="1"/>
        <v>7.6106807733484478</v>
      </c>
      <c r="E185" s="644"/>
      <c r="F185" s="644"/>
      <c r="G185" s="644"/>
      <c r="H185" s="644"/>
    </row>
    <row r="186" spans="1:8">
      <c r="A186" s="314" t="s">
        <v>20</v>
      </c>
      <c r="B186" s="101">
        <v>6544</v>
      </c>
      <c r="C186" s="106">
        <v>464</v>
      </c>
      <c r="D186" s="79">
        <f t="shared" si="1"/>
        <v>7.0904645476772608</v>
      </c>
      <c r="E186" s="644"/>
      <c r="F186" s="644"/>
      <c r="G186" s="644"/>
      <c r="H186" s="644"/>
    </row>
    <row r="187" spans="1:8">
      <c r="A187" s="314" t="s">
        <v>21</v>
      </c>
      <c r="B187" s="101">
        <v>28820</v>
      </c>
      <c r="C187" s="106">
        <v>2903</v>
      </c>
      <c r="D187" s="79">
        <f t="shared" si="1"/>
        <v>10.072866065232478</v>
      </c>
      <c r="E187" s="644"/>
      <c r="F187" s="644"/>
      <c r="G187" s="644"/>
      <c r="H187" s="644"/>
    </row>
    <row r="188" spans="1:8">
      <c r="A188" s="314" t="s">
        <v>22</v>
      </c>
      <c r="B188" s="101">
        <v>15985</v>
      </c>
      <c r="C188" s="106">
        <v>1508</v>
      </c>
      <c r="D188" s="79">
        <f t="shared" si="1"/>
        <v>9.433844228964654</v>
      </c>
      <c r="E188" s="644"/>
      <c r="F188" s="644"/>
      <c r="G188" s="644"/>
      <c r="H188" s="644"/>
    </row>
    <row r="189" spans="1:8">
      <c r="A189" s="314" t="s">
        <v>23</v>
      </c>
      <c r="B189" s="101">
        <v>20289</v>
      </c>
      <c r="C189" s="106">
        <v>1915</v>
      </c>
      <c r="D189" s="83">
        <f t="shared" si="1"/>
        <v>9.4386120557937794</v>
      </c>
      <c r="E189" s="644"/>
      <c r="F189" s="644"/>
      <c r="G189" s="644"/>
      <c r="H189" s="644"/>
    </row>
    <row r="190" spans="1:8" ht="15.75" thickBot="1">
      <c r="A190" s="314" t="s">
        <v>24</v>
      </c>
      <c r="B190" s="101">
        <v>15415</v>
      </c>
      <c r="C190" s="106">
        <v>1568</v>
      </c>
      <c r="D190" s="79">
        <f t="shared" si="1"/>
        <v>10.171910476808304</v>
      </c>
      <c r="E190" s="644"/>
      <c r="F190" s="644"/>
      <c r="G190" s="644"/>
      <c r="H190" s="644"/>
    </row>
    <row r="191" spans="1:8">
      <c r="A191" s="315" t="s">
        <v>8</v>
      </c>
      <c r="B191" s="102">
        <v>488576</v>
      </c>
      <c r="C191" s="107">
        <v>43670</v>
      </c>
      <c r="D191" s="90">
        <f t="shared" si="1"/>
        <v>8.938220461095101</v>
      </c>
      <c r="E191" s="644"/>
      <c r="F191" s="644"/>
      <c r="G191" s="644"/>
      <c r="H191" s="644"/>
    </row>
    <row r="192" spans="1:8">
      <c r="A192" s="316" t="s">
        <v>9</v>
      </c>
      <c r="B192" s="103">
        <v>121124</v>
      </c>
      <c r="C192" s="108">
        <v>11114</v>
      </c>
      <c r="D192" s="94">
        <f t="shared" si="1"/>
        <v>9.1757207489845118</v>
      </c>
      <c r="E192" s="644"/>
      <c r="F192" s="644"/>
      <c r="G192" s="644"/>
      <c r="H192" s="644"/>
    </row>
    <row r="193" spans="1:8" ht="15.75" thickBot="1">
      <c r="A193" s="317" t="s">
        <v>7</v>
      </c>
      <c r="B193" s="104">
        <v>609700</v>
      </c>
      <c r="C193" s="109">
        <v>54784</v>
      </c>
      <c r="D193" s="98">
        <f t="shared" si="1"/>
        <v>8.9854026570444478</v>
      </c>
      <c r="E193" s="644"/>
      <c r="F193" s="644"/>
      <c r="G193" s="644"/>
      <c r="H193" s="644"/>
    </row>
    <row r="194" spans="1:8" ht="37.5" customHeight="1">
      <c r="A194" s="700" t="s">
        <v>37</v>
      </c>
      <c r="B194" s="706"/>
      <c r="C194" s="706"/>
      <c r="D194" s="706"/>
      <c r="E194" s="644"/>
      <c r="F194" s="644"/>
      <c r="G194" s="644"/>
      <c r="H194" s="644"/>
    </row>
  </sheetData>
  <mergeCells count="63">
    <mergeCell ref="A194:D194"/>
    <mergeCell ref="A28:H28"/>
    <mergeCell ref="A55:H55"/>
    <mergeCell ref="A82:H82"/>
    <mergeCell ref="A112:H112"/>
    <mergeCell ref="A142:D142"/>
    <mergeCell ref="A169:D169"/>
    <mergeCell ref="A167:D167"/>
    <mergeCell ref="A171:D171"/>
    <mergeCell ref="A172:A174"/>
    <mergeCell ref="B172:B173"/>
    <mergeCell ref="C172:D173"/>
    <mergeCell ref="B174:C174"/>
    <mergeCell ref="A140:H140"/>
    <mergeCell ref="A144:D144"/>
    <mergeCell ref="A145:A147"/>
    <mergeCell ref="B145:B146"/>
    <mergeCell ref="C145:D146"/>
    <mergeCell ref="B147:C147"/>
    <mergeCell ref="A110:H110"/>
    <mergeCell ref="A114:H114"/>
    <mergeCell ref="A115:A120"/>
    <mergeCell ref="B115:H115"/>
    <mergeCell ref="B116:B119"/>
    <mergeCell ref="C116:H117"/>
    <mergeCell ref="C118:D119"/>
    <mergeCell ref="E118:H118"/>
    <mergeCell ref="E119:F119"/>
    <mergeCell ref="G119:H119"/>
    <mergeCell ref="A80:H80"/>
    <mergeCell ref="A84:H84"/>
    <mergeCell ref="A85:A90"/>
    <mergeCell ref="B85:H85"/>
    <mergeCell ref="B86:B89"/>
    <mergeCell ref="C86:H87"/>
    <mergeCell ref="C88:D89"/>
    <mergeCell ref="E88:H88"/>
    <mergeCell ref="E89:F89"/>
    <mergeCell ref="G89:H89"/>
    <mergeCell ref="A53:H53"/>
    <mergeCell ref="A57:H57"/>
    <mergeCell ref="A58:A60"/>
    <mergeCell ref="B58:B59"/>
    <mergeCell ref="C58:H58"/>
    <mergeCell ref="C59:D59"/>
    <mergeCell ref="E59:F59"/>
    <mergeCell ref="G59:H59"/>
    <mergeCell ref="B60:C60"/>
    <mergeCell ref="A30:H30"/>
    <mergeCell ref="A31:A33"/>
    <mergeCell ref="B31:B32"/>
    <mergeCell ref="C31:H31"/>
    <mergeCell ref="C32:D32"/>
    <mergeCell ref="E32:F32"/>
    <mergeCell ref="G32:H32"/>
    <mergeCell ref="B33:C33"/>
    <mergeCell ref="A1:E1"/>
    <mergeCell ref="A26:E26"/>
    <mergeCell ref="A4:A6"/>
    <mergeCell ref="B4:B5"/>
    <mergeCell ref="C4:C5"/>
    <mergeCell ref="D4:E5"/>
    <mergeCell ref="B6:C6"/>
  </mergeCells>
  <conditionalFormatting sqref="A7:E22">
    <cfRule type="expression" dxfId="51" priority="10">
      <formula>MOD(ROW(),2)=0</formula>
    </cfRule>
  </conditionalFormatting>
  <conditionalFormatting sqref="A34:H49">
    <cfRule type="expression" dxfId="50" priority="9">
      <formula>MOD(ROW(),2)=0</formula>
    </cfRule>
  </conditionalFormatting>
  <conditionalFormatting sqref="A61:A76">
    <cfRule type="expression" dxfId="49" priority="8">
      <formula>MOD(ROW(),2)=0</formula>
    </cfRule>
  </conditionalFormatting>
  <conditionalFormatting sqref="A91:H106">
    <cfRule type="expression" dxfId="48" priority="7">
      <formula>MOD(ROW(),2)=1</formula>
    </cfRule>
  </conditionalFormatting>
  <conditionalFormatting sqref="A148:D163">
    <cfRule type="expression" dxfId="47" priority="5">
      <formula>MOD(ROW(),2)=0</formula>
    </cfRule>
  </conditionalFormatting>
  <conditionalFormatting sqref="A175:D190">
    <cfRule type="expression" dxfId="46" priority="3">
      <formula>MOD(ROW(),2)=1</formula>
    </cfRule>
  </conditionalFormatting>
  <conditionalFormatting sqref="B61:H76">
    <cfRule type="expression" dxfId="45" priority="2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sqref="A1:M1"/>
    </sheetView>
  </sheetViews>
  <sheetFormatPr baseColWidth="10" defaultColWidth="10.625" defaultRowHeight="15"/>
  <cols>
    <col min="1" max="1" width="28.75" style="643" customWidth="1"/>
    <col min="2" max="16384" width="10.625" style="643"/>
  </cols>
  <sheetData>
    <row r="1" spans="1:13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</row>
    <row r="2" spans="1:13" s="188" customFormat="1" ht="23.25" customHeight="1">
      <c r="A2" s="528" t="s">
        <v>334</v>
      </c>
      <c r="B2" s="496"/>
      <c r="C2" s="496"/>
      <c r="D2" s="496"/>
      <c r="E2" s="496"/>
    </row>
    <row r="3" spans="1:13">
      <c r="A3" s="803" t="s">
        <v>345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</row>
    <row r="4" spans="1:13" ht="53.25" customHeight="1">
      <c r="A4" s="795"/>
      <c r="B4" s="798" t="s">
        <v>166</v>
      </c>
      <c r="C4" s="751"/>
      <c r="D4" s="798" t="s">
        <v>167</v>
      </c>
      <c r="E4" s="751"/>
      <c r="F4" s="798" t="s">
        <v>168</v>
      </c>
      <c r="G4" s="751"/>
      <c r="H4" s="798" t="s">
        <v>169</v>
      </c>
      <c r="I4" s="751"/>
      <c r="J4" s="798" t="s">
        <v>170</v>
      </c>
      <c r="K4" s="751"/>
      <c r="L4" s="798" t="s">
        <v>171</v>
      </c>
      <c r="M4" s="751"/>
    </row>
    <row r="5" spans="1:13" ht="15.75" thickBot="1">
      <c r="A5" s="802"/>
      <c r="B5" s="387" t="s">
        <v>2</v>
      </c>
      <c r="C5" s="389" t="s">
        <v>82</v>
      </c>
      <c r="D5" s="387" t="s">
        <v>2</v>
      </c>
      <c r="E5" s="389" t="s">
        <v>82</v>
      </c>
      <c r="F5" s="387" t="s">
        <v>2</v>
      </c>
      <c r="G5" s="389" t="s">
        <v>82</v>
      </c>
      <c r="H5" s="387" t="s">
        <v>2</v>
      </c>
      <c r="I5" s="389" t="s">
        <v>82</v>
      </c>
      <c r="J5" s="387" t="s">
        <v>2</v>
      </c>
      <c r="K5" s="389" t="s">
        <v>82</v>
      </c>
      <c r="L5" s="387" t="s">
        <v>2</v>
      </c>
      <c r="M5" s="389" t="s">
        <v>82</v>
      </c>
    </row>
    <row r="6" spans="1:13">
      <c r="A6" s="402" t="s">
        <v>10</v>
      </c>
      <c r="B6" s="285">
        <v>65.537316757292487</v>
      </c>
      <c r="C6" s="456">
        <v>8.1112423790293153</v>
      </c>
      <c r="D6" s="285">
        <v>11.188366217266269</v>
      </c>
      <c r="E6" s="456">
        <v>5.2849638490522484</v>
      </c>
      <c r="F6" s="285">
        <v>25.607501651264762</v>
      </c>
      <c r="G6" s="456">
        <v>7.85771512647867</v>
      </c>
      <c r="H6" s="285">
        <v>42.547314006960853</v>
      </c>
      <c r="I6" s="456">
        <v>8.7868062156559361</v>
      </c>
      <c r="J6" s="285">
        <v>2.9216287859050172</v>
      </c>
      <c r="K6" s="456">
        <v>2.8578719483592461</v>
      </c>
      <c r="L6" s="285">
        <v>19.105041481254545</v>
      </c>
      <c r="M6" s="456">
        <v>7.0799415230339138</v>
      </c>
    </row>
    <row r="7" spans="1:13">
      <c r="A7" s="402" t="s">
        <v>11</v>
      </c>
      <c r="B7" s="285">
        <v>50.218638753457675</v>
      </c>
      <c r="C7" s="456">
        <v>5.7519894118729225</v>
      </c>
      <c r="D7" s="285">
        <v>17.44075787250576</v>
      </c>
      <c r="E7" s="456">
        <v>4.7596210222460158</v>
      </c>
      <c r="F7" s="285">
        <v>23.054174166940722</v>
      </c>
      <c r="G7" s="456">
        <v>5.1196473746633897</v>
      </c>
      <c r="H7" s="285">
        <v>51.91950884678571</v>
      </c>
      <c r="I7" s="456">
        <v>5.8600236231287237</v>
      </c>
      <c r="J7" s="285">
        <v>2.7641672354075522</v>
      </c>
      <c r="K7" s="456">
        <v>1.8894512154509571</v>
      </c>
      <c r="L7" s="285">
        <v>23.69705833874233</v>
      </c>
      <c r="M7" s="456">
        <v>5.2196018621883242</v>
      </c>
    </row>
    <row r="8" spans="1:13">
      <c r="A8" s="402" t="s">
        <v>12</v>
      </c>
      <c r="B8" s="285">
        <v>49.191957906146818</v>
      </c>
      <c r="C8" s="456">
        <v>10.771519971873214</v>
      </c>
      <c r="D8" s="285">
        <v>22.276373152180934</v>
      </c>
      <c r="E8" s="456">
        <v>9.1130900257140386</v>
      </c>
      <c r="F8" s="285">
        <v>37.330237307397041</v>
      </c>
      <c r="G8" s="456">
        <v>11.613633251568441</v>
      </c>
      <c r="H8" s="285">
        <v>27.725012492894152</v>
      </c>
      <c r="I8" s="456">
        <v>10.211547866242682</v>
      </c>
      <c r="J8" s="285">
        <v>4.7202494321505197</v>
      </c>
      <c r="K8" s="456">
        <v>4.599998143492213</v>
      </c>
      <c r="L8" s="285">
        <v>36.144520064769232</v>
      </c>
      <c r="M8" s="456">
        <v>11.549239233488585</v>
      </c>
    </row>
    <row r="9" spans="1:13">
      <c r="A9" s="402" t="s">
        <v>83</v>
      </c>
      <c r="B9" s="285">
        <v>73.637679288775587</v>
      </c>
      <c r="C9" s="456">
        <v>10.036665231809266</v>
      </c>
      <c r="D9" s="285">
        <v>29.089808877734868</v>
      </c>
      <c r="E9" s="456">
        <v>12.541692039001044</v>
      </c>
      <c r="F9" s="285">
        <v>45.595109747298032</v>
      </c>
      <c r="G9" s="456">
        <v>12.991159938052851</v>
      </c>
      <c r="H9" s="285">
        <v>68.367684844020488</v>
      </c>
      <c r="I9" s="456">
        <v>11.84070652832259</v>
      </c>
      <c r="J9" s="285" t="s">
        <v>46</v>
      </c>
      <c r="K9" s="456" t="s">
        <v>46</v>
      </c>
      <c r="L9" s="285">
        <v>11.254275221427971</v>
      </c>
      <c r="M9" s="456">
        <v>7.3527157735715294</v>
      </c>
    </row>
    <row r="10" spans="1:13">
      <c r="A10" s="402" t="s">
        <v>14</v>
      </c>
      <c r="B10" s="285">
        <v>45.903772707623702</v>
      </c>
      <c r="C10" s="456">
        <v>12.708126763175882</v>
      </c>
      <c r="D10" s="285">
        <v>21.065136286593273</v>
      </c>
      <c r="E10" s="456">
        <v>10.429365950878559</v>
      </c>
      <c r="F10" s="285">
        <v>36.635713564188919</v>
      </c>
      <c r="G10" s="456">
        <v>12.433738453190244</v>
      </c>
      <c r="H10" s="285">
        <v>44.853960842870784</v>
      </c>
      <c r="I10" s="456">
        <v>13.279588298023585</v>
      </c>
      <c r="J10" s="285" t="s">
        <v>46</v>
      </c>
      <c r="K10" s="456" t="s">
        <v>46</v>
      </c>
      <c r="L10" s="285">
        <v>12.88811613855157</v>
      </c>
      <c r="M10" s="456">
        <v>10.945726714590181</v>
      </c>
    </row>
    <row r="11" spans="1:13">
      <c r="A11" s="402" t="s">
        <v>15</v>
      </c>
      <c r="B11" s="285" t="s">
        <v>219</v>
      </c>
      <c r="C11" s="456" t="s">
        <v>219</v>
      </c>
      <c r="D11" s="285" t="s">
        <v>219</v>
      </c>
      <c r="E11" s="456" t="s">
        <v>219</v>
      </c>
      <c r="F11" s="285" t="s">
        <v>219</v>
      </c>
      <c r="G11" s="456" t="s">
        <v>219</v>
      </c>
      <c r="H11" s="285" t="s">
        <v>219</v>
      </c>
      <c r="I11" s="456" t="s">
        <v>219</v>
      </c>
      <c r="J11" s="285" t="s">
        <v>219</v>
      </c>
      <c r="K11" s="456" t="s">
        <v>219</v>
      </c>
      <c r="L11" s="285" t="s">
        <v>219</v>
      </c>
      <c r="M11" s="456" t="s">
        <v>219</v>
      </c>
    </row>
    <row r="12" spans="1:13">
      <c r="A12" s="402" t="s">
        <v>16</v>
      </c>
      <c r="B12" s="285">
        <v>54.320564739916087</v>
      </c>
      <c r="C12" s="456">
        <v>11.097523088810226</v>
      </c>
      <c r="D12" s="285">
        <v>35.052748529778093</v>
      </c>
      <c r="E12" s="456">
        <v>11.434851218340244</v>
      </c>
      <c r="F12" s="285">
        <v>15.911409166517549</v>
      </c>
      <c r="G12" s="456">
        <v>9.8727130959378364</v>
      </c>
      <c r="H12" s="285">
        <v>28.154321756275635</v>
      </c>
      <c r="I12" s="456">
        <v>10.162203723239825</v>
      </c>
      <c r="J12" s="285">
        <v>8.6145826271682555</v>
      </c>
      <c r="K12" s="456">
        <v>8.0071026414840478</v>
      </c>
      <c r="L12" s="285">
        <v>26.469555563647145</v>
      </c>
      <c r="M12" s="456">
        <v>9.6820238990943785</v>
      </c>
    </row>
    <row r="13" spans="1:13">
      <c r="A13" s="402" t="s">
        <v>17</v>
      </c>
      <c r="B13" s="285">
        <v>70.178295096446774</v>
      </c>
      <c r="C13" s="456">
        <v>13.532059169354858</v>
      </c>
      <c r="D13" s="285">
        <v>39.277616594861115</v>
      </c>
      <c r="E13" s="456">
        <v>17.540326033789189</v>
      </c>
      <c r="F13" s="285">
        <v>10.987793144895592</v>
      </c>
      <c r="G13" s="456">
        <v>10.256820722331479</v>
      </c>
      <c r="H13" s="285">
        <v>45.404904054596784</v>
      </c>
      <c r="I13" s="456">
        <v>17.466116169707028</v>
      </c>
      <c r="J13" s="285" t="s">
        <v>46</v>
      </c>
      <c r="K13" s="456" t="s">
        <v>46</v>
      </c>
      <c r="L13" s="285">
        <v>28.183020802845384</v>
      </c>
      <c r="M13" s="456">
        <v>14.507215232233067</v>
      </c>
    </row>
    <row r="14" spans="1:13">
      <c r="A14" s="402" t="s">
        <v>18</v>
      </c>
      <c r="B14" s="285">
        <v>75.284966431524467</v>
      </c>
      <c r="C14" s="456">
        <v>10.09986791965062</v>
      </c>
      <c r="D14" s="285">
        <v>15.470395667924405</v>
      </c>
      <c r="E14" s="456">
        <v>8.4806101464929178</v>
      </c>
      <c r="F14" s="285">
        <v>35.428905774894517</v>
      </c>
      <c r="G14" s="456">
        <v>12.525572680216907</v>
      </c>
      <c r="H14" s="285">
        <v>34.835042004693769</v>
      </c>
      <c r="I14" s="456">
        <v>11.542751793396498</v>
      </c>
      <c r="J14" s="285">
        <v>14.245842207299839</v>
      </c>
      <c r="K14" s="456">
        <v>7.8760631164825501</v>
      </c>
      <c r="L14" s="285">
        <v>6.7204445587633765</v>
      </c>
      <c r="M14" s="456">
        <v>6.476248983767313</v>
      </c>
    </row>
    <row r="15" spans="1:13">
      <c r="A15" s="402" t="s">
        <v>61</v>
      </c>
      <c r="B15" s="285">
        <v>39.343551966100975</v>
      </c>
      <c r="C15" s="456">
        <v>7.509325660033829</v>
      </c>
      <c r="D15" s="285">
        <v>22.249190577611362</v>
      </c>
      <c r="E15" s="456">
        <v>6.6045081768615619</v>
      </c>
      <c r="F15" s="285">
        <v>24.933790961279069</v>
      </c>
      <c r="G15" s="456">
        <v>6.6340338299286259</v>
      </c>
      <c r="H15" s="285">
        <v>54.335685868490025</v>
      </c>
      <c r="I15" s="456">
        <v>7.8485753510446861</v>
      </c>
      <c r="J15" s="285">
        <v>12.496400569863688</v>
      </c>
      <c r="K15" s="456">
        <v>5.1962870511379267</v>
      </c>
      <c r="L15" s="285">
        <v>12.277609715610637</v>
      </c>
      <c r="M15" s="456">
        <v>5.2281326443075367</v>
      </c>
    </row>
    <row r="16" spans="1:13">
      <c r="A16" s="402" t="s">
        <v>19</v>
      </c>
      <c r="B16" s="285">
        <v>57.227408296062812</v>
      </c>
      <c r="C16" s="456">
        <v>8.4664472951173266</v>
      </c>
      <c r="D16" s="285">
        <v>20.24375223836066</v>
      </c>
      <c r="E16" s="456">
        <v>7.0643147818468099</v>
      </c>
      <c r="F16" s="285">
        <v>43.595673905402819</v>
      </c>
      <c r="G16" s="456">
        <v>8.6722789016434501</v>
      </c>
      <c r="H16" s="285">
        <v>38.796901395210917</v>
      </c>
      <c r="I16" s="456">
        <v>8.4476897303991159</v>
      </c>
      <c r="J16" s="285">
        <v>10.532545245728343</v>
      </c>
      <c r="K16" s="456">
        <v>5.4932445636795677</v>
      </c>
      <c r="L16" s="285">
        <v>7.3072245456604765</v>
      </c>
      <c r="M16" s="456">
        <v>4.782207336039531</v>
      </c>
    </row>
    <row r="17" spans="1:13">
      <c r="A17" s="402" t="s">
        <v>20</v>
      </c>
      <c r="B17" s="285">
        <v>49.565706059208281</v>
      </c>
      <c r="C17" s="456">
        <v>10.907022589653103</v>
      </c>
      <c r="D17" s="285">
        <v>26.539738094091529</v>
      </c>
      <c r="E17" s="456">
        <v>10.582569741945134</v>
      </c>
      <c r="F17" s="285">
        <v>21.412250935539166</v>
      </c>
      <c r="G17" s="456">
        <v>9.0584565032909747</v>
      </c>
      <c r="H17" s="285">
        <v>33.466815525608183</v>
      </c>
      <c r="I17" s="456">
        <v>10.541843151194657</v>
      </c>
      <c r="J17" s="285" t="s">
        <v>46</v>
      </c>
      <c r="K17" s="456" t="s">
        <v>46</v>
      </c>
      <c r="L17" s="285">
        <v>22.495315603253292</v>
      </c>
      <c r="M17" s="456">
        <v>9.359289173206303</v>
      </c>
    </row>
    <row r="18" spans="1:13">
      <c r="A18" s="402" t="s">
        <v>21</v>
      </c>
      <c r="B18" s="285">
        <v>54.859565160437228</v>
      </c>
      <c r="C18" s="456">
        <v>9.0299517503059388</v>
      </c>
      <c r="D18" s="285">
        <v>13.742857141183595</v>
      </c>
      <c r="E18" s="456">
        <v>6.1550136449478021</v>
      </c>
      <c r="F18" s="285">
        <v>24.011375627294903</v>
      </c>
      <c r="G18" s="456">
        <v>8.0084748568283306</v>
      </c>
      <c r="H18" s="285">
        <v>50.679906531778563</v>
      </c>
      <c r="I18" s="456">
        <v>9.0700497234143658</v>
      </c>
      <c r="J18" s="285">
        <v>9.9890850076332036</v>
      </c>
      <c r="K18" s="456">
        <v>5.2860159270931169</v>
      </c>
      <c r="L18" s="285">
        <v>21.653782880707528</v>
      </c>
      <c r="M18" s="456">
        <v>7.5313595258617081</v>
      </c>
    </row>
    <row r="19" spans="1:13">
      <c r="A19" s="402" t="s">
        <v>22</v>
      </c>
      <c r="B19" s="285">
        <v>54.263922012684048</v>
      </c>
      <c r="C19" s="456">
        <v>12.668334360789965</v>
      </c>
      <c r="D19" s="285">
        <v>5.6350944106848715</v>
      </c>
      <c r="E19" s="456">
        <v>5.3658579139542271</v>
      </c>
      <c r="F19" s="285">
        <v>14.44582051580004</v>
      </c>
      <c r="G19" s="456">
        <v>9.3896435129150788</v>
      </c>
      <c r="H19" s="285">
        <v>61.311876987311678</v>
      </c>
      <c r="I19" s="456">
        <v>13.385338930396934</v>
      </c>
      <c r="J19" s="285" t="s">
        <v>46</v>
      </c>
      <c r="K19" s="456" t="s">
        <v>46</v>
      </c>
      <c r="L19" s="285">
        <v>35.594130590701141</v>
      </c>
      <c r="M19" s="456">
        <v>12.760679157451182</v>
      </c>
    </row>
    <row r="20" spans="1:13">
      <c r="A20" s="402" t="s">
        <v>23</v>
      </c>
      <c r="B20" s="285">
        <v>69.625038083924878</v>
      </c>
      <c r="C20" s="456">
        <v>11.508795371532027</v>
      </c>
      <c r="D20" s="285">
        <v>30.719033173171219</v>
      </c>
      <c r="E20" s="456">
        <v>12.865359476429514</v>
      </c>
      <c r="F20" s="285">
        <v>5.4491113068980166</v>
      </c>
      <c r="G20" s="456">
        <v>5.2619048249747751</v>
      </c>
      <c r="H20" s="285">
        <v>39.14115135599463</v>
      </c>
      <c r="I20" s="456">
        <v>12.544086757253927</v>
      </c>
      <c r="J20" s="285" t="s">
        <v>46</v>
      </c>
      <c r="K20" s="456" t="s">
        <v>46</v>
      </c>
      <c r="L20" s="285">
        <v>5.7009355837376159</v>
      </c>
      <c r="M20" s="456">
        <v>5.490814247299495</v>
      </c>
    </row>
    <row r="21" spans="1:13" ht="15.75" thickBot="1">
      <c r="A21" s="402" t="s">
        <v>24</v>
      </c>
      <c r="B21" s="285">
        <v>67.597672383203019</v>
      </c>
      <c r="C21" s="456">
        <v>14.443237000343096</v>
      </c>
      <c r="D21" s="285">
        <v>35.561027441915385</v>
      </c>
      <c r="E21" s="456">
        <v>13.936105486805214</v>
      </c>
      <c r="F21" s="285">
        <v>15.808317619447321</v>
      </c>
      <c r="G21" s="456">
        <v>10.067560523061646</v>
      </c>
      <c r="H21" s="285">
        <v>40.998653285011045</v>
      </c>
      <c r="I21" s="456">
        <v>14.217584836481588</v>
      </c>
      <c r="J21" s="285" t="s">
        <v>46</v>
      </c>
      <c r="K21" s="456" t="s">
        <v>46</v>
      </c>
      <c r="L21" s="285" t="s">
        <v>46</v>
      </c>
      <c r="M21" s="456" t="s">
        <v>46</v>
      </c>
    </row>
    <row r="22" spans="1:13">
      <c r="A22" s="393" t="s">
        <v>8</v>
      </c>
      <c r="B22" s="286">
        <v>52.799236502405087</v>
      </c>
      <c r="C22" s="461">
        <v>3.1100384739272275</v>
      </c>
      <c r="D22" s="286">
        <v>18.854429978995725</v>
      </c>
      <c r="E22" s="461">
        <v>2.5617547376192942</v>
      </c>
      <c r="F22" s="286">
        <v>26.271627925702685</v>
      </c>
      <c r="G22" s="461">
        <v>2.8828656227599962</v>
      </c>
      <c r="H22" s="286">
        <v>46.381133175900416</v>
      </c>
      <c r="I22" s="461">
        <v>3.2226155155982199</v>
      </c>
      <c r="J22" s="286">
        <v>6.4476181183306043</v>
      </c>
      <c r="K22" s="461">
        <v>1.654228431476396</v>
      </c>
      <c r="L22" s="286">
        <v>17.040391854631032</v>
      </c>
      <c r="M22" s="461">
        <v>2.4923043820966901</v>
      </c>
    </row>
    <row r="23" spans="1:13">
      <c r="A23" s="394" t="s">
        <v>9</v>
      </c>
      <c r="B23" s="287">
        <v>56.657457500596273</v>
      </c>
      <c r="C23" s="440">
        <v>5.4452118539383889</v>
      </c>
      <c r="D23" s="287">
        <v>21.278861496782135</v>
      </c>
      <c r="E23" s="440">
        <v>4.5389969013012337</v>
      </c>
      <c r="F23" s="287">
        <v>29.653687555068803</v>
      </c>
      <c r="G23" s="440">
        <v>5.5962603077070225</v>
      </c>
      <c r="H23" s="287">
        <v>43.374615752253703</v>
      </c>
      <c r="I23" s="440">
        <v>5.3442091961355427</v>
      </c>
      <c r="J23" s="287">
        <v>4.281174303467556</v>
      </c>
      <c r="K23" s="440">
        <v>2.2663333996120958</v>
      </c>
      <c r="L23" s="287">
        <v>26.430011329726582</v>
      </c>
      <c r="M23" s="440">
        <v>5.2174271100141452</v>
      </c>
    </row>
    <row r="24" spans="1:13">
      <c r="A24" s="409" t="s">
        <v>122</v>
      </c>
      <c r="B24" s="288">
        <v>61.457238506066815</v>
      </c>
      <c r="C24" s="441">
        <v>4.8130173097044464</v>
      </c>
      <c r="D24" s="288">
        <v>18.530434977388516</v>
      </c>
      <c r="E24" s="441">
        <v>3.9928319689000245</v>
      </c>
      <c r="F24" s="288">
        <v>25.596658366578623</v>
      </c>
      <c r="G24" s="441">
        <v>4.4062490092417663</v>
      </c>
      <c r="H24" s="288">
        <v>44.429407618910297</v>
      </c>
      <c r="I24" s="441">
        <v>5.0619077118563967</v>
      </c>
      <c r="J24" s="288">
        <v>7.7101805942550419</v>
      </c>
      <c r="K24" s="441">
        <v>2.7590936446582055</v>
      </c>
      <c r="L24" s="288">
        <v>13.125374362621972</v>
      </c>
      <c r="M24" s="441">
        <v>3.5529722470432388</v>
      </c>
    </row>
    <row r="25" spans="1:13">
      <c r="A25" s="394" t="s">
        <v>123</v>
      </c>
      <c r="B25" s="287">
        <v>50.295947187983728</v>
      </c>
      <c r="C25" s="440">
        <v>3.29</v>
      </c>
      <c r="D25" s="287">
        <v>19.724672237811845</v>
      </c>
      <c r="E25" s="440">
        <v>2.74</v>
      </c>
      <c r="F25" s="287">
        <v>26.963533529052263</v>
      </c>
      <c r="G25" s="440">
        <v>3.15</v>
      </c>
      <c r="H25" s="287">
        <v>46</v>
      </c>
      <c r="I25" s="440">
        <v>3.37</v>
      </c>
      <c r="J25" s="287">
        <v>5.3959501561878733</v>
      </c>
      <c r="K25" s="440">
        <v>1.65</v>
      </c>
      <c r="L25" s="287">
        <v>21.231041772516907</v>
      </c>
      <c r="M25" s="440">
        <v>2.82</v>
      </c>
    </row>
    <row r="26" spans="1:13">
      <c r="A26" s="409" t="s">
        <v>84</v>
      </c>
      <c r="B26" s="288">
        <v>52.427104397376603</v>
      </c>
      <c r="C26" s="441">
        <v>6.6907373590040313</v>
      </c>
      <c r="D26" s="288">
        <v>25.804256619676803</v>
      </c>
      <c r="E26" s="441">
        <v>5.9710260682247851</v>
      </c>
      <c r="F26" s="288">
        <v>29.178253547216709</v>
      </c>
      <c r="G26" s="441">
        <v>6.3086742200063242</v>
      </c>
      <c r="H26" s="288">
        <v>52.945585580595967</v>
      </c>
      <c r="I26" s="441">
        <v>6.8687633614650414</v>
      </c>
      <c r="J26" s="288">
        <v>6.9177321966770737</v>
      </c>
      <c r="K26" s="441">
        <v>3.6678794128173022</v>
      </c>
      <c r="L26" s="288">
        <v>32.446985790064836</v>
      </c>
      <c r="M26" s="441">
        <v>6.2376336376250245</v>
      </c>
    </row>
    <row r="27" spans="1:13">
      <c r="A27" s="394" t="s">
        <v>85</v>
      </c>
      <c r="B27" s="287">
        <v>57.291937368499255</v>
      </c>
      <c r="C27" s="440">
        <v>4.0363285694283508</v>
      </c>
      <c r="D27" s="287">
        <v>20.718290973684987</v>
      </c>
      <c r="E27" s="440">
        <v>3.4189569522679513</v>
      </c>
      <c r="F27" s="287">
        <v>24.35331200735806</v>
      </c>
      <c r="G27" s="440">
        <v>3.7661237122021656</v>
      </c>
      <c r="H27" s="287">
        <v>45.130794575210317</v>
      </c>
      <c r="I27" s="440">
        <v>4.1969344455745716</v>
      </c>
      <c r="J27" s="287">
        <v>7.5781705536372579</v>
      </c>
      <c r="K27" s="440">
        <v>2.367627520807305</v>
      </c>
      <c r="L27" s="287">
        <v>14.630180164319226</v>
      </c>
      <c r="M27" s="440">
        <v>3.0853153551191039</v>
      </c>
    </row>
    <row r="28" spans="1:13">
      <c r="A28" s="410" t="s">
        <v>86</v>
      </c>
      <c r="B28" s="289">
        <v>48.840328912033534</v>
      </c>
      <c r="C28" s="442">
        <v>4.7639981317541356</v>
      </c>
      <c r="D28" s="289">
        <v>14.87627875886847</v>
      </c>
      <c r="E28" s="442">
        <v>3.5309281979081106</v>
      </c>
      <c r="F28" s="289">
        <v>31.867963318457566</v>
      </c>
      <c r="G28" s="442">
        <v>4.6706218318953434</v>
      </c>
      <c r="H28" s="289">
        <v>42.493795527138296</v>
      </c>
      <c r="I28" s="442">
        <v>4.7415952695683838</v>
      </c>
      <c r="J28" s="289">
        <v>4.0546596022006973</v>
      </c>
      <c r="K28" s="442">
        <v>1.8690353641197315</v>
      </c>
      <c r="L28" s="289">
        <v>14.850095816212527</v>
      </c>
      <c r="M28" s="442">
        <v>3.454732582124008</v>
      </c>
    </row>
    <row r="29" spans="1:13" ht="15.75" thickBot="1">
      <c r="A29" s="395" t="s">
        <v>7</v>
      </c>
      <c r="B29" s="290">
        <v>53.499477688989153</v>
      </c>
      <c r="C29" s="443">
        <v>2.7295231906942243</v>
      </c>
      <c r="D29" s="290">
        <v>19.286281197604843</v>
      </c>
      <c r="E29" s="443">
        <v>2.2539734425716706</v>
      </c>
      <c r="F29" s="290">
        <v>26.866075726601611</v>
      </c>
      <c r="G29" s="443">
        <v>2.5725606164227326</v>
      </c>
      <c r="H29" s="290">
        <v>45.844142406886306</v>
      </c>
      <c r="I29" s="443">
        <v>2.8144254082694853</v>
      </c>
      <c r="J29" s="290">
        <v>6.051521716544948</v>
      </c>
      <c r="K29" s="443">
        <v>1.4141567275631803</v>
      </c>
      <c r="L29" s="290">
        <v>18.700503366205492</v>
      </c>
      <c r="M29" s="443">
        <v>2.2475565883860549</v>
      </c>
    </row>
    <row r="30" spans="1:13" ht="15" customHeight="1">
      <c r="A30" s="804" t="s">
        <v>172</v>
      </c>
      <c r="B30" s="804"/>
      <c r="C30" s="804"/>
      <c r="D30" s="804"/>
      <c r="E30" s="804"/>
      <c r="F30" s="804"/>
      <c r="G30" s="804"/>
      <c r="H30" s="804"/>
      <c r="I30" s="804"/>
      <c r="J30" s="804"/>
      <c r="K30" s="804"/>
      <c r="L30" s="804"/>
      <c r="M30" s="804"/>
    </row>
    <row r="31" spans="1:13">
      <c r="A31" s="799" t="s">
        <v>239</v>
      </c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</row>
    <row r="32" spans="1:13">
      <c r="A32" s="799" t="s">
        <v>267</v>
      </c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</row>
    <row r="33" spans="1:13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</row>
  </sheetData>
  <mergeCells count="12">
    <mergeCell ref="A30:M30"/>
    <mergeCell ref="A31:M31"/>
    <mergeCell ref="A32:M32"/>
    <mergeCell ref="A1:M1"/>
    <mergeCell ref="A4:A5"/>
    <mergeCell ref="J4:K4"/>
    <mergeCell ref="L4:M4"/>
    <mergeCell ref="B4:C4"/>
    <mergeCell ref="D4:E4"/>
    <mergeCell ref="F4:G4"/>
    <mergeCell ref="H4:I4"/>
    <mergeCell ref="A3:M3"/>
  </mergeCells>
  <conditionalFormatting sqref="A6:C21 D11:M11">
    <cfRule type="expression" dxfId="4" priority="4">
      <formula>MOD(ROW(),2)=1</formula>
    </cfRule>
  </conditionalFormatting>
  <conditionalFormatting sqref="D6:M10 D12:M21">
    <cfRule type="expression" dxfId="3" priority="1">
      <formula>MOD(ROW(),2)=1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zoomScale="80" zoomScaleNormal="80" workbookViewId="0">
      <selection sqref="A1:C1"/>
    </sheetView>
  </sheetViews>
  <sheetFormatPr baseColWidth="10" defaultColWidth="10.625" defaultRowHeight="15"/>
  <cols>
    <col min="1" max="1" width="28.375" style="643" customWidth="1"/>
    <col min="2" max="16384" width="10.625" style="643"/>
  </cols>
  <sheetData>
    <row r="1" spans="1:5" ht="23.25">
      <c r="A1" s="666">
        <v>2020</v>
      </c>
      <c r="B1" s="666"/>
      <c r="C1" s="666"/>
      <c r="D1" s="48"/>
      <c r="E1" s="48"/>
    </row>
    <row r="2" spans="1:5" s="188" customFormat="1" ht="23.25" customHeight="1">
      <c r="A2" s="528" t="s">
        <v>334</v>
      </c>
      <c r="B2" s="496"/>
      <c r="C2" s="496"/>
      <c r="D2" s="496"/>
      <c r="E2" s="496"/>
    </row>
    <row r="3" spans="1:5" ht="46.5" customHeight="1">
      <c r="A3" s="826" t="s">
        <v>306</v>
      </c>
      <c r="B3" s="826"/>
      <c r="C3" s="826"/>
      <c r="D3" s="499"/>
      <c r="E3" s="499"/>
    </row>
    <row r="4" spans="1:5" ht="15.75" thickBot="1">
      <c r="A4" s="414"/>
      <c r="B4" s="387" t="s">
        <v>2</v>
      </c>
      <c r="C4" s="389" t="s">
        <v>82</v>
      </c>
    </row>
    <row r="5" spans="1:5">
      <c r="A5" s="402" t="s">
        <v>10</v>
      </c>
      <c r="B5" s="285">
        <v>97.392059336792556</v>
      </c>
      <c r="C5" s="456">
        <v>1.097914497778234</v>
      </c>
    </row>
    <row r="6" spans="1:5">
      <c r="A6" s="402" t="s">
        <v>11</v>
      </c>
      <c r="B6" s="285">
        <v>96.811903518784462</v>
      </c>
      <c r="C6" s="456">
        <v>1.2111566460989396</v>
      </c>
    </row>
    <row r="7" spans="1:5">
      <c r="A7" s="402" t="s">
        <v>12</v>
      </c>
      <c r="B7" s="285">
        <v>98.035863229717094</v>
      </c>
      <c r="C7" s="456">
        <v>1.9481143398104628</v>
      </c>
    </row>
    <row r="8" spans="1:5">
      <c r="A8" s="402" t="s">
        <v>83</v>
      </c>
      <c r="B8" s="285">
        <v>96.462017222992017</v>
      </c>
      <c r="C8" s="456">
        <v>2.6942504034386197</v>
      </c>
    </row>
    <row r="9" spans="1:5">
      <c r="A9" s="402" t="s">
        <v>14</v>
      </c>
      <c r="B9" s="285" t="s">
        <v>219</v>
      </c>
      <c r="C9" s="456" t="s">
        <v>219</v>
      </c>
    </row>
    <row r="10" spans="1:5">
      <c r="A10" s="402" t="s">
        <v>15</v>
      </c>
      <c r="B10" s="285" t="s">
        <v>219</v>
      </c>
      <c r="C10" s="456" t="s">
        <v>219</v>
      </c>
    </row>
    <row r="11" spans="1:5">
      <c r="A11" s="402" t="s">
        <v>16</v>
      </c>
      <c r="B11" s="285">
        <v>99.476954120801395</v>
      </c>
      <c r="C11" s="456">
        <v>0.52278115189143504</v>
      </c>
    </row>
    <row r="12" spans="1:5">
      <c r="A12" s="402" t="s">
        <v>17</v>
      </c>
      <c r="B12" s="285" t="s">
        <v>219</v>
      </c>
      <c r="C12" s="456" t="s">
        <v>219</v>
      </c>
    </row>
    <row r="13" spans="1:5">
      <c r="A13" s="402" t="s">
        <v>18</v>
      </c>
      <c r="B13" s="285">
        <v>96.814925148270206</v>
      </c>
      <c r="C13" s="456">
        <v>1.6936553632429623</v>
      </c>
    </row>
    <row r="14" spans="1:5">
      <c r="A14" s="402" t="s">
        <v>61</v>
      </c>
      <c r="B14" s="285">
        <v>98.019691143812864</v>
      </c>
      <c r="C14" s="456">
        <v>0.83602446673162989</v>
      </c>
    </row>
    <row r="15" spans="1:5">
      <c r="A15" s="402" t="s">
        <v>19</v>
      </c>
      <c r="B15" s="285">
        <v>98.021892437581783</v>
      </c>
      <c r="C15" s="456">
        <v>1.1507890395818825</v>
      </c>
    </row>
    <row r="16" spans="1:5">
      <c r="A16" s="402" t="s">
        <v>20</v>
      </c>
      <c r="B16" s="285" t="s">
        <v>219</v>
      </c>
      <c r="C16" s="456" t="s">
        <v>219</v>
      </c>
    </row>
    <row r="17" spans="1:6">
      <c r="A17" s="402" t="s">
        <v>21</v>
      </c>
      <c r="B17" s="285">
        <v>94.718813904751229</v>
      </c>
      <c r="C17" s="456">
        <v>2.3486881879043393</v>
      </c>
    </row>
    <row r="18" spans="1:6">
      <c r="A18" s="402" t="s">
        <v>22</v>
      </c>
      <c r="B18" s="285" t="s">
        <v>219</v>
      </c>
      <c r="C18" s="456" t="s">
        <v>219</v>
      </c>
    </row>
    <row r="19" spans="1:6">
      <c r="A19" s="402" t="s">
        <v>23</v>
      </c>
      <c r="B19" s="285" t="s">
        <v>219</v>
      </c>
      <c r="C19" s="456" t="s">
        <v>219</v>
      </c>
    </row>
    <row r="20" spans="1:6" ht="15.75" thickBot="1">
      <c r="A20" s="402" t="s">
        <v>24</v>
      </c>
      <c r="B20" s="285">
        <v>96.356997518000057</v>
      </c>
      <c r="C20" s="456">
        <v>2.6468892215792859</v>
      </c>
    </row>
    <row r="21" spans="1:6">
      <c r="A21" s="393" t="s">
        <v>8</v>
      </c>
      <c r="B21" s="286">
        <v>97.235941903013128</v>
      </c>
      <c r="C21" s="461">
        <v>0.47888113314856018</v>
      </c>
    </row>
    <row r="22" spans="1:6">
      <c r="A22" s="394" t="s">
        <v>9</v>
      </c>
      <c r="B22" s="287">
        <v>96.266761934781456</v>
      </c>
      <c r="C22" s="440">
        <v>1.1150937779238834</v>
      </c>
    </row>
    <row r="23" spans="1:6">
      <c r="A23" s="409" t="s">
        <v>173</v>
      </c>
      <c r="B23" s="288">
        <v>97.609230177019384</v>
      </c>
      <c r="C23" s="441">
        <v>0.51075933481491365</v>
      </c>
    </row>
    <row r="24" spans="1:6">
      <c r="A24" s="394" t="s">
        <v>174</v>
      </c>
      <c r="B24" s="287">
        <v>96.043622235943673</v>
      </c>
      <c r="C24" s="440">
        <v>0.83244156509040368</v>
      </c>
    </row>
    <row r="25" spans="1:6">
      <c r="A25" s="409" t="s">
        <v>122</v>
      </c>
      <c r="B25" s="288">
        <v>96.404833409679853</v>
      </c>
      <c r="C25" s="441">
        <v>0.7992697529863273</v>
      </c>
    </row>
    <row r="26" spans="1:6">
      <c r="A26" s="410" t="s">
        <v>123</v>
      </c>
      <c r="B26" s="289">
        <v>97.335721567352806</v>
      </c>
      <c r="C26" s="442">
        <v>0.53717378736423604</v>
      </c>
    </row>
    <row r="27" spans="1:6">
      <c r="A27" s="394" t="s">
        <v>90</v>
      </c>
      <c r="B27" s="287">
        <v>95.890785404230641</v>
      </c>
      <c r="C27" s="440">
        <v>0.84216596664514776</v>
      </c>
    </row>
    <row r="28" spans="1:6">
      <c r="A28" s="410" t="s">
        <v>124</v>
      </c>
      <c r="B28" s="289">
        <v>97.700127625988998</v>
      </c>
      <c r="C28" s="442">
        <v>0.50559206997547701</v>
      </c>
    </row>
    <row r="29" spans="1:6" ht="15.75" thickBot="1">
      <c r="A29" s="395" t="s">
        <v>7</v>
      </c>
      <c r="B29" s="290">
        <v>97.026953823492917</v>
      </c>
      <c r="C29" s="443">
        <v>0.44613771676143937</v>
      </c>
    </row>
    <row r="30" spans="1:6" ht="24.75" customHeight="1">
      <c r="A30" s="825" t="s">
        <v>312</v>
      </c>
      <c r="B30" s="825"/>
      <c r="C30" s="825"/>
      <c r="D30" s="16"/>
      <c r="E30" s="16"/>
      <c r="F30" s="16"/>
    </row>
    <row r="31" spans="1:6" ht="69" customHeight="1">
      <c r="A31" s="805" t="s">
        <v>223</v>
      </c>
      <c r="B31" s="805"/>
      <c r="C31" s="805"/>
      <c r="D31" s="16"/>
      <c r="E31" s="16"/>
      <c r="F31" s="16"/>
    </row>
    <row r="32" spans="1:6" ht="26.25" customHeight="1">
      <c r="A32" s="800" t="s">
        <v>269</v>
      </c>
      <c r="B32" s="800"/>
      <c r="C32" s="800"/>
      <c r="D32" s="16"/>
      <c r="E32" s="16"/>
    </row>
    <row r="33" spans="1:5">
      <c r="A33" s="16"/>
      <c r="B33" s="16"/>
      <c r="C33" s="16"/>
      <c r="D33" s="16"/>
      <c r="E33" s="16"/>
    </row>
    <row r="34" spans="1:5" ht="55.5" customHeight="1">
      <c r="A34" s="782" t="s">
        <v>307</v>
      </c>
      <c r="B34" s="782"/>
      <c r="C34" s="782"/>
      <c r="D34" s="499"/>
      <c r="E34" s="499"/>
    </row>
    <row r="35" spans="1:5" ht="15.75" thickBot="1">
      <c r="A35" s="389"/>
      <c r="B35" s="387" t="s">
        <v>2</v>
      </c>
      <c r="C35" s="389" t="s">
        <v>82</v>
      </c>
    </row>
    <row r="36" spans="1:5">
      <c r="A36" s="402" t="s">
        <v>10</v>
      </c>
      <c r="B36" s="162">
        <v>24.728002621163636</v>
      </c>
      <c r="C36" s="300">
        <v>8.1462996334936104</v>
      </c>
    </row>
    <row r="37" spans="1:5">
      <c r="A37" s="402" t="s">
        <v>11</v>
      </c>
      <c r="B37" s="162">
        <v>30.312599819430268</v>
      </c>
      <c r="C37" s="300">
        <v>6.2197134476203129</v>
      </c>
    </row>
    <row r="38" spans="1:5">
      <c r="A38" s="402" t="s">
        <v>12</v>
      </c>
      <c r="B38" s="163" t="s">
        <v>219</v>
      </c>
      <c r="C38" s="362" t="s">
        <v>219</v>
      </c>
    </row>
    <row r="39" spans="1:5">
      <c r="A39" s="402" t="s">
        <v>83</v>
      </c>
      <c r="B39" s="162">
        <v>61.160296705964953</v>
      </c>
      <c r="C39" s="300">
        <v>15.078039586334025</v>
      </c>
    </row>
    <row r="40" spans="1:5">
      <c r="A40" s="402" t="s">
        <v>14</v>
      </c>
      <c r="B40" s="163" t="s">
        <v>219</v>
      </c>
      <c r="C40" s="362" t="s">
        <v>219</v>
      </c>
    </row>
    <row r="41" spans="1:5">
      <c r="A41" s="402" t="s">
        <v>15</v>
      </c>
      <c r="B41" s="163" t="s">
        <v>219</v>
      </c>
      <c r="C41" s="362" t="s">
        <v>219</v>
      </c>
    </row>
    <row r="42" spans="1:5">
      <c r="A42" s="402" t="s">
        <v>16</v>
      </c>
      <c r="B42" s="162">
        <v>56.24213968888386</v>
      </c>
      <c r="C42" s="300">
        <v>12.482345392695041</v>
      </c>
    </row>
    <row r="43" spans="1:5">
      <c r="A43" s="402" t="s">
        <v>17</v>
      </c>
      <c r="B43" s="163" t="s">
        <v>219</v>
      </c>
      <c r="C43" s="362" t="s">
        <v>219</v>
      </c>
    </row>
    <row r="44" spans="1:5">
      <c r="A44" s="402" t="s">
        <v>18</v>
      </c>
      <c r="B44" s="162">
        <v>44.443342677382233</v>
      </c>
      <c r="C44" s="300">
        <v>9.2686368596470068</v>
      </c>
    </row>
    <row r="45" spans="1:5">
      <c r="A45" s="402" t="s">
        <v>61</v>
      </c>
      <c r="B45" s="162">
        <v>11.468062691747688</v>
      </c>
      <c r="C45" s="300">
        <v>3.1355413131273027</v>
      </c>
    </row>
    <row r="46" spans="1:5">
      <c r="A46" s="402" t="s">
        <v>19</v>
      </c>
      <c r="B46" s="162">
        <v>32.044775594134357</v>
      </c>
      <c r="C46" s="300">
        <v>10.172900599616463</v>
      </c>
    </row>
    <row r="47" spans="1:5">
      <c r="A47" s="402" t="s">
        <v>20</v>
      </c>
      <c r="B47" s="163" t="s">
        <v>219</v>
      </c>
      <c r="C47" s="362" t="s">
        <v>219</v>
      </c>
    </row>
    <row r="48" spans="1:5">
      <c r="A48" s="402" t="s">
        <v>21</v>
      </c>
      <c r="B48" s="163" t="s">
        <v>219</v>
      </c>
      <c r="C48" s="362" t="s">
        <v>219</v>
      </c>
    </row>
    <row r="49" spans="1:20">
      <c r="A49" s="402" t="s">
        <v>22</v>
      </c>
      <c r="B49" s="162">
        <v>21.739322881535099</v>
      </c>
      <c r="C49" s="300">
        <v>13.669177228465557</v>
      </c>
    </row>
    <row r="50" spans="1:20">
      <c r="A50" s="402" t="s">
        <v>23</v>
      </c>
      <c r="B50" s="163" t="s">
        <v>219</v>
      </c>
      <c r="C50" s="362" t="s">
        <v>219</v>
      </c>
    </row>
    <row r="51" spans="1:20" ht="15.75" thickBot="1">
      <c r="A51" s="402" t="s">
        <v>24</v>
      </c>
      <c r="B51" s="181">
        <v>67.175638062891778</v>
      </c>
      <c r="C51" s="301">
        <v>11.045698335251029</v>
      </c>
    </row>
    <row r="52" spans="1:20">
      <c r="A52" s="393" t="s">
        <v>8</v>
      </c>
      <c r="B52" s="169">
        <v>25.217374831065449</v>
      </c>
      <c r="C52" s="363">
        <v>2.6961315649065103</v>
      </c>
    </row>
    <row r="53" spans="1:20">
      <c r="A53" s="394" t="s">
        <v>175</v>
      </c>
      <c r="B53" s="12">
        <v>51.613294076910634</v>
      </c>
      <c r="C53" s="364">
        <v>7.0259605134877976</v>
      </c>
    </row>
    <row r="54" spans="1:20">
      <c r="A54" s="409" t="s">
        <v>173</v>
      </c>
      <c r="B54" s="173">
        <v>24.336557993039467</v>
      </c>
      <c r="C54" s="365">
        <v>3.0889072483569935</v>
      </c>
    </row>
    <row r="55" spans="1:20">
      <c r="A55" s="175" t="s">
        <v>174</v>
      </c>
      <c r="B55" s="177">
        <v>37.499752621606291</v>
      </c>
      <c r="C55" s="367">
        <v>4.4617882580572195</v>
      </c>
    </row>
    <row r="56" spans="1:20" ht="15.75" thickBot="1">
      <c r="A56" s="395" t="s">
        <v>7</v>
      </c>
      <c r="B56" s="14">
        <v>29.457985859795578</v>
      </c>
      <c r="C56" s="368">
        <v>2.5821778201973267</v>
      </c>
    </row>
    <row r="57" spans="1:20" ht="48.75" customHeight="1">
      <c r="A57" s="825" t="s">
        <v>176</v>
      </c>
      <c r="B57" s="825"/>
      <c r="C57" s="82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ht="57" customHeight="1">
      <c r="A58" s="805" t="s">
        <v>232</v>
      </c>
      <c r="B58" s="805"/>
      <c r="C58" s="805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ht="23.25" customHeight="1">
      <c r="A59" s="800" t="s">
        <v>268</v>
      </c>
      <c r="B59" s="800"/>
      <c r="C59" s="800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>
      <c r="A60" s="190"/>
      <c r="B60" s="190"/>
      <c r="C60" s="190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</sheetData>
  <mergeCells count="9">
    <mergeCell ref="A58:C58"/>
    <mergeCell ref="A59:C59"/>
    <mergeCell ref="A1:C1"/>
    <mergeCell ref="A30:C30"/>
    <mergeCell ref="A31:C31"/>
    <mergeCell ref="A32:C32"/>
    <mergeCell ref="A57:C57"/>
    <mergeCell ref="A3:C3"/>
    <mergeCell ref="A34:C34"/>
  </mergeCells>
  <conditionalFormatting sqref="A5:C20">
    <cfRule type="expression" dxfId="2" priority="5">
      <formula>MOD(ROW(),2)=1</formula>
    </cfRule>
  </conditionalFormatting>
  <conditionalFormatting sqref="A36:C51">
    <cfRule type="expression" dxfId="1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zoomScale="80" zoomScaleNormal="80" workbookViewId="0">
      <selection activeCell="A2" sqref="A2"/>
    </sheetView>
  </sheetViews>
  <sheetFormatPr baseColWidth="10" defaultColWidth="10.625" defaultRowHeight="15"/>
  <cols>
    <col min="1" max="1" width="28.25" style="643" customWidth="1"/>
    <col min="2" max="16384" width="10.625" style="643"/>
  </cols>
  <sheetData>
    <row r="1" spans="1:31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  <c r="AE1" s="666"/>
    </row>
    <row r="2" spans="1:31" s="188" customFormat="1" ht="23.25" customHeight="1">
      <c r="A2" s="528" t="s">
        <v>334</v>
      </c>
      <c r="B2" s="496"/>
      <c r="C2" s="496"/>
      <c r="D2" s="496"/>
      <c r="E2" s="496"/>
    </row>
    <row r="3" spans="1:31">
      <c r="A3" s="803" t="s">
        <v>308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  <c r="V3" s="803"/>
      <c r="W3" s="803"/>
      <c r="X3" s="803"/>
      <c r="Y3" s="803"/>
      <c r="Z3" s="803"/>
      <c r="AA3" s="803"/>
      <c r="AB3" s="803"/>
      <c r="AC3" s="803"/>
      <c r="AD3" s="803"/>
      <c r="AE3" s="803"/>
    </row>
    <row r="4" spans="1:31" ht="50.25" customHeight="1">
      <c r="A4" s="823"/>
      <c r="B4" s="751" t="s">
        <v>151</v>
      </c>
      <c r="C4" s="751"/>
      <c r="D4" s="751" t="s">
        <v>152</v>
      </c>
      <c r="E4" s="751"/>
      <c r="F4" s="751" t="s">
        <v>153</v>
      </c>
      <c r="G4" s="751"/>
      <c r="H4" s="751" t="s">
        <v>154</v>
      </c>
      <c r="I4" s="751"/>
      <c r="J4" s="751" t="s">
        <v>155</v>
      </c>
      <c r="K4" s="751"/>
      <c r="L4" s="751" t="s">
        <v>156</v>
      </c>
      <c r="M4" s="751"/>
      <c r="N4" s="751" t="s">
        <v>157</v>
      </c>
      <c r="O4" s="751"/>
      <c r="P4" s="751" t="s">
        <v>158</v>
      </c>
      <c r="Q4" s="751"/>
      <c r="R4" s="751" t="s">
        <v>159</v>
      </c>
      <c r="S4" s="751"/>
      <c r="T4" s="751" t="s">
        <v>160</v>
      </c>
      <c r="U4" s="751"/>
      <c r="V4" s="751" t="s">
        <v>161</v>
      </c>
      <c r="W4" s="751"/>
      <c r="X4" s="751" t="s">
        <v>162</v>
      </c>
      <c r="Y4" s="751"/>
      <c r="Z4" s="751" t="s">
        <v>163</v>
      </c>
      <c r="AA4" s="751"/>
      <c r="AB4" s="751" t="s">
        <v>117</v>
      </c>
      <c r="AC4" s="751"/>
      <c r="AD4" s="751" t="s">
        <v>164</v>
      </c>
      <c r="AE4" s="751"/>
    </row>
    <row r="5" spans="1:31" ht="15.75" thickBot="1">
      <c r="A5" s="824"/>
      <c r="B5" s="389" t="s">
        <v>2</v>
      </c>
      <c r="C5" s="389" t="s">
        <v>82</v>
      </c>
      <c r="D5" s="389" t="s">
        <v>2</v>
      </c>
      <c r="E5" s="389" t="s">
        <v>82</v>
      </c>
      <c r="F5" s="389" t="s">
        <v>2</v>
      </c>
      <c r="G5" s="389" t="s">
        <v>82</v>
      </c>
      <c r="H5" s="389" t="s">
        <v>2</v>
      </c>
      <c r="I5" s="389" t="s">
        <v>82</v>
      </c>
      <c r="J5" s="389" t="s">
        <v>2</v>
      </c>
      <c r="K5" s="389" t="s">
        <v>82</v>
      </c>
      <c r="L5" s="389" t="s">
        <v>2</v>
      </c>
      <c r="M5" s="389" t="s">
        <v>82</v>
      </c>
      <c r="N5" s="389" t="s">
        <v>2</v>
      </c>
      <c r="O5" s="389" t="s">
        <v>82</v>
      </c>
      <c r="P5" s="389" t="s">
        <v>2</v>
      </c>
      <c r="Q5" s="389" t="s">
        <v>82</v>
      </c>
      <c r="R5" s="389" t="s">
        <v>2</v>
      </c>
      <c r="S5" s="389" t="s">
        <v>82</v>
      </c>
      <c r="T5" s="389" t="s">
        <v>2</v>
      </c>
      <c r="U5" s="389" t="s">
        <v>82</v>
      </c>
      <c r="V5" s="389" t="s">
        <v>2</v>
      </c>
      <c r="W5" s="389" t="s">
        <v>82</v>
      </c>
      <c r="X5" s="389" t="s">
        <v>2</v>
      </c>
      <c r="Y5" s="389" t="s">
        <v>82</v>
      </c>
      <c r="Z5" s="389" t="s">
        <v>2</v>
      </c>
      <c r="AA5" s="389" t="s">
        <v>82</v>
      </c>
      <c r="AB5" s="389" t="s">
        <v>2</v>
      </c>
      <c r="AC5" s="389" t="s">
        <v>82</v>
      </c>
      <c r="AD5" s="389" t="s">
        <v>2</v>
      </c>
      <c r="AE5" s="389" t="s">
        <v>82</v>
      </c>
    </row>
    <row r="6" spans="1:31">
      <c r="A6" s="299" t="s">
        <v>10</v>
      </c>
      <c r="B6" s="161">
        <v>51.393828225365347</v>
      </c>
      <c r="C6" s="17">
        <v>2.4362169987496443</v>
      </c>
      <c r="D6" s="161">
        <v>28.650249175666875</v>
      </c>
      <c r="E6" s="17">
        <v>2.1789880394193086</v>
      </c>
      <c r="F6" s="161">
        <v>49.580013688255328</v>
      </c>
      <c r="G6" s="17">
        <v>2.4192135798421761</v>
      </c>
      <c r="H6" s="161">
        <v>65.449928960624732</v>
      </c>
      <c r="I6" s="17">
        <v>2.3094739697870041</v>
      </c>
      <c r="J6" s="161">
        <v>79.735943877297643</v>
      </c>
      <c r="K6" s="17">
        <v>1.9111132270343798</v>
      </c>
      <c r="L6" s="161">
        <v>62.323897013021721</v>
      </c>
      <c r="M6" s="17">
        <v>2.3391925747414199</v>
      </c>
      <c r="N6" s="161">
        <v>54.913823510271641</v>
      </c>
      <c r="O6" s="17">
        <v>2.4072037347501842</v>
      </c>
      <c r="P6" s="161">
        <v>55.399844292087217</v>
      </c>
      <c r="Q6" s="17">
        <v>2.400473588671773</v>
      </c>
      <c r="R6" s="161">
        <v>37.156906517722675</v>
      </c>
      <c r="S6" s="17">
        <v>2.3415521056238133</v>
      </c>
      <c r="T6" s="161">
        <v>63.158502882051792</v>
      </c>
      <c r="U6" s="17">
        <v>2.3518186629295901</v>
      </c>
      <c r="V6" s="161">
        <v>75.621506020360613</v>
      </c>
      <c r="W6" s="17">
        <v>2.0310189044175053</v>
      </c>
      <c r="X6" s="161">
        <v>71.213242776786373</v>
      </c>
      <c r="Y6" s="17">
        <v>2.1654957942400008</v>
      </c>
      <c r="Z6" s="161">
        <v>73.04282671431659</v>
      </c>
      <c r="AA6" s="17">
        <v>2.1413201906263013</v>
      </c>
      <c r="AB6" s="161">
        <v>40.18354467514196</v>
      </c>
      <c r="AC6" s="17">
        <v>2.3774184179153215</v>
      </c>
      <c r="AD6" s="162">
        <v>26.190537967611139</v>
      </c>
      <c r="AE6" s="300">
        <v>2.9262961047290363</v>
      </c>
    </row>
    <row r="7" spans="1:31">
      <c r="A7" s="299" t="s">
        <v>11</v>
      </c>
      <c r="B7" s="161">
        <v>43.390756703000775</v>
      </c>
      <c r="C7" s="17">
        <v>2.26853791267694</v>
      </c>
      <c r="D7" s="161">
        <v>31.678459925161224</v>
      </c>
      <c r="E7" s="17">
        <v>2.1336972990695426</v>
      </c>
      <c r="F7" s="161">
        <v>43.137113213008917</v>
      </c>
      <c r="G7" s="17">
        <v>2.2577778832013013</v>
      </c>
      <c r="H7" s="161">
        <v>62.320147688997672</v>
      </c>
      <c r="I7" s="17">
        <v>2.2128747190095783</v>
      </c>
      <c r="J7" s="161">
        <v>73.793131757057083</v>
      </c>
      <c r="K7" s="17">
        <v>2.0166527163074313</v>
      </c>
      <c r="L7" s="161">
        <v>64.511180844581091</v>
      </c>
      <c r="M7" s="17">
        <v>2.1773615194986338</v>
      </c>
      <c r="N7" s="161">
        <v>56.836391167636179</v>
      </c>
      <c r="O7" s="17">
        <v>2.2545072546072986</v>
      </c>
      <c r="P7" s="161">
        <v>55.062214333569216</v>
      </c>
      <c r="Q7" s="17">
        <v>2.2647522113559977</v>
      </c>
      <c r="R7" s="161">
        <v>38.848575841646372</v>
      </c>
      <c r="S7" s="17">
        <v>2.2254590943044259</v>
      </c>
      <c r="T7" s="161">
        <v>60.871371580041945</v>
      </c>
      <c r="U7" s="17">
        <v>2.2291870764059341</v>
      </c>
      <c r="V7" s="161">
        <v>67.92918841547548</v>
      </c>
      <c r="W7" s="17">
        <v>2.1327498303349794</v>
      </c>
      <c r="X7" s="161">
        <v>68.394583943876668</v>
      </c>
      <c r="Y7" s="17">
        <v>2.1192409027725687</v>
      </c>
      <c r="Z7" s="161">
        <v>68.845519813107188</v>
      </c>
      <c r="AA7" s="17">
        <v>2.1040117686451625</v>
      </c>
      <c r="AB7" s="161">
        <v>37.807594376042587</v>
      </c>
      <c r="AC7" s="17">
        <v>2.2113701196414484</v>
      </c>
      <c r="AD7" s="162">
        <v>18.059906229546925</v>
      </c>
      <c r="AE7" s="300">
        <v>2.4063540235480252</v>
      </c>
    </row>
    <row r="8" spans="1:31">
      <c r="A8" s="299" t="s">
        <v>12</v>
      </c>
      <c r="B8" s="161">
        <v>39.783051690114277</v>
      </c>
      <c r="C8" s="17">
        <v>4.1463447559084434</v>
      </c>
      <c r="D8" s="161">
        <v>21.885736244492563</v>
      </c>
      <c r="E8" s="17">
        <v>3.4785095659292788</v>
      </c>
      <c r="F8" s="161">
        <v>41.656290455360512</v>
      </c>
      <c r="G8" s="17">
        <v>4.1380050002326518</v>
      </c>
      <c r="H8" s="161">
        <v>57.800869304096359</v>
      </c>
      <c r="I8" s="17">
        <v>4.0799092433192392</v>
      </c>
      <c r="J8" s="161">
        <v>66.905789721489029</v>
      </c>
      <c r="K8" s="17">
        <v>3.8758367619339928</v>
      </c>
      <c r="L8" s="161">
        <v>52.980626626669178</v>
      </c>
      <c r="M8" s="17">
        <v>4.1634085466004933</v>
      </c>
      <c r="N8" s="161">
        <v>48.29049193731467</v>
      </c>
      <c r="O8" s="17">
        <v>4.156106899951693</v>
      </c>
      <c r="P8" s="161">
        <v>40.286467665013056</v>
      </c>
      <c r="Q8" s="17">
        <v>4.1025697170783619</v>
      </c>
      <c r="R8" s="161">
        <v>34.37214754358304</v>
      </c>
      <c r="S8" s="17">
        <v>3.9883892981382743</v>
      </c>
      <c r="T8" s="161">
        <v>58.53297753979394</v>
      </c>
      <c r="U8" s="17">
        <v>4.1072407690069177</v>
      </c>
      <c r="V8" s="161">
        <v>61.922847811649802</v>
      </c>
      <c r="W8" s="17">
        <v>4.0778705159414796</v>
      </c>
      <c r="X8" s="161">
        <v>64.086345234888128</v>
      </c>
      <c r="Y8" s="17">
        <v>4.0425741499493641</v>
      </c>
      <c r="Z8" s="161">
        <v>55.618824699374855</v>
      </c>
      <c r="AA8" s="17">
        <v>4.1915983436282218</v>
      </c>
      <c r="AB8" s="161">
        <v>43.019783264418052</v>
      </c>
      <c r="AC8" s="17">
        <v>4.1695855700331172</v>
      </c>
      <c r="AD8" s="162">
        <v>20.794577303286292</v>
      </c>
      <c r="AE8" s="300">
        <v>4.3361966958880052</v>
      </c>
    </row>
    <row r="9" spans="1:31">
      <c r="A9" s="299" t="s">
        <v>83</v>
      </c>
      <c r="B9" s="161">
        <v>49.146158811667391</v>
      </c>
      <c r="C9" s="17">
        <v>3.3724746487699195</v>
      </c>
      <c r="D9" s="161">
        <v>26.823701596400845</v>
      </c>
      <c r="E9" s="17">
        <v>2.9967129627647755</v>
      </c>
      <c r="F9" s="161">
        <v>48.910250656420949</v>
      </c>
      <c r="G9" s="17">
        <v>3.3697416953619226</v>
      </c>
      <c r="H9" s="161">
        <v>66.645209577354805</v>
      </c>
      <c r="I9" s="17">
        <v>3.1805155441207598</v>
      </c>
      <c r="J9" s="161">
        <v>76.326512462754692</v>
      </c>
      <c r="K9" s="17">
        <v>2.8427249079630608</v>
      </c>
      <c r="L9" s="161">
        <v>65.166824259008877</v>
      </c>
      <c r="M9" s="17">
        <v>3.1751910587202663</v>
      </c>
      <c r="N9" s="161">
        <v>59.992726690902252</v>
      </c>
      <c r="O9" s="17">
        <v>3.2561218336376263</v>
      </c>
      <c r="P9" s="161">
        <v>51.069820251112574</v>
      </c>
      <c r="Q9" s="17">
        <v>3.3473604828004726</v>
      </c>
      <c r="R9" s="161">
        <v>42.745292900472677</v>
      </c>
      <c r="S9" s="17">
        <v>3.3326690943180672</v>
      </c>
      <c r="T9" s="161">
        <v>65.985185977243177</v>
      </c>
      <c r="U9" s="17">
        <v>3.1636064687059067</v>
      </c>
      <c r="V9" s="161">
        <v>67.958117172061847</v>
      </c>
      <c r="W9" s="17">
        <v>3.0990587928384894</v>
      </c>
      <c r="X9" s="161">
        <v>67.088566676343447</v>
      </c>
      <c r="Y9" s="17">
        <v>3.1301785722833029</v>
      </c>
      <c r="Z9" s="161">
        <v>69.269674040823034</v>
      </c>
      <c r="AA9" s="17">
        <v>3.0869629593801977</v>
      </c>
      <c r="AB9" s="161">
        <v>45.63943501729922</v>
      </c>
      <c r="AC9" s="17">
        <v>3.3569937225281605</v>
      </c>
      <c r="AD9" s="162">
        <v>17.708340804612078</v>
      </c>
      <c r="AE9" s="300">
        <v>3.2869635048899788</v>
      </c>
    </row>
    <row r="10" spans="1:31">
      <c r="A10" s="299" t="s">
        <v>14</v>
      </c>
      <c r="B10" s="161">
        <v>48.699918593397875</v>
      </c>
      <c r="C10" s="17">
        <v>5.0091062851441217</v>
      </c>
      <c r="D10" s="161">
        <v>34.02965698945372</v>
      </c>
      <c r="E10" s="17">
        <v>4.7060949203313172</v>
      </c>
      <c r="F10" s="161">
        <v>42.299658477772063</v>
      </c>
      <c r="G10" s="17">
        <v>4.8839378837659542</v>
      </c>
      <c r="H10" s="161">
        <v>70.790081170751634</v>
      </c>
      <c r="I10" s="17">
        <v>4.5516307551963369</v>
      </c>
      <c r="J10" s="161">
        <v>77.091732960534927</v>
      </c>
      <c r="K10" s="17">
        <v>4.2426364622939206</v>
      </c>
      <c r="L10" s="161">
        <v>71.75548455325179</v>
      </c>
      <c r="M10" s="17">
        <v>4.4344198486129454</v>
      </c>
      <c r="N10" s="161">
        <v>64.450132592627128</v>
      </c>
      <c r="O10" s="17">
        <v>4.7413387297994776</v>
      </c>
      <c r="P10" s="161">
        <v>53.507051120313697</v>
      </c>
      <c r="Q10" s="17">
        <v>4.9545322377173981</v>
      </c>
      <c r="R10" s="161">
        <v>45.256565241852627</v>
      </c>
      <c r="S10" s="17">
        <v>4.9256691570493594</v>
      </c>
      <c r="T10" s="161">
        <v>62.427765167093817</v>
      </c>
      <c r="U10" s="17">
        <v>4.7770231932976381</v>
      </c>
      <c r="V10" s="161">
        <v>76.887565559528795</v>
      </c>
      <c r="W10" s="17">
        <v>4.2140654592799978</v>
      </c>
      <c r="X10" s="161">
        <v>80.964366024039975</v>
      </c>
      <c r="Y10" s="17">
        <v>3.9540574828668613</v>
      </c>
      <c r="Z10" s="161">
        <v>72.213407197359729</v>
      </c>
      <c r="AA10" s="17">
        <v>4.4246944135337793</v>
      </c>
      <c r="AB10" s="161">
        <v>45.969360062469022</v>
      </c>
      <c r="AC10" s="17">
        <v>4.942139079107168</v>
      </c>
      <c r="AD10" s="162">
        <v>20.500050162911489</v>
      </c>
      <c r="AE10" s="300">
        <v>4.9547984434117263</v>
      </c>
    </row>
    <row r="11" spans="1:31">
      <c r="A11" s="299" t="s">
        <v>15</v>
      </c>
      <c r="B11" s="165" t="s">
        <v>219</v>
      </c>
      <c r="C11" s="164" t="s">
        <v>219</v>
      </c>
      <c r="D11" s="165" t="s">
        <v>219</v>
      </c>
      <c r="E11" s="164" t="s">
        <v>219</v>
      </c>
      <c r="F11" s="165" t="s">
        <v>219</v>
      </c>
      <c r="G11" s="164" t="s">
        <v>219</v>
      </c>
      <c r="H11" s="165" t="s">
        <v>219</v>
      </c>
      <c r="I11" s="164" t="s">
        <v>219</v>
      </c>
      <c r="J11" s="165" t="s">
        <v>219</v>
      </c>
      <c r="K11" s="164" t="s">
        <v>219</v>
      </c>
      <c r="L11" s="165" t="s">
        <v>219</v>
      </c>
      <c r="M11" s="164" t="s">
        <v>219</v>
      </c>
      <c r="N11" s="165" t="s">
        <v>219</v>
      </c>
      <c r="O11" s="164" t="s">
        <v>219</v>
      </c>
      <c r="P11" s="165" t="s">
        <v>219</v>
      </c>
      <c r="Q11" s="164" t="s">
        <v>219</v>
      </c>
      <c r="R11" s="165" t="s">
        <v>219</v>
      </c>
      <c r="S11" s="164" t="s">
        <v>219</v>
      </c>
      <c r="T11" s="165" t="s">
        <v>219</v>
      </c>
      <c r="U11" s="164" t="s">
        <v>219</v>
      </c>
      <c r="V11" s="165" t="s">
        <v>219</v>
      </c>
      <c r="W11" s="164" t="s">
        <v>219</v>
      </c>
      <c r="X11" s="165" t="s">
        <v>219</v>
      </c>
      <c r="Y11" s="164" t="s">
        <v>219</v>
      </c>
      <c r="Z11" s="165" t="s">
        <v>219</v>
      </c>
      <c r="AA11" s="164" t="s">
        <v>219</v>
      </c>
      <c r="AB11" s="165" t="s">
        <v>219</v>
      </c>
      <c r="AC11" s="164" t="s">
        <v>219</v>
      </c>
      <c r="AD11" s="165" t="s">
        <v>219</v>
      </c>
      <c r="AE11" s="362" t="s">
        <v>219</v>
      </c>
    </row>
    <row r="12" spans="1:31">
      <c r="A12" s="299" t="s">
        <v>16</v>
      </c>
      <c r="B12" s="161">
        <v>48.617716289184102</v>
      </c>
      <c r="C12" s="17">
        <v>2.9932852861356856</v>
      </c>
      <c r="D12" s="161">
        <v>26.306978249831971</v>
      </c>
      <c r="E12" s="17">
        <v>2.6489209586375471</v>
      </c>
      <c r="F12" s="161">
        <v>48.257799140533429</v>
      </c>
      <c r="G12" s="17">
        <v>2.9642735841889802</v>
      </c>
      <c r="H12" s="161">
        <v>59.290846852391091</v>
      </c>
      <c r="I12" s="17">
        <v>2.9266614580119708</v>
      </c>
      <c r="J12" s="161">
        <v>75.994317902576597</v>
      </c>
      <c r="K12" s="17">
        <v>2.5026401732385772</v>
      </c>
      <c r="L12" s="161">
        <v>64.263195366697886</v>
      </c>
      <c r="M12" s="17">
        <v>2.8360751637271409</v>
      </c>
      <c r="N12" s="161">
        <v>57.465507106677769</v>
      </c>
      <c r="O12" s="17">
        <v>2.9326558504612801</v>
      </c>
      <c r="P12" s="161">
        <v>61.470586366777567</v>
      </c>
      <c r="Q12" s="17">
        <v>2.8796935141905022</v>
      </c>
      <c r="R12" s="161">
        <v>45.592767286399287</v>
      </c>
      <c r="S12" s="17">
        <v>2.9410369513282939</v>
      </c>
      <c r="T12" s="161">
        <v>71.946092069833156</v>
      </c>
      <c r="U12" s="17">
        <v>2.6266558790849373</v>
      </c>
      <c r="V12" s="161">
        <v>74.432441509448608</v>
      </c>
      <c r="W12" s="17">
        <v>2.6385888406815043</v>
      </c>
      <c r="X12" s="161">
        <v>71.917512238048104</v>
      </c>
      <c r="Y12" s="17">
        <v>2.7035520458257527</v>
      </c>
      <c r="Z12" s="161">
        <v>70.838716106716845</v>
      </c>
      <c r="AA12" s="17">
        <v>2.6882092010349026</v>
      </c>
      <c r="AB12" s="161">
        <v>43.548493003561724</v>
      </c>
      <c r="AC12" s="17">
        <v>2.9228956341834049</v>
      </c>
      <c r="AD12" s="162">
        <v>17.238935001144846</v>
      </c>
      <c r="AE12" s="300">
        <v>2.8839140207218206</v>
      </c>
    </row>
    <row r="13" spans="1:31">
      <c r="A13" s="299" t="s">
        <v>17</v>
      </c>
      <c r="B13" s="161">
        <v>51.949040408336714</v>
      </c>
      <c r="C13" s="17">
        <v>4.1710913782393577</v>
      </c>
      <c r="D13" s="161">
        <v>40.280285660787804</v>
      </c>
      <c r="E13" s="17">
        <v>4.0719623422997087</v>
      </c>
      <c r="F13" s="161">
        <v>57.420205587177307</v>
      </c>
      <c r="G13" s="17">
        <v>4.0964826784784991</v>
      </c>
      <c r="H13" s="161">
        <v>70.019254052966389</v>
      </c>
      <c r="I13" s="17">
        <v>3.718828236394399</v>
      </c>
      <c r="J13" s="161">
        <v>76.416751221461553</v>
      </c>
      <c r="K13" s="17">
        <v>3.4692972906622628</v>
      </c>
      <c r="L13" s="161">
        <v>73.338747865890539</v>
      </c>
      <c r="M13" s="17">
        <v>3.7184156990876649</v>
      </c>
      <c r="N13" s="161">
        <v>60.986254045200752</v>
      </c>
      <c r="O13" s="17">
        <v>4.0780786143432914</v>
      </c>
      <c r="P13" s="161">
        <v>61.191605805336614</v>
      </c>
      <c r="Q13" s="17">
        <v>3.9991034650457382</v>
      </c>
      <c r="R13" s="161">
        <v>51.280625728093895</v>
      </c>
      <c r="S13" s="17">
        <v>4.12273873355457</v>
      </c>
      <c r="T13" s="161">
        <v>61.393782685979112</v>
      </c>
      <c r="U13" s="17">
        <v>4.0894220292797723</v>
      </c>
      <c r="V13" s="161">
        <v>74.947805092367801</v>
      </c>
      <c r="W13" s="17">
        <v>3.5747272505651648</v>
      </c>
      <c r="X13" s="161">
        <v>73.028314152344748</v>
      </c>
      <c r="Y13" s="17">
        <v>3.6527429822651976</v>
      </c>
      <c r="Z13" s="161">
        <v>76.766072733386963</v>
      </c>
      <c r="AA13" s="17">
        <v>3.5278148331142747</v>
      </c>
      <c r="AB13" s="161">
        <v>57.253895511544847</v>
      </c>
      <c r="AC13" s="17">
        <v>4.1056149457291937</v>
      </c>
      <c r="AD13" s="162">
        <v>17.954132220800776</v>
      </c>
      <c r="AE13" s="300">
        <v>3.9381687355792803</v>
      </c>
    </row>
    <row r="14" spans="1:31">
      <c r="A14" s="299" t="s">
        <v>18</v>
      </c>
      <c r="B14" s="161">
        <v>51.07311068098366</v>
      </c>
      <c r="C14" s="17">
        <v>2.9627478715511684</v>
      </c>
      <c r="D14" s="161">
        <v>27.169650661891364</v>
      </c>
      <c r="E14" s="17">
        <v>2.6633107204586097</v>
      </c>
      <c r="F14" s="161">
        <v>48.789786049491099</v>
      </c>
      <c r="G14" s="17">
        <v>2.955872475483293</v>
      </c>
      <c r="H14" s="161">
        <v>69.227686433516126</v>
      </c>
      <c r="I14" s="17">
        <v>2.7147358226273455</v>
      </c>
      <c r="J14" s="161">
        <v>75.424994833616978</v>
      </c>
      <c r="K14" s="17">
        <v>2.5276037440918082</v>
      </c>
      <c r="L14" s="161">
        <v>68.364203085309256</v>
      </c>
      <c r="M14" s="17">
        <v>2.7563917643654379</v>
      </c>
      <c r="N14" s="161">
        <v>58.88679217079126</v>
      </c>
      <c r="O14" s="17">
        <v>2.9048665726365592</v>
      </c>
      <c r="P14" s="161">
        <v>59.478699885488098</v>
      </c>
      <c r="Q14" s="17">
        <v>2.8919788976839143</v>
      </c>
      <c r="R14" s="161">
        <v>46.264141707326722</v>
      </c>
      <c r="S14" s="17">
        <v>2.9607469361792873</v>
      </c>
      <c r="T14" s="161">
        <v>69.232195868639465</v>
      </c>
      <c r="U14" s="17">
        <v>2.7247651175623115</v>
      </c>
      <c r="V14" s="161">
        <v>80.126657968944059</v>
      </c>
      <c r="W14" s="17">
        <v>2.3754047290785096</v>
      </c>
      <c r="X14" s="161">
        <v>77.180093710335882</v>
      </c>
      <c r="Y14" s="17">
        <v>2.4859378708685722</v>
      </c>
      <c r="Z14" s="161">
        <v>77.968432962626821</v>
      </c>
      <c r="AA14" s="17">
        <v>2.4674403204068724</v>
      </c>
      <c r="AB14" s="161">
        <v>47.68928948814694</v>
      </c>
      <c r="AC14" s="17">
        <v>2.9608504175516979</v>
      </c>
      <c r="AD14" s="162">
        <v>17.321016218116803</v>
      </c>
      <c r="AE14" s="300">
        <v>2.9217719767146075</v>
      </c>
    </row>
    <row r="15" spans="1:31">
      <c r="A15" s="299" t="s">
        <v>61</v>
      </c>
      <c r="B15" s="161">
        <v>52.36901607492328</v>
      </c>
      <c r="C15" s="17">
        <v>2.3982809691324429</v>
      </c>
      <c r="D15" s="161">
        <v>30.599801185251007</v>
      </c>
      <c r="E15" s="17">
        <v>2.203664532143903</v>
      </c>
      <c r="F15" s="161">
        <v>48.04546581129074</v>
      </c>
      <c r="G15" s="17">
        <v>2.4029400896006594</v>
      </c>
      <c r="H15" s="161">
        <v>66.392507034800147</v>
      </c>
      <c r="I15" s="17">
        <v>2.2427198214644513</v>
      </c>
      <c r="J15" s="161">
        <v>66.656416597252701</v>
      </c>
      <c r="K15" s="17">
        <v>2.2605939181511236</v>
      </c>
      <c r="L15" s="161">
        <v>59.329283016692592</v>
      </c>
      <c r="M15" s="17">
        <v>2.340976555856237</v>
      </c>
      <c r="N15" s="161">
        <v>50.266993767197711</v>
      </c>
      <c r="O15" s="17">
        <v>2.3868462474504879</v>
      </c>
      <c r="P15" s="161">
        <v>51.523672576057123</v>
      </c>
      <c r="Q15" s="17">
        <v>2.3875588453954379</v>
      </c>
      <c r="R15" s="161">
        <v>39.993918621773084</v>
      </c>
      <c r="S15" s="17">
        <v>2.351142830988008</v>
      </c>
      <c r="T15" s="161">
        <v>63.366707135266445</v>
      </c>
      <c r="U15" s="17">
        <v>2.2984669852550228</v>
      </c>
      <c r="V15" s="161">
        <v>67.076161602927527</v>
      </c>
      <c r="W15" s="17">
        <v>2.2402638440023752</v>
      </c>
      <c r="X15" s="161">
        <v>68.199901550047556</v>
      </c>
      <c r="Y15" s="17">
        <v>2.2203437629226448</v>
      </c>
      <c r="Z15" s="161">
        <v>68.460481851704031</v>
      </c>
      <c r="AA15" s="17">
        <v>2.2219170896666749</v>
      </c>
      <c r="AB15" s="161">
        <v>35.998121444586914</v>
      </c>
      <c r="AC15" s="17">
        <v>2.3011717442791468</v>
      </c>
      <c r="AD15" s="162">
        <v>17.103954093897109</v>
      </c>
      <c r="AE15" s="300">
        <v>2.197946950108618</v>
      </c>
    </row>
    <row r="16" spans="1:31">
      <c r="A16" s="299" t="s">
        <v>19</v>
      </c>
      <c r="B16" s="161">
        <v>53.770221470230751</v>
      </c>
      <c r="C16" s="17">
        <v>2.8483781018377745</v>
      </c>
      <c r="D16" s="161">
        <v>23.551310559272871</v>
      </c>
      <c r="E16" s="17">
        <v>2.3982413579867856</v>
      </c>
      <c r="F16" s="161">
        <v>37.223797721286303</v>
      </c>
      <c r="G16" s="17">
        <v>2.7434987475654671</v>
      </c>
      <c r="H16" s="161">
        <v>71.927642045192798</v>
      </c>
      <c r="I16" s="17">
        <v>2.5160052048349626</v>
      </c>
      <c r="J16" s="161">
        <v>74.493917345853703</v>
      </c>
      <c r="K16" s="17">
        <v>2.4106375234646635</v>
      </c>
      <c r="L16" s="161">
        <v>70.744841589290004</v>
      </c>
      <c r="M16" s="17">
        <v>2.5798488119921914</v>
      </c>
      <c r="N16" s="161">
        <v>60.512337671385808</v>
      </c>
      <c r="O16" s="17">
        <v>2.7565742569442677</v>
      </c>
      <c r="P16" s="161">
        <v>61.770686288261047</v>
      </c>
      <c r="Q16" s="17">
        <v>2.7348412512730409</v>
      </c>
      <c r="R16" s="161">
        <v>43.198385255470974</v>
      </c>
      <c r="S16" s="17">
        <v>2.8230249383640791</v>
      </c>
      <c r="T16" s="161">
        <v>71.093533963577528</v>
      </c>
      <c r="U16" s="17">
        <v>2.5600404231672669</v>
      </c>
      <c r="V16" s="161">
        <v>77.933253338394564</v>
      </c>
      <c r="W16" s="17">
        <v>2.3810210628464326</v>
      </c>
      <c r="X16" s="161">
        <v>73.716819492915491</v>
      </c>
      <c r="Y16" s="17">
        <v>2.5047408427209503</v>
      </c>
      <c r="Z16" s="161">
        <v>76.603539650731875</v>
      </c>
      <c r="AA16" s="17">
        <v>2.4087955303127409</v>
      </c>
      <c r="AB16" s="161">
        <v>27.270219397410735</v>
      </c>
      <c r="AC16" s="17">
        <v>2.5887220689690618</v>
      </c>
      <c r="AD16" s="162">
        <v>17.149541257703515</v>
      </c>
      <c r="AE16" s="300">
        <v>2.6404300257427371</v>
      </c>
    </row>
    <row r="17" spans="1:31">
      <c r="A17" s="299" t="s">
        <v>20</v>
      </c>
      <c r="B17" s="161">
        <v>43.10691696231504</v>
      </c>
      <c r="C17" s="17">
        <v>5.1514013688472531</v>
      </c>
      <c r="D17" s="161">
        <v>24.090488904168065</v>
      </c>
      <c r="E17" s="17">
        <v>4.4807248754580549</v>
      </c>
      <c r="F17" s="161">
        <v>48.635553919928483</v>
      </c>
      <c r="G17" s="17">
        <v>5.2533226052360895</v>
      </c>
      <c r="H17" s="161">
        <v>72.853001864844202</v>
      </c>
      <c r="I17" s="17">
        <v>4.5070965367455775</v>
      </c>
      <c r="J17" s="161">
        <v>76.181582753526399</v>
      </c>
      <c r="K17" s="17">
        <v>4.3843186433956589</v>
      </c>
      <c r="L17" s="161">
        <v>65.780611300871811</v>
      </c>
      <c r="M17" s="17">
        <v>4.9218000311233832</v>
      </c>
      <c r="N17" s="161">
        <v>62.167495919627314</v>
      </c>
      <c r="O17" s="17">
        <v>5.035016820051494</v>
      </c>
      <c r="P17" s="161">
        <v>55.041624815006806</v>
      </c>
      <c r="Q17" s="17">
        <v>5.0900454215784174</v>
      </c>
      <c r="R17" s="161">
        <v>49.167259131922854</v>
      </c>
      <c r="S17" s="17">
        <v>5.1866827066738983</v>
      </c>
      <c r="T17" s="161">
        <v>64.06023430338125</v>
      </c>
      <c r="U17" s="17">
        <v>4.9276789138662194</v>
      </c>
      <c r="V17" s="161">
        <v>64.764205819985293</v>
      </c>
      <c r="W17" s="17">
        <v>4.9194874904198018</v>
      </c>
      <c r="X17" s="161">
        <v>66.366122634528921</v>
      </c>
      <c r="Y17" s="17">
        <v>4.853347890576198</v>
      </c>
      <c r="Z17" s="161">
        <v>71.567107063818753</v>
      </c>
      <c r="AA17" s="17">
        <v>4.6952281973825798</v>
      </c>
      <c r="AB17" s="161">
        <v>30.547535363904839</v>
      </c>
      <c r="AC17" s="17">
        <v>4.765244924077467</v>
      </c>
      <c r="AD17" s="162">
        <v>9.7984334713819905</v>
      </c>
      <c r="AE17" s="300">
        <v>4.2927282123887345</v>
      </c>
    </row>
    <row r="18" spans="1:31">
      <c r="A18" s="299" t="s">
        <v>21</v>
      </c>
      <c r="B18" s="161">
        <v>53.92114542833815</v>
      </c>
      <c r="C18" s="17">
        <v>2.894208877583873</v>
      </c>
      <c r="D18" s="161">
        <v>27.007255484209409</v>
      </c>
      <c r="E18" s="17">
        <v>2.6218107075579384</v>
      </c>
      <c r="F18" s="161">
        <v>45.075031889154928</v>
      </c>
      <c r="G18" s="17">
        <v>2.9067373846144688</v>
      </c>
      <c r="H18" s="161">
        <v>66.963013749752676</v>
      </c>
      <c r="I18" s="17">
        <v>2.7256331494321353</v>
      </c>
      <c r="J18" s="161">
        <v>70.911687196447971</v>
      </c>
      <c r="K18" s="17">
        <v>2.6235347030519036</v>
      </c>
      <c r="L18" s="161">
        <v>61.638928088164704</v>
      </c>
      <c r="M18" s="17">
        <v>2.8428867803023579</v>
      </c>
      <c r="N18" s="161">
        <v>58.85673791622218</v>
      </c>
      <c r="O18" s="17">
        <v>2.8644393861748538</v>
      </c>
      <c r="P18" s="161">
        <v>55.113300205955483</v>
      </c>
      <c r="Q18" s="17">
        <v>2.8885468916527457</v>
      </c>
      <c r="R18" s="161">
        <v>40.717705519087644</v>
      </c>
      <c r="S18" s="17">
        <v>2.8515094807348986</v>
      </c>
      <c r="T18" s="161">
        <v>57.199075692977907</v>
      </c>
      <c r="U18" s="17">
        <v>2.864430528068072</v>
      </c>
      <c r="V18" s="161">
        <v>78.268275154313471</v>
      </c>
      <c r="W18" s="17">
        <v>2.3680243407965613</v>
      </c>
      <c r="X18" s="161">
        <v>78.56442013284186</v>
      </c>
      <c r="Y18" s="17">
        <v>2.3539981844807079</v>
      </c>
      <c r="Z18" s="161">
        <v>75.935091140016837</v>
      </c>
      <c r="AA18" s="17">
        <v>2.4642993304653942</v>
      </c>
      <c r="AB18" s="161">
        <v>43.850724682987853</v>
      </c>
      <c r="AC18" s="17">
        <v>2.8938357220653956</v>
      </c>
      <c r="AD18" s="162">
        <v>21.034485833399248</v>
      </c>
      <c r="AE18" s="300">
        <v>3.0148118385222884</v>
      </c>
    </row>
    <row r="19" spans="1:31">
      <c r="A19" s="299" t="s">
        <v>22</v>
      </c>
      <c r="B19" s="161">
        <v>51.855581005767725</v>
      </c>
      <c r="C19" s="17">
        <v>3.6940945222275832</v>
      </c>
      <c r="D19" s="161">
        <v>33.140555813235409</v>
      </c>
      <c r="E19" s="17">
        <v>3.4998251273245837</v>
      </c>
      <c r="F19" s="161">
        <v>53.161289881778806</v>
      </c>
      <c r="G19" s="17">
        <v>3.6840864413613477</v>
      </c>
      <c r="H19" s="161">
        <v>60.645366601928373</v>
      </c>
      <c r="I19" s="17">
        <v>3.5948149770511075</v>
      </c>
      <c r="J19" s="161">
        <v>68.591959896458917</v>
      </c>
      <c r="K19" s="17">
        <v>3.3783380459825567</v>
      </c>
      <c r="L19" s="161">
        <v>65.584833955365823</v>
      </c>
      <c r="M19" s="17">
        <v>3.471641102427578</v>
      </c>
      <c r="N19" s="161">
        <v>60.386048518033974</v>
      </c>
      <c r="O19" s="17">
        <v>3.6169418506997641</v>
      </c>
      <c r="P19" s="161">
        <v>48.340714328220123</v>
      </c>
      <c r="Q19" s="17">
        <v>3.6854877939434934</v>
      </c>
      <c r="R19" s="161">
        <v>36.828410673643383</v>
      </c>
      <c r="S19" s="17">
        <v>3.5463849165069656</v>
      </c>
      <c r="T19" s="161">
        <v>57.409836530385469</v>
      </c>
      <c r="U19" s="17">
        <v>3.6403361528881804</v>
      </c>
      <c r="V19" s="161">
        <v>73.502206223596872</v>
      </c>
      <c r="W19" s="17">
        <v>3.2050067663638173</v>
      </c>
      <c r="X19" s="161">
        <v>70.576635174280639</v>
      </c>
      <c r="Y19" s="17">
        <v>3.3704374935344008</v>
      </c>
      <c r="Z19" s="161">
        <v>68.861931267987003</v>
      </c>
      <c r="AA19" s="17">
        <v>3.4017373458329438</v>
      </c>
      <c r="AB19" s="161">
        <v>54.552356819150205</v>
      </c>
      <c r="AC19" s="17">
        <v>3.6693386356793436</v>
      </c>
      <c r="AD19" s="162">
        <v>14.41405186324482</v>
      </c>
      <c r="AE19" s="300">
        <v>3.4551604263725957</v>
      </c>
    </row>
    <row r="20" spans="1:31">
      <c r="A20" s="299" t="s">
        <v>23</v>
      </c>
      <c r="B20" s="161">
        <v>39.58782448168818</v>
      </c>
      <c r="C20" s="17">
        <v>3.4513739579967861</v>
      </c>
      <c r="D20" s="161">
        <v>26.216434762529488</v>
      </c>
      <c r="E20" s="17">
        <v>3.0547159750821256</v>
      </c>
      <c r="F20" s="161">
        <v>39.595536026265819</v>
      </c>
      <c r="G20" s="17">
        <v>3.3818285367671508</v>
      </c>
      <c r="H20" s="161">
        <v>61.727556658350544</v>
      </c>
      <c r="I20" s="17">
        <v>3.3318778095038901</v>
      </c>
      <c r="J20" s="161">
        <v>75.810284362916235</v>
      </c>
      <c r="K20" s="17">
        <v>2.8889699872557095</v>
      </c>
      <c r="L20" s="161">
        <v>62.880915534030777</v>
      </c>
      <c r="M20" s="17">
        <v>3.3134678722276467</v>
      </c>
      <c r="N20" s="161">
        <v>54.123409986696601</v>
      </c>
      <c r="O20" s="17">
        <v>3.4331600508498461</v>
      </c>
      <c r="P20" s="161">
        <v>58.925342734474619</v>
      </c>
      <c r="Q20" s="17">
        <v>3.3831922985743064</v>
      </c>
      <c r="R20" s="161">
        <v>47.604203185608263</v>
      </c>
      <c r="S20" s="17">
        <v>3.4635519648685791</v>
      </c>
      <c r="T20" s="161">
        <v>68.943563804843038</v>
      </c>
      <c r="U20" s="17">
        <v>3.2068228789045583</v>
      </c>
      <c r="V20" s="161">
        <v>65.320739251206987</v>
      </c>
      <c r="W20" s="17">
        <v>3.2542700008072849</v>
      </c>
      <c r="X20" s="161">
        <v>64.149052004943329</v>
      </c>
      <c r="Y20" s="17">
        <v>3.2972372144627227</v>
      </c>
      <c r="Z20" s="161">
        <v>64.450816785572243</v>
      </c>
      <c r="AA20" s="17">
        <v>3.2779714654753627</v>
      </c>
      <c r="AB20" s="161">
        <v>47.667117615911934</v>
      </c>
      <c r="AC20" s="17">
        <v>3.4668419757012772</v>
      </c>
      <c r="AD20" s="162">
        <v>17.197543289386118</v>
      </c>
      <c r="AE20" s="300">
        <v>3.5506714101861721</v>
      </c>
    </row>
    <row r="21" spans="1:31" ht="15.75" thickBot="1">
      <c r="A21" s="299" t="s">
        <v>24</v>
      </c>
      <c r="B21" s="166">
        <v>55.779323425761184</v>
      </c>
      <c r="C21" s="167">
        <v>3.2457657325618485</v>
      </c>
      <c r="D21" s="166">
        <v>28.951239390618412</v>
      </c>
      <c r="E21" s="167">
        <v>3.0179447871323402</v>
      </c>
      <c r="F21" s="166">
        <v>58.577858620420955</v>
      </c>
      <c r="G21" s="167">
        <v>3.2189422788806361</v>
      </c>
      <c r="H21" s="166">
        <v>68.96808514174019</v>
      </c>
      <c r="I21" s="167">
        <v>3.0562032416381344</v>
      </c>
      <c r="J21" s="166">
        <v>79.962675627295837</v>
      </c>
      <c r="K21" s="167">
        <v>2.6474361301782534</v>
      </c>
      <c r="L21" s="166">
        <v>71.602985562272792</v>
      </c>
      <c r="M21" s="167">
        <v>2.9570354118581887</v>
      </c>
      <c r="N21" s="166">
        <v>60.925341002306666</v>
      </c>
      <c r="O21" s="167">
        <v>3.2280712880079339</v>
      </c>
      <c r="P21" s="166">
        <v>53.07145896294405</v>
      </c>
      <c r="Q21" s="167">
        <v>3.2774293995125858</v>
      </c>
      <c r="R21" s="166">
        <v>38.24369384613464</v>
      </c>
      <c r="S21" s="167">
        <v>3.1926447717766364</v>
      </c>
      <c r="T21" s="166">
        <v>66.630846831044693</v>
      </c>
      <c r="U21" s="167">
        <v>3.1354367249516417</v>
      </c>
      <c r="V21" s="166">
        <v>79.386448098690224</v>
      </c>
      <c r="W21" s="167">
        <v>2.6671802760008196</v>
      </c>
      <c r="X21" s="166">
        <v>77.312143153044872</v>
      </c>
      <c r="Y21" s="167">
        <v>2.7355346491284136</v>
      </c>
      <c r="Z21" s="166">
        <v>79.852727940262753</v>
      </c>
      <c r="AA21" s="167">
        <v>2.6402237348410122</v>
      </c>
      <c r="AB21" s="166">
        <v>59.316959685595918</v>
      </c>
      <c r="AC21" s="167">
        <v>3.2452555640068623</v>
      </c>
      <c r="AD21" s="181">
        <v>18.80962736783469</v>
      </c>
      <c r="AE21" s="301">
        <v>3.4526970934860275</v>
      </c>
    </row>
    <row r="22" spans="1:31">
      <c r="A22" s="182" t="s">
        <v>8</v>
      </c>
      <c r="B22" s="168">
        <v>48.919234681534469</v>
      </c>
      <c r="C22" s="19">
        <v>1.0325342499802315</v>
      </c>
      <c r="D22" s="168">
        <v>28.99864426953112</v>
      </c>
      <c r="E22" s="19">
        <v>0.94038008601245748</v>
      </c>
      <c r="F22" s="168">
        <v>46.202395334321707</v>
      </c>
      <c r="G22" s="19">
        <v>1.0265343005650063</v>
      </c>
      <c r="H22" s="168">
        <v>65.24972966459849</v>
      </c>
      <c r="I22" s="19">
        <v>0.97818947367558584</v>
      </c>
      <c r="J22" s="168">
        <v>73.936103447728428</v>
      </c>
      <c r="K22" s="19">
        <v>0.90026449515115181</v>
      </c>
      <c r="L22" s="168">
        <v>63.315837672941768</v>
      </c>
      <c r="M22" s="19">
        <v>0.99113841927614077</v>
      </c>
      <c r="N22" s="168">
        <v>55.287632386346907</v>
      </c>
      <c r="O22" s="19">
        <v>1.0215710624951904</v>
      </c>
      <c r="P22" s="168">
        <v>55.875049322802049</v>
      </c>
      <c r="Q22" s="19">
        <v>1.0193013997941516</v>
      </c>
      <c r="R22" s="168">
        <v>41.280593116948836</v>
      </c>
      <c r="S22" s="19">
        <v>1.011166377324991</v>
      </c>
      <c r="T22" s="168">
        <v>64.754394326609258</v>
      </c>
      <c r="U22" s="19">
        <v>0.9857433247901467</v>
      </c>
      <c r="V22" s="168">
        <v>71.606578897765019</v>
      </c>
      <c r="W22" s="19">
        <v>0.92145691278568875</v>
      </c>
      <c r="X22" s="168">
        <v>70.468662125628839</v>
      </c>
      <c r="Y22" s="19">
        <v>0.93596864804665958</v>
      </c>
      <c r="Z22" s="168">
        <v>71.048899472340992</v>
      </c>
      <c r="AA22" s="19">
        <v>0.93147429292295603</v>
      </c>
      <c r="AB22" s="168">
        <v>39.37497170333657</v>
      </c>
      <c r="AC22" s="19">
        <v>1.0041761907851046</v>
      </c>
      <c r="AD22" s="169">
        <v>19.179083118688368</v>
      </c>
      <c r="AE22" s="363">
        <v>1.058932282870638</v>
      </c>
    </row>
    <row r="23" spans="1:31">
      <c r="A23" s="185" t="s">
        <v>9</v>
      </c>
      <c r="B23" s="23">
        <v>49.393543396479103</v>
      </c>
      <c r="C23" s="13">
        <v>1.550524377949384</v>
      </c>
      <c r="D23" s="23">
        <v>28.004972997878426</v>
      </c>
      <c r="E23" s="13">
        <v>1.3788948796196756</v>
      </c>
      <c r="F23" s="23">
        <v>48.767600313166902</v>
      </c>
      <c r="G23" s="13">
        <v>1.5611848384626899</v>
      </c>
      <c r="H23" s="23">
        <v>64.193854978926751</v>
      </c>
      <c r="I23" s="13">
        <v>1.5071031576752469</v>
      </c>
      <c r="J23" s="23">
        <v>72.049494815639449</v>
      </c>
      <c r="K23" s="13">
        <v>1.4113421985289081</v>
      </c>
      <c r="L23" s="23">
        <v>62.87212043082647</v>
      </c>
      <c r="M23" s="13">
        <v>1.5188198074920329</v>
      </c>
      <c r="N23" s="23">
        <v>56.954649268929501</v>
      </c>
      <c r="O23" s="13">
        <v>1.5549611595526063</v>
      </c>
      <c r="P23" s="23">
        <v>50.035669347845769</v>
      </c>
      <c r="Q23" s="13">
        <v>1.5484039532300389</v>
      </c>
      <c r="R23" s="23">
        <v>39.543662848631364</v>
      </c>
      <c r="S23" s="13">
        <v>1.5165036396463358</v>
      </c>
      <c r="T23" s="23">
        <v>60.484810509040528</v>
      </c>
      <c r="U23" s="13">
        <v>1.5384276013462928</v>
      </c>
      <c r="V23" s="23">
        <v>71.684690751336333</v>
      </c>
      <c r="W23" s="13">
        <v>1.4347821298686891</v>
      </c>
      <c r="X23" s="23">
        <v>71.321659470023278</v>
      </c>
      <c r="Y23" s="13">
        <v>1.440547369036018</v>
      </c>
      <c r="Z23" s="23">
        <v>69.341800744502521</v>
      </c>
      <c r="AA23" s="13">
        <v>1.4712725260762216</v>
      </c>
      <c r="AB23" s="23">
        <v>48.644647796242204</v>
      </c>
      <c r="AC23" s="13">
        <v>1.5577303120271226</v>
      </c>
      <c r="AD23" s="12">
        <v>19.064105793898879</v>
      </c>
      <c r="AE23" s="364">
        <v>1.6185292506511435</v>
      </c>
    </row>
    <row r="24" spans="1:31">
      <c r="A24" s="184" t="s">
        <v>84</v>
      </c>
      <c r="B24" s="171">
        <v>51.301647422968585</v>
      </c>
      <c r="C24" s="172">
        <v>2.6248662223931492</v>
      </c>
      <c r="D24" s="171">
        <v>31.826395261665162</v>
      </c>
      <c r="E24" s="172">
        <v>2.3900228236981609</v>
      </c>
      <c r="F24" s="171">
        <v>55.518129036668739</v>
      </c>
      <c r="G24" s="172">
        <v>2.5778937921510146</v>
      </c>
      <c r="H24" s="171">
        <v>59.947929636013228</v>
      </c>
      <c r="I24" s="172">
        <v>2.5578449568066857</v>
      </c>
      <c r="J24" s="171">
        <v>70.987720721575414</v>
      </c>
      <c r="K24" s="172">
        <v>2.3572811994107696</v>
      </c>
      <c r="L24" s="171">
        <v>61.965948052142231</v>
      </c>
      <c r="M24" s="172">
        <v>2.5155376272919763</v>
      </c>
      <c r="N24" s="171">
        <v>53.11084041557946</v>
      </c>
      <c r="O24" s="172">
        <v>2.5854973703738153</v>
      </c>
      <c r="P24" s="171">
        <v>55.16603078119379</v>
      </c>
      <c r="Q24" s="172">
        <v>2.5806126757812642</v>
      </c>
      <c r="R24" s="171">
        <v>37.209921380822031</v>
      </c>
      <c r="S24" s="172">
        <v>2.4851546273004264</v>
      </c>
      <c r="T24" s="171">
        <v>62.361656594270883</v>
      </c>
      <c r="U24" s="172">
        <v>2.5392317592162224</v>
      </c>
      <c r="V24" s="171">
        <v>66.72901904362007</v>
      </c>
      <c r="W24" s="172">
        <v>2.4481633218026557</v>
      </c>
      <c r="X24" s="171">
        <v>63.521769908033043</v>
      </c>
      <c r="Y24" s="172">
        <v>2.5093290953349467</v>
      </c>
      <c r="Z24" s="171">
        <v>67.628645961397822</v>
      </c>
      <c r="AA24" s="172">
        <v>2.4334443759765194</v>
      </c>
      <c r="AB24" s="171">
        <v>45.384305981848186</v>
      </c>
      <c r="AC24" s="172">
        <v>2.5844568308861788</v>
      </c>
      <c r="AD24" s="173">
        <v>19.129230682226996</v>
      </c>
      <c r="AE24" s="365">
        <v>2.7493881245224903</v>
      </c>
    </row>
    <row r="25" spans="1:31">
      <c r="A25" s="185" t="s">
        <v>85</v>
      </c>
      <c r="B25" s="22">
        <v>50.767293424852134</v>
      </c>
      <c r="C25" s="11">
        <v>1.3251253602896405</v>
      </c>
      <c r="D25" s="22">
        <v>31.438797612687029</v>
      </c>
      <c r="E25" s="11">
        <v>1.2416557583034136</v>
      </c>
      <c r="F25" s="22">
        <v>50.245820580973088</v>
      </c>
      <c r="G25" s="11">
        <v>1.3227436881735106</v>
      </c>
      <c r="H25" s="22">
        <v>67.511583195438504</v>
      </c>
      <c r="I25" s="11">
        <v>1.2317355261183891</v>
      </c>
      <c r="J25" s="22">
        <v>73.969840162786468</v>
      </c>
      <c r="K25" s="11">
        <v>1.1566863516398982</v>
      </c>
      <c r="L25" s="22">
        <v>62.645861603376375</v>
      </c>
      <c r="M25" s="11">
        <v>1.2790566975118671</v>
      </c>
      <c r="N25" s="22">
        <v>56.365493084786877</v>
      </c>
      <c r="O25" s="11">
        <v>1.3112827283552464</v>
      </c>
      <c r="P25" s="22">
        <v>55.448553204802344</v>
      </c>
      <c r="Q25" s="11">
        <v>1.3104421027468807</v>
      </c>
      <c r="R25" s="22">
        <v>40.703879160953285</v>
      </c>
      <c r="S25" s="11">
        <v>1.3017457237352359</v>
      </c>
      <c r="T25" s="22">
        <v>65.217012736399923</v>
      </c>
      <c r="U25" s="11">
        <v>1.2572899637214268</v>
      </c>
      <c r="V25" s="22">
        <v>72.851559172885828</v>
      </c>
      <c r="W25" s="11">
        <v>1.168796703776142</v>
      </c>
      <c r="X25" s="22">
        <v>71.748718900297689</v>
      </c>
      <c r="Y25" s="11">
        <v>1.1774436161121491</v>
      </c>
      <c r="Z25" s="22">
        <v>72.141697381355968</v>
      </c>
      <c r="AA25" s="11">
        <v>1.1808150833794302</v>
      </c>
      <c r="AB25" s="22">
        <v>43.086900528537704</v>
      </c>
      <c r="AC25" s="11">
        <v>1.304793968411982</v>
      </c>
      <c r="AD25" s="10">
        <v>19.273367043446171</v>
      </c>
      <c r="AE25" s="366">
        <v>1.3488751380999269</v>
      </c>
    </row>
    <row r="26" spans="1:31">
      <c r="A26" s="186" t="s">
        <v>86</v>
      </c>
      <c r="B26" s="175">
        <v>46.444624211642321</v>
      </c>
      <c r="C26" s="176">
        <v>1.384436568740667</v>
      </c>
      <c r="D26" s="175">
        <v>24.435003307541688</v>
      </c>
      <c r="E26" s="176">
        <v>1.1827290800710946</v>
      </c>
      <c r="F26" s="175">
        <v>39.13122723432538</v>
      </c>
      <c r="G26" s="176">
        <v>1.3510494673300004</v>
      </c>
      <c r="H26" s="175">
        <v>63.732891952402056</v>
      </c>
      <c r="I26" s="176">
        <v>1.3332192205169129</v>
      </c>
      <c r="J26" s="175">
        <v>73.468662856755742</v>
      </c>
      <c r="K26" s="176">
        <v>1.2246873068094819</v>
      </c>
      <c r="L26" s="175">
        <v>64.183383666002541</v>
      </c>
      <c r="M26" s="176">
        <v>1.3327866016056327</v>
      </c>
      <c r="N26" s="175">
        <v>55.108448015598924</v>
      </c>
      <c r="O26" s="176">
        <v>1.3814762899291335</v>
      </c>
      <c r="P26" s="175">
        <v>53.210817400462517</v>
      </c>
      <c r="Q26" s="176">
        <v>1.3813764047065156</v>
      </c>
      <c r="R26" s="175">
        <v>42.069515487569745</v>
      </c>
      <c r="S26" s="176">
        <v>1.3696908281222491</v>
      </c>
      <c r="T26" s="175">
        <v>62.397910143795329</v>
      </c>
      <c r="U26" s="176">
        <v>1.3496193113296828</v>
      </c>
      <c r="V26" s="175">
        <v>71.865751300107434</v>
      </c>
      <c r="W26" s="176">
        <v>1.2518391262207587</v>
      </c>
      <c r="X26" s="175">
        <v>71.405552598665096</v>
      </c>
      <c r="Y26" s="176">
        <v>1.2672564919448304</v>
      </c>
      <c r="Z26" s="175">
        <v>69.641634654517119</v>
      </c>
      <c r="AA26" s="176">
        <v>1.2889000509003521</v>
      </c>
      <c r="AB26" s="175">
        <v>37.368447734468226</v>
      </c>
      <c r="AC26" s="176">
        <v>1.3320192581538293</v>
      </c>
      <c r="AD26" s="177">
        <v>18.654547189173474</v>
      </c>
      <c r="AE26" s="367">
        <v>1.4091277469772607</v>
      </c>
    </row>
    <row r="27" spans="1:31">
      <c r="A27" s="185" t="s">
        <v>122</v>
      </c>
      <c r="B27" s="302">
        <v>54</v>
      </c>
      <c r="C27" s="303">
        <v>1.5077406693657041</v>
      </c>
      <c r="D27" s="302">
        <v>28.158631083874024</v>
      </c>
      <c r="E27" s="303">
        <v>1.3575851703047825</v>
      </c>
      <c r="F27" s="302">
        <v>50</v>
      </c>
      <c r="G27" s="303">
        <v>1.502821454746246</v>
      </c>
      <c r="H27" s="302">
        <v>66.948039526516084</v>
      </c>
      <c r="I27" s="303">
        <v>1.4118751453840732</v>
      </c>
      <c r="J27" s="302">
        <v>77.625682990974568</v>
      </c>
      <c r="K27" s="303">
        <v>1.26251829525288</v>
      </c>
      <c r="L27" s="302">
        <v>64.779103814649687</v>
      </c>
      <c r="M27" s="303">
        <v>1.4383986581530985</v>
      </c>
      <c r="N27" s="302">
        <v>56.198393585146775</v>
      </c>
      <c r="O27" s="303">
        <v>1.4927759755815828</v>
      </c>
      <c r="P27" s="302">
        <v>55.123251624417776</v>
      </c>
      <c r="Q27" s="303">
        <v>1.4880900121768692</v>
      </c>
      <c r="R27" s="302">
        <v>34.61100842711231</v>
      </c>
      <c r="S27" s="303">
        <v>1.4264478428537974</v>
      </c>
      <c r="T27" s="302">
        <v>65.951694871236199</v>
      </c>
      <c r="U27" s="303">
        <v>1.42</v>
      </c>
      <c r="V27" s="302">
        <v>74.802204202732398</v>
      </c>
      <c r="W27" s="303">
        <v>1.2938093595454672</v>
      </c>
      <c r="X27" s="302">
        <v>72.165529442892989</v>
      </c>
      <c r="Y27" s="303">
        <v>1.34</v>
      </c>
      <c r="Z27" s="302">
        <v>72.884160176767026</v>
      </c>
      <c r="AA27" s="303">
        <v>1.332534536150678</v>
      </c>
      <c r="AB27" s="302">
        <v>42.358026270941842</v>
      </c>
      <c r="AC27" s="303">
        <v>1.4836730745186357</v>
      </c>
      <c r="AD27" s="304">
        <v>21.927039645114487</v>
      </c>
      <c r="AE27" s="474">
        <v>1.6456686987856926</v>
      </c>
    </row>
    <row r="28" spans="1:31">
      <c r="A28" s="185" t="s">
        <v>123</v>
      </c>
      <c r="B28" s="23">
        <v>46.682219956659424</v>
      </c>
      <c r="C28" s="13">
        <v>1.0978920494524462</v>
      </c>
      <c r="D28" s="23">
        <v>29.115134674780041</v>
      </c>
      <c r="E28" s="13">
        <v>1.0028682483870071</v>
      </c>
      <c r="F28" s="23">
        <v>45.189326147139226</v>
      </c>
      <c r="G28" s="13">
        <v>1.0941101028913536</v>
      </c>
      <c r="H28" s="23">
        <v>64.050180512961035</v>
      </c>
      <c r="I28" s="13">
        <v>1.0525334614356971</v>
      </c>
      <c r="J28" s="23">
        <v>71</v>
      </c>
      <c r="K28" s="13">
        <v>0.98</v>
      </c>
      <c r="L28" s="23">
        <v>62.452726437761406</v>
      </c>
      <c r="M28" s="13">
        <v>1.0634152876274963</v>
      </c>
      <c r="N28" s="23">
        <v>55.377715784636507</v>
      </c>
      <c r="O28" s="13">
        <v>1.0907986594303825</v>
      </c>
      <c r="P28" s="23">
        <v>54.730714504668811</v>
      </c>
      <c r="Q28" s="13">
        <v>1.0892553174383646</v>
      </c>
      <c r="R28" s="23">
        <v>44.25301059934084</v>
      </c>
      <c r="S28" s="13">
        <v>1.087718947395018</v>
      </c>
      <c r="T28" s="23">
        <v>62.813961305112457</v>
      </c>
      <c r="U28" s="13">
        <v>1.06</v>
      </c>
      <c r="V28" s="23">
        <v>70.051874975815906</v>
      </c>
      <c r="W28" s="13">
        <v>1.0078296133776294</v>
      </c>
      <c r="X28" s="23">
        <v>69.742669911044203</v>
      </c>
      <c r="Y28" s="13">
        <v>1.0086973904201828</v>
      </c>
      <c r="Z28" s="23">
        <v>69.567616633840643</v>
      </c>
      <c r="AA28" s="13">
        <v>1.0127143721928797</v>
      </c>
      <c r="AB28" s="23">
        <v>40.44334770377381</v>
      </c>
      <c r="AC28" s="13">
        <v>1.0714658462191273</v>
      </c>
      <c r="AD28" s="12">
        <v>17.644123313740355</v>
      </c>
      <c r="AE28" s="364">
        <v>1.0816202768141912</v>
      </c>
    </row>
    <row r="29" spans="1:31" ht="15.75" thickBot="1">
      <c r="A29" s="305" t="s">
        <v>7</v>
      </c>
      <c r="B29" s="306">
        <v>49.009822419287573</v>
      </c>
      <c r="C29" s="307">
        <v>0.88628870833583184</v>
      </c>
      <c r="D29" s="306">
        <v>28.809606049129854</v>
      </c>
      <c r="E29" s="307">
        <v>0.8053882703200661</v>
      </c>
      <c r="F29" s="306">
        <v>46.690382210626872</v>
      </c>
      <c r="G29" s="307">
        <v>0.88290842703724437</v>
      </c>
      <c r="H29" s="306">
        <v>65.048374514115054</v>
      </c>
      <c r="I29" s="307">
        <v>0.84218788528087374</v>
      </c>
      <c r="J29" s="306">
        <v>73.576970740839457</v>
      </c>
      <c r="K29" s="307">
        <v>0.7768051002901265</v>
      </c>
      <c r="L29" s="306">
        <v>63.231168008001895</v>
      </c>
      <c r="M29" s="307">
        <v>0.85277869497732572</v>
      </c>
      <c r="N29" s="306">
        <v>55.604653119886549</v>
      </c>
      <c r="O29" s="307">
        <v>0.87849507923101455</v>
      </c>
      <c r="P29" s="306">
        <v>54.762302236835893</v>
      </c>
      <c r="Q29" s="307">
        <v>0.87634986759727884</v>
      </c>
      <c r="R29" s="306">
        <v>40.95019596398032</v>
      </c>
      <c r="S29" s="307">
        <v>0.86815551201826979</v>
      </c>
      <c r="T29" s="306">
        <v>63.942651472414589</v>
      </c>
      <c r="U29" s="307">
        <v>0.85021802767269317</v>
      </c>
      <c r="V29" s="306">
        <v>71.621468231354498</v>
      </c>
      <c r="W29" s="307">
        <v>0.79437393909838339</v>
      </c>
      <c r="X29" s="306">
        <v>70.631263204434418</v>
      </c>
      <c r="Y29" s="307">
        <v>0.80575215286854007</v>
      </c>
      <c r="Z29" s="306">
        <v>70.72524367428322</v>
      </c>
      <c r="AA29" s="307">
        <v>0.80481605199676609</v>
      </c>
      <c r="AB29" s="306">
        <v>41.141923869021376</v>
      </c>
      <c r="AC29" s="307">
        <v>0.86575508487196362</v>
      </c>
      <c r="AD29" s="308">
        <v>19.156755460257394</v>
      </c>
      <c r="AE29" s="475">
        <v>0.909339775566544</v>
      </c>
    </row>
    <row r="30" spans="1:31" s="16" customFormat="1" ht="14.45" customHeight="1">
      <c r="A30" s="785" t="s">
        <v>273</v>
      </c>
      <c r="B30" s="785"/>
      <c r="C30" s="785"/>
      <c r="D30" s="785"/>
      <c r="E30" s="785"/>
      <c r="F30" s="785"/>
      <c r="G30" s="785"/>
      <c r="H30" s="785"/>
      <c r="I30" s="785"/>
      <c r="J30" s="785"/>
      <c r="K30" s="785"/>
      <c r="L30" s="785"/>
      <c r="M30" s="785"/>
      <c r="N30" s="785"/>
      <c r="O30" s="785"/>
      <c r="P30" s="785"/>
      <c r="Q30" s="785"/>
      <c r="R30" s="785"/>
      <c r="S30" s="785"/>
      <c r="T30" s="785"/>
      <c r="U30" s="785"/>
      <c r="V30" s="785"/>
      <c r="W30" s="785"/>
      <c r="X30" s="785"/>
      <c r="Y30" s="785"/>
      <c r="Z30" s="785"/>
      <c r="AA30" s="785"/>
      <c r="AB30" s="785"/>
      <c r="AC30" s="785"/>
      <c r="AD30" s="785"/>
      <c r="AE30" s="785"/>
    </row>
    <row r="31" spans="1:31" s="16" customFormat="1" ht="14.45" customHeight="1">
      <c r="A31" s="792" t="s">
        <v>233</v>
      </c>
      <c r="B31" s="792"/>
      <c r="C31" s="792"/>
      <c r="D31" s="792"/>
      <c r="E31" s="792"/>
      <c r="F31" s="792"/>
      <c r="G31" s="792"/>
      <c r="H31" s="792"/>
      <c r="I31" s="792"/>
      <c r="J31" s="792"/>
      <c r="K31" s="792"/>
      <c r="L31" s="792"/>
      <c r="M31" s="792"/>
      <c r="N31" s="792"/>
      <c r="O31" s="792"/>
      <c r="P31" s="792"/>
      <c r="Q31" s="792"/>
      <c r="R31" s="792"/>
      <c r="S31" s="792"/>
      <c r="T31" s="792"/>
      <c r="U31" s="792"/>
      <c r="V31" s="792"/>
      <c r="W31" s="792"/>
      <c r="X31" s="792"/>
      <c r="Y31" s="792"/>
      <c r="Z31" s="792"/>
      <c r="AA31" s="792"/>
      <c r="AB31" s="792"/>
      <c r="AC31" s="792"/>
      <c r="AD31" s="792"/>
      <c r="AE31" s="792"/>
    </row>
    <row r="32" spans="1:31" s="16" customFormat="1" ht="14.45" customHeight="1">
      <c r="A32" s="799" t="s">
        <v>270</v>
      </c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799"/>
      <c r="O32" s="799"/>
      <c r="P32" s="799"/>
      <c r="Q32" s="799"/>
      <c r="R32" s="799"/>
      <c r="S32" s="799"/>
      <c r="T32" s="799"/>
      <c r="U32" s="799"/>
      <c r="V32" s="799"/>
      <c r="W32" s="799"/>
      <c r="X32" s="799"/>
      <c r="Y32" s="799"/>
      <c r="Z32" s="799"/>
      <c r="AA32" s="799"/>
      <c r="AB32" s="799"/>
      <c r="AC32" s="799"/>
      <c r="AD32" s="799"/>
      <c r="AE32" s="799"/>
    </row>
    <row r="33" spans="1:31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</row>
    <row r="34" spans="1:31">
      <c r="A34" s="190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</row>
    <row r="35" spans="1:31">
      <c r="A35" s="190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</row>
    <row r="36" spans="1:31">
      <c r="A36" s="190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</row>
    <row r="37" spans="1:31">
      <c r="A37" s="190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</row>
    <row r="38" spans="1:31">
      <c r="A38" s="190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</row>
    <row r="39" spans="1:31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</row>
    <row r="40" spans="1:31">
      <c r="A40" s="190"/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</row>
    <row r="41" spans="1:31">
      <c r="A41" s="190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</row>
  </sheetData>
  <mergeCells count="21">
    <mergeCell ref="A30:AE30"/>
    <mergeCell ref="A31:AE31"/>
    <mergeCell ref="A32:AE32"/>
    <mergeCell ref="B4:C4"/>
    <mergeCell ref="D4:E4"/>
    <mergeCell ref="F4:G4"/>
    <mergeCell ref="H4:I4"/>
    <mergeCell ref="A1:AE1"/>
    <mergeCell ref="A4:A5"/>
    <mergeCell ref="J4:K4"/>
    <mergeCell ref="L4:M4"/>
    <mergeCell ref="N4:O4"/>
    <mergeCell ref="P4:Q4"/>
    <mergeCell ref="R4:S4"/>
    <mergeCell ref="AD4:AE4"/>
    <mergeCell ref="T4:U4"/>
    <mergeCell ref="V4:W4"/>
    <mergeCell ref="X4:Y4"/>
    <mergeCell ref="Z4:AA4"/>
    <mergeCell ref="AB4:AC4"/>
    <mergeCell ref="A3:AE3"/>
  </mergeCells>
  <conditionalFormatting sqref="A6:AE21">
    <cfRule type="expression" dxfId="0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="80" zoomScaleNormal="80" workbookViewId="0">
      <selection sqref="A1:L1"/>
    </sheetView>
  </sheetViews>
  <sheetFormatPr baseColWidth="10" defaultColWidth="11" defaultRowHeight="15"/>
  <cols>
    <col min="1" max="1" width="20.125" style="643" customWidth="1"/>
    <col min="2" max="3" width="11" style="643"/>
    <col min="4" max="4" width="11.125" style="643" bestFit="1" customWidth="1"/>
    <col min="5" max="9" width="11" style="643"/>
    <col min="10" max="10" width="11.625" style="643" customWidth="1"/>
    <col min="11" max="11" width="11" style="643"/>
    <col min="12" max="12" width="12.125" style="643" bestFit="1" customWidth="1"/>
    <col min="13" max="16384" width="11" style="643"/>
  </cols>
  <sheetData>
    <row r="1" spans="1:15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</row>
    <row r="2" spans="1:15" s="188" customFormat="1" ht="23.25" customHeight="1">
      <c r="A2" s="528" t="s">
        <v>334</v>
      </c>
      <c r="B2" s="496"/>
      <c r="C2" s="496"/>
      <c r="D2" s="496"/>
      <c r="E2" s="496"/>
    </row>
    <row r="3" spans="1:15" s="644" customFormat="1" ht="17.25">
      <c r="A3" s="711" t="s">
        <v>275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</row>
    <row r="4" spans="1:15" ht="14.1" customHeight="1">
      <c r="A4" s="693" t="s">
        <v>3</v>
      </c>
      <c r="B4" s="691" t="s">
        <v>42</v>
      </c>
      <c r="C4" s="689"/>
      <c r="D4" s="689"/>
      <c r="E4" s="689"/>
      <c r="F4" s="689"/>
      <c r="G4" s="689"/>
      <c r="H4" s="689"/>
      <c r="I4" s="689"/>
      <c r="J4" s="689"/>
      <c r="K4" s="689"/>
      <c r="L4" s="689"/>
    </row>
    <row r="5" spans="1:15">
      <c r="A5" s="693"/>
      <c r="B5" s="690" t="s">
        <v>5</v>
      </c>
      <c r="C5" s="691" t="s">
        <v>60</v>
      </c>
      <c r="D5" s="689"/>
      <c r="E5" s="689"/>
      <c r="F5" s="689"/>
      <c r="G5" s="689"/>
      <c r="H5" s="689"/>
      <c r="I5" s="689"/>
      <c r="J5" s="689"/>
      <c r="K5" s="689"/>
      <c r="L5" s="689"/>
    </row>
    <row r="6" spans="1:15">
      <c r="A6" s="693"/>
      <c r="B6" s="690"/>
      <c r="C6" s="691" t="s">
        <v>44</v>
      </c>
      <c r="D6" s="689"/>
      <c r="E6" s="689" t="s">
        <v>43</v>
      </c>
      <c r="F6" s="696"/>
      <c r="G6" s="692" t="s">
        <v>60</v>
      </c>
      <c r="H6" s="697"/>
      <c r="I6" s="697"/>
      <c r="J6" s="697"/>
      <c r="K6" s="697"/>
      <c r="L6" s="697"/>
    </row>
    <row r="7" spans="1:15" ht="14.25" customHeight="1">
      <c r="A7" s="693"/>
      <c r="B7" s="690"/>
      <c r="C7" s="691"/>
      <c r="D7" s="689"/>
      <c r="E7" s="689"/>
      <c r="F7" s="696"/>
      <c r="G7" s="692" t="s">
        <v>6</v>
      </c>
      <c r="H7" s="693"/>
      <c r="I7" s="694" t="s">
        <v>39</v>
      </c>
      <c r="J7" s="695"/>
      <c r="K7" s="695"/>
      <c r="L7" s="695"/>
    </row>
    <row r="8" spans="1:15" ht="36" customHeight="1">
      <c r="A8" s="693"/>
      <c r="B8" s="690"/>
      <c r="C8" s="691"/>
      <c r="D8" s="689"/>
      <c r="E8" s="689"/>
      <c r="F8" s="696"/>
      <c r="G8" s="692"/>
      <c r="H8" s="693"/>
      <c r="I8" s="691" t="s">
        <v>41</v>
      </c>
      <c r="J8" s="689"/>
      <c r="K8" s="697" t="s">
        <v>40</v>
      </c>
      <c r="L8" s="697"/>
    </row>
    <row r="9" spans="1:15" ht="15.75" thickBot="1">
      <c r="A9" s="709"/>
      <c r="B9" s="479" t="s">
        <v>0</v>
      </c>
      <c r="C9" s="526" t="s">
        <v>0</v>
      </c>
      <c r="D9" s="527" t="s">
        <v>47</v>
      </c>
      <c r="E9" s="527" t="s">
        <v>0</v>
      </c>
      <c r="F9" s="431" t="s">
        <v>47</v>
      </c>
      <c r="G9" s="526" t="s">
        <v>0</v>
      </c>
      <c r="H9" s="431" t="s">
        <v>47</v>
      </c>
      <c r="I9" s="526" t="s">
        <v>0</v>
      </c>
      <c r="J9" s="527" t="s">
        <v>47</v>
      </c>
      <c r="K9" s="527" t="s">
        <v>0</v>
      </c>
      <c r="L9" s="527" t="s">
        <v>47</v>
      </c>
    </row>
    <row r="10" spans="1:15">
      <c r="A10" s="110" t="s">
        <v>10</v>
      </c>
      <c r="B10" s="116">
        <v>8878</v>
      </c>
      <c r="C10" s="119">
        <v>718</v>
      </c>
      <c r="D10" s="118">
        <v>8.0874070736652399</v>
      </c>
      <c r="E10" s="117">
        <f>G10+I10+K10</f>
        <v>8160</v>
      </c>
      <c r="F10" s="118">
        <f>E10/B10*100</f>
        <v>91.912592926334753</v>
      </c>
      <c r="G10" s="117">
        <v>681</v>
      </c>
      <c r="H10" s="118">
        <v>7.6706465420139676</v>
      </c>
      <c r="I10" s="117">
        <v>5614</v>
      </c>
      <c r="J10" s="118">
        <v>63.234962829466099</v>
      </c>
      <c r="K10" s="119">
        <v>1865</v>
      </c>
      <c r="L10" s="338">
        <v>21.006983554854695</v>
      </c>
      <c r="N10" s="649"/>
      <c r="O10" s="649"/>
    </row>
    <row r="11" spans="1:15">
      <c r="A11" s="111" t="s">
        <v>11</v>
      </c>
      <c r="B11" s="112">
        <v>8766</v>
      </c>
      <c r="C11" s="113">
        <v>417</v>
      </c>
      <c r="D11" s="114">
        <v>4.7570157426420261</v>
      </c>
      <c r="E11" s="113">
        <f>G11+I11+K11</f>
        <v>8349</v>
      </c>
      <c r="F11" s="114">
        <f t="shared" ref="F11:F25" si="0">E11/B11*100</f>
        <v>95.242984257357975</v>
      </c>
      <c r="G11" s="113">
        <v>824</v>
      </c>
      <c r="H11" s="114">
        <v>9.3999543691535479</v>
      </c>
      <c r="I11" s="113">
        <v>6107</v>
      </c>
      <c r="J11" s="114">
        <v>69.666894820898932</v>
      </c>
      <c r="K11" s="115">
        <v>1418</v>
      </c>
      <c r="L11" s="339">
        <v>16.176135067305498</v>
      </c>
      <c r="N11" s="649"/>
      <c r="O11" s="649"/>
    </row>
    <row r="12" spans="1:15">
      <c r="A12" s="110" t="s">
        <v>12</v>
      </c>
      <c r="B12" s="116">
        <v>2663</v>
      </c>
      <c r="C12" s="117">
        <v>573</v>
      </c>
      <c r="D12" s="118">
        <v>21.517085993240705</v>
      </c>
      <c r="E12" s="117">
        <f t="shared" ref="E12:E28" si="1">G12+I12+K12</f>
        <v>2090</v>
      </c>
      <c r="F12" s="118">
        <f t="shared" si="0"/>
        <v>78.482914006759302</v>
      </c>
      <c r="G12" s="117">
        <v>403</v>
      </c>
      <c r="H12" s="118">
        <v>15.133308298911002</v>
      </c>
      <c r="I12" s="117">
        <v>715</v>
      </c>
      <c r="J12" s="118">
        <v>26.849417949680809</v>
      </c>
      <c r="K12" s="119">
        <v>972</v>
      </c>
      <c r="L12" s="338">
        <v>36.500187758167478</v>
      </c>
      <c r="N12" s="649"/>
      <c r="O12" s="649"/>
    </row>
    <row r="13" spans="1:15">
      <c r="A13" s="111" t="s">
        <v>13</v>
      </c>
      <c r="B13" s="112">
        <v>1565</v>
      </c>
      <c r="C13" s="113">
        <v>77</v>
      </c>
      <c r="D13" s="114">
        <v>4.9201277955271561</v>
      </c>
      <c r="E13" s="113">
        <f t="shared" si="1"/>
        <v>1488</v>
      </c>
      <c r="F13" s="114">
        <f t="shared" si="0"/>
        <v>95.079872204472849</v>
      </c>
      <c r="G13" s="113">
        <v>147</v>
      </c>
      <c r="H13" s="114">
        <v>9.3929712460063897</v>
      </c>
      <c r="I13" s="113">
        <v>797</v>
      </c>
      <c r="J13" s="114">
        <v>50.926517571884986</v>
      </c>
      <c r="K13" s="115">
        <v>544</v>
      </c>
      <c r="L13" s="339">
        <v>34.760383386581466</v>
      </c>
      <c r="N13" s="649"/>
      <c r="O13" s="649"/>
    </row>
    <row r="14" spans="1:15">
      <c r="A14" s="110" t="s">
        <v>14</v>
      </c>
      <c r="B14" s="116">
        <v>437</v>
      </c>
      <c r="C14" s="117">
        <v>107</v>
      </c>
      <c r="D14" s="118">
        <v>24.485125858123567</v>
      </c>
      <c r="E14" s="117">
        <f t="shared" si="1"/>
        <v>330</v>
      </c>
      <c r="F14" s="118">
        <f t="shared" si="0"/>
        <v>75.514874141876433</v>
      </c>
      <c r="G14" s="117">
        <v>135</v>
      </c>
      <c r="H14" s="118">
        <v>30.892448512585812</v>
      </c>
      <c r="I14" s="117">
        <v>75</v>
      </c>
      <c r="J14" s="118">
        <v>17.162471395881006</v>
      </c>
      <c r="K14" s="119">
        <v>120</v>
      </c>
      <c r="L14" s="338">
        <v>27.459954233409611</v>
      </c>
      <c r="N14" s="649"/>
      <c r="O14" s="649"/>
    </row>
    <row r="15" spans="1:15">
      <c r="A15" s="111" t="s">
        <v>15</v>
      </c>
      <c r="B15" s="112">
        <v>1126</v>
      </c>
      <c r="C15" s="113">
        <v>118</v>
      </c>
      <c r="D15" s="114">
        <v>10.479573712255773</v>
      </c>
      <c r="E15" s="113">
        <f t="shared" si="1"/>
        <v>1008</v>
      </c>
      <c r="F15" s="114">
        <f t="shared" si="0"/>
        <v>89.520426287744229</v>
      </c>
      <c r="G15" s="113">
        <v>390</v>
      </c>
      <c r="H15" s="114">
        <v>34.635879218472468</v>
      </c>
      <c r="I15" s="113">
        <v>152</v>
      </c>
      <c r="J15" s="114">
        <v>13.49911190053286</v>
      </c>
      <c r="K15" s="115">
        <v>466</v>
      </c>
      <c r="L15" s="339">
        <v>41.385435168738901</v>
      </c>
      <c r="N15" s="649"/>
      <c r="O15" s="649"/>
    </row>
    <row r="16" spans="1:15">
      <c r="A16" s="110" t="s">
        <v>16</v>
      </c>
      <c r="B16" s="116">
        <v>4157</v>
      </c>
      <c r="C16" s="117">
        <v>536</v>
      </c>
      <c r="D16" s="118">
        <v>12.893913880202067</v>
      </c>
      <c r="E16" s="117">
        <f t="shared" si="1"/>
        <v>3621</v>
      </c>
      <c r="F16" s="118">
        <f t="shared" si="0"/>
        <v>87.106086119797936</v>
      </c>
      <c r="G16" s="117">
        <v>653</v>
      </c>
      <c r="H16" s="118">
        <v>15.708443589126775</v>
      </c>
      <c r="I16" s="117">
        <v>1304</v>
      </c>
      <c r="J16" s="118">
        <v>31.368775559297568</v>
      </c>
      <c r="K16" s="119">
        <v>1664</v>
      </c>
      <c r="L16" s="338">
        <v>40.028866971373589</v>
      </c>
      <c r="N16" s="649"/>
      <c r="O16" s="649"/>
    </row>
    <row r="17" spans="1:15">
      <c r="A17" s="111" t="s">
        <v>17</v>
      </c>
      <c r="B17" s="112">
        <v>952</v>
      </c>
      <c r="C17" s="113">
        <v>23</v>
      </c>
      <c r="D17" s="114">
        <v>2.4159663865546221</v>
      </c>
      <c r="E17" s="113">
        <f t="shared" si="1"/>
        <v>929</v>
      </c>
      <c r="F17" s="114">
        <f t="shared" si="0"/>
        <v>97.584033613445371</v>
      </c>
      <c r="G17" s="113">
        <v>177</v>
      </c>
      <c r="H17" s="114">
        <v>18.592436974789916</v>
      </c>
      <c r="I17" s="113">
        <v>580</v>
      </c>
      <c r="J17" s="114">
        <v>60.924369747899156</v>
      </c>
      <c r="K17" s="115">
        <v>172</v>
      </c>
      <c r="L17" s="339">
        <v>18.067226890756302</v>
      </c>
      <c r="N17" s="649"/>
      <c r="O17" s="649"/>
    </row>
    <row r="18" spans="1:15">
      <c r="A18" s="110" t="s">
        <v>18</v>
      </c>
      <c r="B18" s="116">
        <v>5045</v>
      </c>
      <c r="C18" s="117">
        <v>543</v>
      </c>
      <c r="D18" s="118">
        <v>10.763131813676907</v>
      </c>
      <c r="E18" s="117">
        <f t="shared" si="1"/>
        <v>4502</v>
      </c>
      <c r="F18" s="118">
        <f t="shared" si="0"/>
        <v>89.236868186323093</v>
      </c>
      <c r="G18" s="117">
        <v>1052</v>
      </c>
      <c r="H18" s="118">
        <v>20.852329038652133</v>
      </c>
      <c r="I18" s="117">
        <v>1871</v>
      </c>
      <c r="J18" s="118">
        <v>37.086223984142713</v>
      </c>
      <c r="K18" s="119">
        <v>1579</v>
      </c>
      <c r="L18" s="338">
        <v>31.298315163528244</v>
      </c>
      <c r="N18" s="649"/>
      <c r="O18" s="649"/>
    </row>
    <row r="19" spans="1:15">
      <c r="A19" s="111" t="s">
        <v>61</v>
      </c>
      <c r="B19" s="112">
        <v>10347</v>
      </c>
      <c r="C19" s="113">
        <v>736</v>
      </c>
      <c r="D19" s="114">
        <v>7.1131729003575925</v>
      </c>
      <c r="E19" s="113">
        <f t="shared" si="1"/>
        <v>9611</v>
      </c>
      <c r="F19" s="114">
        <f t="shared" si="0"/>
        <v>92.886827099642417</v>
      </c>
      <c r="G19" s="113">
        <v>939</v>
      </c>
      <c r="H19" s="114">
        <v>9.075094230211656</v>
      </c>
      <c r="I19" s="113">
        <v>3295</v>
      </c>
      <c r="J19" s="114">
        <v>31.84497922103025</v>
      </c>
      <c r="K19" s="115">
        <v>5377</v>
      </c>
      <c r="L19" s="339">
        <v>51.966753648400498</v>
      </c>
      <c r="N19" s="649"/>
      <c r="O19" s="649"/>
    </row>
    <row r="20" spans="1:15">
      <c r="A20" s="110" t="s">
        <v>19</v>
      </c>
      <c r="B20" s="116">
        <v>2470</v>
      </c>
      <c r="C20" s="117">
        <v>144</v>
      </c>
      <c r="D20" s="118">
        <v>5.8299595141700404</v>
      </c>
      <c r="E20" s="117">
        <f t="shared" si="1"/>
        <v>2326</v>
      </c>
      <c r="F20" s="118">
        <f t="shared" si="0"/>
        <v>94.170040485829958</v>
      </c>
      <c r="G20" s="117">
        <v>152</v>
      </c>
      <c r="H20" s="118">
        <v>6.1538461538461542</v>
      </c>
      <c r="I20" s="117">
        <v>1148</v>
      </c>
      <c r="J20" s="118">
        <v>46.477732793522271</v>
      </c>
      <c r="K20" s="119">
        <v>1026</v>
      </c>
      <c r="L20" s="338">
        <v>41.53846153846154</v>
      </c>
      <c r="M20" s="649"/>
    </row>
    <row r="21" spans="1:15">
      <c r="A21" s="111" t="s">
        <v>20</v>
      </c>
      <c r="B21" s="112">
        <v>470</v>
      </c>
      <c r="C21" s="113">
        <v>33</v>
      </c>
      <c r="D21" s="114">
        <v>7.0212765957446814</v>
      </c>
      <c r="E21" s="113">
        <f t="shared" si="1"/>
        <v>437</v>
      </c>
      <c r="F21" s="114">
        <f t="shared" si="0"/>
        <v>92.978723404255319</v>
      </c>
      <c r="G21" s="113">
        <v>40</v>
      </c>
      <c r="H21" s="114">
        <v>8.5106382978723403</v>
      </c>
      <c r="I21" s="113">
        <v>109</v>
      </c>
      <c r="J21" s="114">
        <v>23.191489361702128</v>
      </c>
      <c r="K21" s="115">
        <v>288</v>
      </c>
      <c r="L21" s="339">
        <v>61.276595744680847</v>
      </c>
      <c r="M21" s="649"/>
      <c r="N21" s="649"/>
      <c r="O21" s="649"/>
    </row>
    <row r="22" spans="1:15">
      <c r="A22" s="110" t="s">
        <v>21</v>
      </c>
      <c r="B22" s="116">
        <v>2348</v>
      </c>
      <c r="C22" s="117">
        <v>91</v>
      </c>
      <c r="D22" s="118">
        <v>3.8756388415672918</v>
      </c>
      <c r="E22" s="117">
        <f t="shared" si="1"/>
        <v>2257</v>
      </c>
      <c r="F22" s="118">
        <f t="shared" si="0"/>
        <v>96.12436115843272</v>
      </c>
      <c r="G22" s="117">
        <v>599</v>
      </c>
      <c r="H22" s="118">
        <v>25.51107325383305</v>
      </c>
      <c r="I22" s="117">
        <v>670</v>
      </c>
      <c r="J22" s="118">
        <v>28.534923339011925</v>
      </c>
      <c r="K22" s="119">
        <v>988</v>
      </c>
      <c r="L22" s="338">
        <v>42.078364565587734</v>
      </c>
      <c r="M22" s="649"/>
      <c r="N22" s="649"/>
      <c r="O22" s="649"/>
    </row>
    <row r="23" spans="1:15">
      <c r="A23" s="111" t="s">
        <v>22</v>
      </c>
      <c r="B23" s="112">
        <v>1414</v>
      </c>
      <c r="C23" s="113">
        <v>41</v>
      </c>
      <c r="D23" s="114">
        <v>2.8995756718528995</v>
      </c>
      <c r="E23" s="113">
        <f t="shared" si="1"/>
        <v>1373</v>
      </c>
      <c r="F23" s="114">
        <f t="shared" si="0"/>
        <v>97.100424328147099</v>
      </c>
      <c r="G23" s="113">
        <v>159</v>
      </c>
      <c r="H23" s="114">
        <v>11.244695898161245</v>
      </c>
      <c r="I23" s="113">
        <v>897</v>
      </c>
      <c r="J23" s="114">
        <v>63.437057991513434</v>
      </c>
      <c r="K23" s="115">
        <v>317</v>
      </c>
      <c r="L23" s="339">
        <v>22.418670438472418</v>
      </c>
      <c r="M23" s="649"/>
      <c r="N23" s="649"/>
      <c r="O23" s="649"/>
    </row>
    <row r="24" spans="1:15">
      <c r="A24" s="120" t="s">
        <v>23</v>
      </c>
      <c r="B24" s="121">
        <v>1774</v>
      </c>
      <c r="C24" s="122">
        <v>161</v>
      </c>
      <c r="D24" s="123">
        <v>9.0755355129650503</v>
      </c>
      <c r="E24" s="122">
        <f t="shared" si="1"/>
        <v>1613</v>
      </c>
      <c r="F24" s="123">
        <f t="shared" si="0"/>
        <v>90.924464487034953</v>
      </c>
      <c r="G24" s="122">
        <v>333</v>
      </c>
      <c r="H24" s="123">
        <v>18.771138669673054</v>
      </c>
      <c r="I24" s="122">
        <v>502</v>
      </c>
      <c r="J24" s="123">
        <v>28.297632468996621</v>
      </c>
      <c r="K24" s="124">
        <v>778</v>
      </c>
      <c r="L24" s="340">
        <v>43.855693348365278</v>
      </c>
      <c r="M24" s="649"/>
      <c r="N24" s="649"/>
      <c r="O24" s="649"/>
    </row>
    <row r="25" spans="1:15" ht="15.75" thickBot="1">
      <c r="A25" s="111" t="s">
        <v>24</v>
      </c>
      <c r="B25" s="112">
        <v>1330</v>
      </c>
      <c r="C25" s="113">
        <v>5</v>
      </c>
      <c r="D25" s="114">
        <v>0.37593984962406013</v>
      </c>
      <c r="E25" s="113">
        <f>G25+I25+K25</f>
        <v>1325</v>
      </c>
      <c r="F25" s="114">
        <f t="shared" si="0"/>
        <v>99.624060150375939</v>
      </c>
      <c r="G25" s="113">
        <v>245</v>
      </c>
      <c r="H25" s="114">
        <v>18.421052631578945</v>
      </c>
      <c r="I25" s="113">
        <v>815</v>
      </c>
      <c r="J25" s="114">
        <v>61.278195488721806</v>
      </c>
      <c r="K25" s="115">
        <v>265</v>
      </c>
      <c r="L25" s="339">
        <v>19.924812030075188</v>
      </c>
      <c r="N25" s="649"/>
      <c r="O25" s="649"/>
    </row>
    <row r="26" spans="1:15">
      <c r="A26" s="125" t="s">
        <v>8</v>
      </c>
      <c r="B26" s="126">
        <f>B19+B16+B20+B21+B10+B11+B14+B15+B18+B24</f>
        <v>43470</v>
      </c>
      <c r="C26" s="127">
        <f>C19+C16+C20+C21+C10+C11+C14+C15+C18+C24</f>
        <v>3513</v>
      </c>
      <c r="D26" s="128">
        <f>C26/B26*100</f>
        <v>8.0814354727398197</v>
      </c>
      <c r="E26" s="127">
        <f t="shared" ref="E26:K26" si="2">E19+E16+E20+E21+E10+E11+E14+E15+E18+E24</f>
        <v>39957</v>
      </c>
      <c r="F26" s="128">
        <f>E26/B26*100</f>
        <v>91.918564527260187</v>
      </c>
      <c r="G26" s="127">
        <f t="shared" si="2"/>
        <v>5199</v>
      </c>
      <c r="H26" s="128">
        <f>G26/B26*100</f>
        <v>11.959972394755003</v>
      </c>
      <c r="I26" s="127">
        <f t="shared" si="2"/>
        <v>20177</v>
      </c>
      <c r="J26" s="128">
        <f>I26/B26*100</f>
        <v>46.415919024614674</v>
      </c>
      <c r="K26" s="129">
        <f t="shared" si="2"/>
        <v>14581</v>
      </c>
      <c r="L26" s="154">
        <f>K26/B26*100</f>
        <v>33.542673107890494</v>
      </c>
      <c r="N26" s="649"/>
      <c r="O26" s="649"/>
    </row>
    <row r="27" spans="1:15">
      <c r="A27" s="130" t="s">
        <v>9</v>
      </c>
      <c r="B27" s="131">
        <f>B12+B13+B17+B22+B23+B25</f>
        <v>10272</v>
      </c>
      <c r="C27" s="132">
        <f t="shared" ref="C27:K27" si="3">C12+C13+C17+C22+C23+C25</f>
        <v>810</v>
      </c>
      <c r="D27" s="133">
        <f>C27/B27*100</f>
        <v>7.8855140186915893</v>
      </c>
      <c r="E27" s="132">
        <f t="shared" si="3"/>
        <v>9462</v>
      </c>
      <c r="F27" s="133">
        <f t="shared" ref="F27:F28" si="4">E27/B27*100</f>
        <v>92.11448598130842</v>
      </c>
      <c r="G27" s="132">
        <f t="shared" si="3"/>
        <v>1730</v>
      </c>
      <c r="H27" s="133">
        <f t="shared" ref="H27:H28" si="5">G27/B27*100</f>
        <v>16.84190031152648</v>
      </c>
      <c r="I27" s="132">
        <f t="shared" si="3"/>
        <v>4474</v>
      </c>
      <c r="J27" s="133">
        <f t="shared" ref="J27:J28" si="6">I27/B27*100</f>
        <v>43.555295950155767</v>
      </c>
      <c r="K27" s="134">
        <f t="shared" si="3"/>
        <v>3258</v>
      </c>
      <c r="L27" s="157">
        <f t="shared" ref="L27:L28" si="7">K27/B27*100</f>
        <v>31.717289719626169</v>
      </c>
      <c r="N27" s="649"/>
      <c r="O27" s="649"/>
    </row>
    <row r="28" spans="1:15" ht="15.75" thickBot="1">
      <c r="A28" s="135" t="s">
        <v>7</v>
      </c>
      <c r="B28" s="136">
        <v>53742</v>
      </c>
      <c r="C28" s="137">
        <v>4323</v>
      </c>
      <c r="D28" s="138">
        <v>8</v>
      </c>
      <c r="E28" s="137">
        <f t="shared" si="1"/>
        <v>49419</v>
      </c>
      <c r="F28" s="138">
        <f t="shared" si="4"/>
        <v>91.956012057608575</v>
      </c>
      <c r="G28" s="137">
        <v>6929</v>
      </c>
      <c r="H28" s="138">
        <f t="shared" si="5"/>
        <v>12.89308176100629</v>
      </c>
      <c r="I28" s="137">
        <v>24651</v>
      </c>
      <c r="J28" s="138">
        <f t="shared" si="6"/>
        <v>45.869152618064085</v>
      </c>
      <c r="K28" s="139">
        <v>17839</v>
      </c>
      <c r="L28" s="341">
        <f t="shared" si="7"/>
        <v>33.193777678538197</v>
      </c>
      <c r="N28" s="649"/>
      <c r="O28" s="649"/>
    </row>
    <row r="29" spans="1:15">
      <c r="A29" s="712" t="s">
        <v>346</v>
      </c>
      <c r="B29" s="712"/>
      <c r="C29" s="712"/>
      <c r="D29" s="712"/>
      <c r="E29" s="712"/>
      <c r="F29" s="712"/>
      <c r="G29" s="712"/>
      <c r="H29" s="712"/>
      <c r="I29" s="712"/>
      <c r="J29" s="712"/>
      <c r="K29" s="712"/>
      <c r="L29" s="712"/>
      <c r="N29" s="649"/>
      <c r="O29" s="649"/>
    </row>
    <row r="30" spans="1:15" ht="14.1" customHeight="1">
      <c r="A30" s="706" t="s">
        <v>56</v>
      </c>
      <c r="B30" s="706"/>
      <c r="C30" s="706"/>
      <c r="D30" s="706"/>
      <c r="E30" s="706"/>
      <c r="F30" s="706"/>
      <c r="G30" s="706"/>
      <c r="H30" s="706"/>
      <c r="I30" s="706"/>
      <c r="J30" s="706"/>
      <c r="K30" s="706"/>
      <c r="L30" s="706"/>
    </row>
    <row r="31" spans="1:15">
      <c r="A31" s="706"/>
      <c r="B31" s="706"/>
      <c r="C31" s="706"/>
      <c r="D31" s="706"/>
      <c r="E31" s="706"/>
      <c r="F31" s="706"/>
      <c r="G31" s="706"/>
      <c r="H31" s="706"/>
      <c r="I31" s="706"/>
      <c r="J31" s="706"/>
      <c r="K31" s="706"/>
      <c r="L31" s="706"/>
    </row>
    <row r="32" spans="1:15">
      <c r="B32" s="649"/>
      <c r="C32" s="649"/>
      <c r="E32" s="649"/>
    </row>
    <row r="33" spans="1:15" ht="23.25">
      <c r="A33" s="666">
        <v>2019</v>
      </c>
      <c r="B33" s="666"/>
      <c r="C33" s="666"/>
      <c r="D33" s="666"/>
      <c r="E33" s="666"/>
      <c r="F33" s="666"/>
      <c r="G33" s="666"/>
      <c r="H33" s="666"/>
      <c r="I33" s="666"/>
      <c r="J33" s="666"/>
      <c r="K33" s="666"/>
      <c r="L33" s="666"/>
    </row>
    <row r="35" spans="1:15" ht="17.25">
      <c r="A35" s="708" t="s">
        <v>276</v>
      </c>
      <c r="B35" s="708"/>
      <c r="C35" s="708"/>
      <c r="D35" s="708"/>
      <c r="E35" s="708"/>
      <c r="F35" s="708"/>
      <c r="G35" s="708"/>
      <c r="H35" s="708"/>
      <c r="I35" s="708"/>
      <c r="J35" s="708"/>
      <c r="K35" s="708"/>
      <c r="L35" s="708"/>
    </row>
    <row r="36" spans="1:15" ht="14.25" customHeight="1">
      <c r="A36" s="693" t="s">
        <v>3</v>
      </c>
      <c r="B36" s="691" t="s">
        <v>42</v>
      </c>
      <c r="C36" s="689"/>
      <c r="D36" s="689"/>
      <c r="E36" s="689"/>
      <c r="F36" s="689"/>
      <c r="G36" s="689"/>
      <c r="H36" s="689"/>
      <c r="I36" s="689"/>
      <c r="J36" s="689"/>
      <c r="K36" s="689"/>
      <c r="L36" s="689"/>
    </row>
    <row r="37" spans="1:15" ht="14.25" customHeight="1">
      <c r="A37" s="693"/>
      <c r="B37" s="690" t="s">
        <v>5</v>
      </c>
      <c r="C37" s="691" t="s">
        <v>60</v>
      </c>
      <c r="D37" s="689"/>
      <c r="E37" s="689"/>
      <c r="F37" s="689"/>
      <c r="G37" s="689"/>
      <c r="H37" s="689"/>
      <c r="I37" s="689"/>
      <c r="J37" s="689"/>
      <c r="K37" s="689"/>
      <c r="L37" s="689"/>
    </row>
    <row r="38" spans="1:15" ht="13.5" customHeight="1">
      <c r="A38" s="693"/>
      <c r="B38" s="690"/>
      <c r="C38" s="691" t="s">
        <v>44</v>
      </c>
      <c r="D38" s="689"/>
      <c r="E38" s="689" t="s">
        <v>43</v>
      </c>
      <c r="F38" s="696"/>
      <c r="G38" s="692" t="s">
        <v>60</v>
      </c>
      <c r="H38" s="697"/>
      <c r="I38" s="697"/>
      <c r="J38" s="697"/>
      <c r="K38" s="697"/>
      <c r="L38" s="697"/>
    </row>
    <row r="39" spans="1:15">
      <c r="A39" s="693"/>
      <c r="B39" s="690"/>
      <c r="C39" s="691"/>
      <c r="D39" s="689"/>
      <c r="E39" s="689"/>
      <c r="F39" s="696"/>
      <c r="G39" s="692" t="s">
        <v>6</v>
      </c>
      <c r="H39" s="693"/>
      <c r="I39" s="694" t="s">
        <v>39</v>
      </c>
      <c r="J39" s="695"/>
      <c r="K39" s="695"/>
      <c r="L39" s="695"/>
    </row>
    <row r="40" spans="1:15" ht="33" customHeight="1">
      <c r="A40" s="693"/>
      <c r="B40" s="690"/>
      <c r="C40" s="691"/>
      <c r="D40" s="689"/>
      <c r="E40" s="689"/>
      <c r="F40" s="696"/>
      <c r="G40" s="692"/>
      <c r="H40" s="693"/>
      <c r="I40" s="691" t="s">
        <v>41</v>
      </c>
      <c r="J40" s="689"/>
      <c r="K40" s="697" t="s">
        <v>40</v>
      </c>
      <c r="L40" s="697"/>
    </row>
    <row r="41" spans="1:15" ht="15.75" thickBot="1">
      <c r="A41" s="709"/>
      <c r="B41" s="479" t="s">
        <v>0</v>
      </c>
      <c r="C41" s="526" t="s">
        <v>0</v>
      </c>
      <c r="D41" s="527" t="s">
        <v>47</v>
      </c>
      <c r="E41" s="527" t="s">
        <v>0</v>
      </c>
      <c r="F41" s="431" t="s">
        <v>47</v>
      </c>
      <c r="G41" s="526" t="s">
        <v>0</v>
      </c>
      <c r="H41" s="431" t="s">
        <v>47</v>
      </c>
      <c r="I41" s="526" t="s">
        <v>0</v>
      </c>
      <c r="J41" s="527" t="s">
        <v>47</v>
      </c>
      <c r="K41" s="527" t="s">
        <v>0</v>
      </c>
      <c r="L41" s="527" t="s">
        <v>47</v>
      </c>
    </row>
    <row r="42" spans="1:15">
      <c r="A42" s="140" t="s">
        <v>10</v>
      </c>
      <c r="B42" s="116">
        <v>8712</v>
      </c>
      <c r="C42" s="117">
        <v>1002</v>
      </c>
      <c r="D42" s="118">
        <v>11.501377410468319</v>
      </c>
      <c r="E42" s="117">
        <f t="shared" ref="E42:E55" si="8">G42+I42+K42</f>
        <v>7710</v>
      </c>
      <c r="F42" s="118">
        <v>88.498622589531678</v>
      </c>
      <c r="G42" s="117">
        <v>602</v>
      </c>
      <c r="H42" s="118">
        <v>6.9100091827364558</v>
      </c>
      <c r="I42" s="117">
        <v>5260</v>
      </c>
      <c r="J42" s="118">
        <v>60.376492194674015</v>
      </c>
      <c r="K42" s="119">
        <v>1848</v>
      </c>
      <c r="L42" s="338">
        <v>21.212121212121211</v>
      </c>
      <c r="N42" s="649"/>
      <c r="O42" s="649"/>
    </row>
    <row r="43" spans="1:15">
      <c r="A43" s="141" t="s">
        <v>11</v>
      </c>
      <c r="B43" s="112">
        <v>8594</v>
      </c>
      <c r="C43" s="113">
        <v>440</v>
      </c>
      <c r="D43" s="114">
        <v>5.1198510588782868</v>
      </c>
      <c r="E43" s="113">
        <f t="shared" si="8"/>
        <v>8154</v>
      </c>
      <c r="F43" s="114">
        <v>94.880148941121718</v>
      </c>
      <c r="G43" s="113">
        <v>695</v>
      </c>
      <c r="H43" s="114">
        <v>8.0870374680009309</v>
      </c>
      <c r="I43" s="113">
        <v>6127</v>
      </c>
      <c r="J43" s="114">
        <v>71.293925994880141</v>
      </c>
      <c r="K43" s="115">
        <v>1332</v>
      </c>
      <c r="L43" s="339">
        <v>15.499185478240632</v>
      </c>
      <c r="N43" s="649"/>
      <c r="O43" s="649"/>
    </row>
    <row r="44" spans="1:15">
      <c r="A44" s="140" t="s">
        <v>12</v>
      </c>
      <c r="B44" s="116">
        <v>2600</v>
      </c>
      <c r="C44" s="117">
        <v>542</v>
      </c>
      <c r="D44" s="118">
        <v>20.846153846153843</v>
      </c>
      <c r="E44" s="117">
        <f t="shared" si="8"/>
        <v>2058</v>
      </c>
      <c r="F44" s="118">
        <v>79.153846153846146</v>
      </c>
      <c r="G44" s="117">
        <v>380</v>
      </c>
      <c r="H44" s="118">
        <v>14.615384615384617</v>
      </c>
      <c r="I44" s="117">
        <v>768</v>
      </c>
      <c r="J44" s="118">
        <v>29.53846153846154</v>
      </c>
      <c r="K44" s="119">
        <v>910</v>
      </c>
      <c r="L44" s="338">
        <v>35</v>
      </c>
      <c r="N44" s="649"/>
      <c r="O44" s="649"/>
    </row>
    <row r="45" spans="1:15">
      <c r="A45" s="141" t="s">
        <v>13</v>
      </c>
      <c r="B45" s="112">
        <v>1538</v>
      </c>
      <c r="C45" s="113">
        <v>90</v>
      </c>
      <c r="D45" s="114">
        <v>5.851755526657997</v>
      </c>
      <c r="E45" s="113">
        <f t="shared" si="8"/>
        <v>1448</v>
      </c>
      <c r="F45" s="114">
        <v>94.148244473342004</v>
      </c>
      <c r="G45" s="113">
        <v>127</v>
      </c>
      <c r="H45" s="114">
        <v>8.2574772431729517</v>
      </c>
      <c r="I45" s="113">
        <v>884</v>
      </c>
      <c r="J45" s="114">
        <v>57.477243172951887</v>
      </c>
      <c r="K45" s="115">
        <v>437</v>
      </c>
      <c r="L45" s="339">
        <v>28.413524057217167</v>
      </c>
      <c r="N45" s="649"/>
      <c r="O45" s="649"/>
    </row>
    <row r="46" spans="1:15">
      <c r="A46" s="140" t="s">
        <v>14</v>
      </c>
      <c r="B46" s="116">
        <v>431</v>
      </c>
      <c r="C46" s="117">
        <v>119</v>
      </c>
      <c r="D46" s="118">
        <v>27.610208816705335</v>
      </c>
      <c r="E46" s="117">
        <f t="shared" si="8"/>
        <v>312</v>
      </c>
      <c r="F46" s="118">
        <v>72.389791183294662</v>
      </c>
      <c r="G46" s="117">
        <v>113</v>
      </c>
      <c r="H46" s="118">
        <v>26.218097447795824</v>
      </c>
      <c r="I46" s="117">
        <v>62</v>
      </c>
      <c r="J46" s="118">
        <v>14.385150812064964</v>
      </c>
      <c r="K46" s="119">
        <v>137</v>
      </c>
      <c r="L46" s="338">
        <v>31.786542923433874</v>
      </c>
      <c r="N46" s="649"/>
      <c r="O46" s="649"/>
    </row>
    <row r="47" spans="1:15">
      <c r="A47" s="141" t="s">
        <v>15</v>
      </c>
      <c r="B47" s="112">
        <v>1099</v>
      </c>
      <c r="C47" s="113">
        <v>118</v>
      </c>
      <c r="D47" s="114">
        <v>10.737033666969973</v>
      </c>
      <c r="E47" s="113">
        <f t="shared" si="8"/>
        <v>981</v>
      </c>
      <c r="F47" s="114">
        <v>89.262966333030022</v>
      </c>
      <c r="G47" s="113">
        <v>393</v>
      </c>
      <c r="H47" s="114">
        <v>35.759781619654227</v>
      </c>
      <c r="I47" s="113">
        <v>141</v>
      </c>
      <c r="J47" s="114">
        <v>12.829845313921748</v>
      </c>
      <c r="K47" s="115">
        <v>447</v>
      </c>
      <c r="L47" s="339">
        <v>40.673339399454051</v>
      </c>
      <c r="N47" s="649"/>
      <c r="O47" s="649"/>
    </row>
    <row r="48" spans="1:15">
      <c r="A48" s="140" t="s">
        <v>16</v>
      </c>
      <c r="B48" s="116">
        <v>4098</v>
      </c>
      <c r="C48" s="117">
        <v>557</v>
      </c>
      <c r="D48" s="118">
        <v>13.591996095656416</v>
      </c>
      <c r="E48" s="117">
        <f t="shared" si="8"/>
        <v>3541</v>
      </c>
      <c r="F48" s="118">
        <v>86.408003904343573</v>
      </c>
      <c r="G48" s="117">
        <v>649</v>
      </c>
      <c r="H48" s="118">
        <v>15.836993655441677</v>
      </c>
      <c r="I48" s="117">
        <v>1235</v>
      </c>
      <c r="J48" s="118">
        <v>30.136652025378236</v>
      </c>
      <c r="K48" s="119">
        <v>1657</v>
      </c>
      <c r="L48" s="338">
        <v>40.434358223523667</v>
      </c>
      <c r="N48" s="649"/>
      <c r="O48" s="649"/>
    </row>
    <row r="49" spans="1:15">
      <c r="A49" s="141" t="s">
        <v>17</v>
      </c>
      <c r="B49" s="112">
        <v>945</v>
      </c>
      <c r="C49" s="113">
        <v>35</v>
      </c>
      <c r="D49" s="114">
        <v>3.7037037037037033</v>
      </c>
      <c r="E49" s="113">
        <f t="shared" si="8"/>
        <v>910</v>
      </c>
      <c r="F49" s="114">
        <v>96.296296296296291</v>
      </c>
      <c r="G49" s="113">
        <v>147</v>
      </c>
      <c r="H49" s="114">
        <v>15.555555555555555</v>
      </c>
      <c r="I49" s="113">
        <v>562</v>
      </c>
      <c r="J49" s="114">
        <v>59.470899470899475</v>
      </c>
      <c r="K49" s="115">
        <v>201</v>
      </c>
      <c r="L49" s="339">
        <v>21.269841269841269</v>
      </c>
      <c r="N49" s="649"/>
      <c r="O49" s="649"/>
    </row>
    <row r="50" spans="1:15">
      <c r="A50" s="140" t="s">
        <v>18</v>
      </c>
      <c r="B50" s="116">
        <v>4915</v>
      </c>
      <c r="C50" s="117">
        <v>632</v>
      </c>
      <c r="D50" s="118">
        <v>12.858596134282807</v>
      </c>
      <c r="E50" s="117">
        <f t="shared" si="8"/>
        <v>4283</v>
      </c>
      <c r="F50" s="118">
        <v>87.141403865717194</v>
      </c>
      <c r="G50" s="117">
        <v>918</v>
      </c>
      <c r="H50" s="118">
        <v>18.677517802644964</v>
      </c>
      <c r="I50" s="117">
        <v>1849</v>
      </c>
      <c r="J50" s="118">
        <v>37.61953204476093</v>
      </c>
      <c r="K50" s="119">
        <v>1516</v>
      </c>
      <c r="L50" s="338">
        <v>30.844354018311293</v>
      </c>
    </row>
    <row r="51" spans="1:15">
      <c r="A51" s="141" t="s">
        <v>61</v>
      </c>
      <c r="B51" s="112">
        <v>10162</v>
      </c>
      <c r="C51" s="113">
        <v>839</v>
      </c>
      <c r="D51" s="114">
        <v>8.2562487699271792</v>
      </c>
      <c r="E51" s="113">
        <f t="shared" si="8"/>
        <v>9323</v>
      </c>
      <c r="F51" s="114">
        <v>91.743751230072817</v>
      </c>
      <c r="G51" s="113">
        <v>797</v>
      </c>
      <c r="H51" s="114">
        <v>7.8429443023026959</v>
      </c>
      <c r="I51" s="113">
        <v>3235</v>
      </c>
      <c r="J51" s="114">
        <v>31.834284589647705</v>
      </c>
      <c r="K51" s="115">
        <v>5291</v>
      </c>
      <c r="L51" s="339">
        <v>52.066522338122411</v>
      </c>
      <c r="N51" s="649"/>
      <c r="O51" s="649"/>
    </row>
    <row r="52" spans="1:15">
      <c r="A52" s="140" t="s">
        <v>19</v>
      </c>
      <c r="B52" s="116">
        <v>2457</v>
      </c>
      <c r="C52" s="117">
        <v>186</v>
      </c>
      <c r="D52" s="118">
        <v>7.57020757020757</v>
      </c>
      <c r="E52" s="117">
        <f t="shared" si="8"/>
        <v>2271</v>
      </c>
      <c r="F52" s="118">
        <v>92.429792429792428</v>
      </c>
      <c r="G52" s="117">
        <v>138</v>
      </c>
      <c r="H52" s="118">
        <v>5.6166056166056171</v>
      </c>
      <c r="I52" s="117">
        <v>1047</v>
      </c>
      <c r="J52" s="118">
        <v>42.612942612942611</v>
      </c>
      <c r="K52" s="119">
        <v>1086</v>
      </c>
      <c r="L52" s="338">
        <v>44.2002442002442</v>
      </c>
      <c r="N52" s="649"/>
      <c r="O52" s="649"/>
    </row>
    <row r="53" spans="1:15">
      <c r="A53" s="141" t="s">
        <v>20</v>
      </c>
      <c r="B53" s="112">
        <v>464</v>
      </c>
      <c r="C53" s="113">
        <v>35</v>
      </c>
      <c r="D53" s="114">
        <v>7.5431034482758621</v>
      </c>
      <c r="E53" s="113">
        <f t="shared" si="8"/>
        <v>429</v>
      </c>
      <c r="F53" s="114">
        <v>92.456896551724128</v>
      </c>
      <c r="G53" s="113">
        <v>33</v>
      </c>
      <c r="H53" s="114">
        <v>7.112068965517242</v>
      </c>
      <c r="I53" s="113">
        <v>112</v>
      </c>
      <c r="J53" s="114">
        <v>24.137931034482758</v>
      </c>
      <c r="K53" s="115">
        <v>284</v>
      </c>
      <c r="L53" s="339">
        <v>61.206896551724135</v>
      </c>
      <c r="N53" s="649"/>
      <c r="O53" s="649"/>
    </row>
    <row r="54" spans="1:15">
      <c r="A54" s="140" t="s">
        <v>21</v>
      </c>
      <c r="B54" s="116">
        <v>2341</v>
      </c>
      <c r="C54" s="117">
        <v>106</v>
      </c>
      <c r="D54" s="118">
        <v>4.5279794959419046</v>
      </c>
      <c r="E54" s="117">
        <f t="shared" si="8"/>
        <v>2235</v>
      </c>
      <c r="F54" s="118">
        <v>95.472020504058094</v>
      </c>
      <c r="G54" s="117">
        <v>581</v>
      </c>
      <c r="H54" s="118">
        <v>24.818453652285349</v>
      </c>
      <c r="I54" s="117">
        <v>714</v>
      </c>
      <c r="J54" s="118">
        <v>30.499786416061514</v>
      </c>
      <c r="K54" s="119">
        <v>940</v>
      </c>
      <c r="L54" s="338">
        <v>40.153780435711234</v>
      </c>
      <c r="N54" s="649"/>
      <c r="O54" s="649"/>
    </row>
    <row r="55" spans="1:15">
      <c r="A55" s="141" t="s">
        <v>22</v>
      </c>
      <c r="B55" s="112">
        <v>1418</v>
      </c>
      <c r="C55" s="113">
        <v>43</v>
      </c>
      <c r="D55" s="114">
        <v>3.0324400564174896</v>
      </c>
      <c r="E55" s="113">
        <f t="shared" si="8"/>
        <v>1375</v>
      </c>
      <c r="F55" s="114">
        <v>96.967559943582515</v>
      </c>
      <c r="G55" s="113">
        <v>127</v>
      </c>
      <c r="H55" s="114">
        <v>8.9562764456981672</v>
      </c>
      <c r="I55" s="113">
        <v>936</v>
      </c>
      <c r="J55" s="114">
        <v>66.008462623413251</v>
      </c>
      <c r="K55" s="115">
        <v>312</v>
      </c>
      <c r="L55" s="339">
        <v>22.002820874471084</v>
      </c>
      <c r="N55" s="649"/>
      <c r="O55" s="649"/>
    </row>
    <row r="56" spans="1:15">
      <c r="A56" s="142" t="s">
        <v>23</v>
      </c>
      <c r="B56" s="121">
        <v>1768</v>
      </c>
      <c r="C56" s="122">
        <v>191</v>
      </c>
      <c r="D56" s="123">
        <v>10.80316742081448</v>
      </c>
      <c r="E56" s="122">
        <f>G56+I56+K56</f>
        <v>1577</v>
      </c>
      <c r="F56" s="123">
        <v>89.196832579185525</v>
      </c>
      <c r="G56" s="122">
        <v>310</v>
      </c>
      <c r="H56" s="123">
        <v>17.533936651583709</v>
      </c>
      <c r="I56" s="122">
        <v>521</v>
      </c>
      <c r="J56" s="123">
        <v>29.468325791855204</v>
      </c>
      <c r="K56" s="124">
        <v>746</v>
      </c>
      <c r="L56" s="340">
        <v>42.194570135746609</v>
      </c>
      <c r="N56" s="649"/>
      <c r="O56" s="649"/>
    </row>
    <row r="57" spans="1:15" ht="15.75" thickBot="1">
      <c r="A57" s="141" t="s">
        <v>24</v>
      </c>
      <c r="B57" s="112">
        <v>1328</v>
      </c>
      <c r="C57" s="113">
        <v>7</v>
      </c>
      <c r="D57" s="114">
        <v>0.52710843373493976</v>
      </c>
      <c r="E57" s="113">
        <f t="shared" ref="E57" si="9">G57+I57+K57</f>
        <v>1321</v>
      </c>
      <c r="F57" s="114">
        <v>99.472891566265062</v>
      </c>
      <c r="G57" s="113">
        <v>229</v>
      </c>
      <c r="H57" s="114">
        <v>17.243975903614459</v>
      </c>
      <c r="I57" s="113">
        <v>805</v>
      </c>
      <c r="J57" s="114">
        <v>60.617469879518069</v>
      </c>
      <c r="K57" s="115">
        <v>287</v>
      </c>
      <c r="L57" s="339">
        <v>21.611445783132531</v>
      </c>
      <c r="N57" s="649"/>
      <c r="O57" s="649"/>
    </row>
    <row r="58" spans="1:15">
      <c r="A58" s="143" t="s">
        <v>8</v>
      </c>
      <c r="B58" s="126">
        <v>42700</v>
      </c>
      <c r="C58" s="127">
        <v>4119</v>
      </c>
      <c r="D58" s="128">
        <v>9.6463700234192036</v>
      </c>
      <c r="E58" s="127">
        <v>38581</v>
      </c>
      <c r="F58" s="128">
        <v>90.353629976580791</v>
      </c>
      <c r="G58" s="127">
        <v>4648</v>
      </c>
      <c r="H58" s="128">
        <v>10.885245901639344</v>
      </c>
      <c r="I58" s="127">
        <v>19589</v>
      </c>
      <c r="J58" s="128">
        <v>45.875878220140514</v>
      </c>
      <c r="K58" s="129">
        <v>14344</v>
      </c>
      <c r="L58" s="154">
        <v>33.592505854800933</v>
      </c>
      <c r="N58" s="649"/>
      <c r="O58" s="649"/>
    </row>
    <row r="59" spans="1:15">
      <c r="A59" s="144" t="s">
        <v>9</v>
      </c>
      <c r="B59" s="131">
        <v>10170</v>
      </c>
      <c r="C59" s="132">
        <v>823</v>
      </c>
      <c r="D59" s="133">
        <v>8.0924287118977389</v>
      </c>
      <c r="E59" s="132">
        <v>9347</v>
      </c>
      <c r="F59" s="133">
        <v>91.907571288102261</v>
      </c>
      <c r="G59" s="132">
        <v>1591</v>
      </c>
      <c r="H59" s="133">
        <v>15.644051130776795</v>
      </c>
      <c r="I59" s="132">
        <v>4669</v>
      </c>
      <c r="J59" s="133">
        <v>45.909537856440515</v>
      </c>
      <c r="K59" s="134">
        <v>3087</v>
      </c>
      <c r="L59" s="157">
        <v>30.353982300884958</v>
      </c>
      <c r="N59" s="649"/>
      <c r="O59" s="649"/>
    </row>
    <row r="60" spans="1:15" ht="15.75" thickBot="1">
      <c r="A60" s="145" t="s">
        <v>7</v>
      </c>
      <c r="B60" s="136">
        <v>52870</v>
      </c>
      <c r="C60" s="137">
        <v>4942</v>
      </c>
      <c r="D60" s="138">
        <v>9.3474560242103273</v>
      </c>
      <c r="E60" s="137">
        <v>47928</v>
      </c>
      <c r="F60" s="138">
        <v>90.652543975789669</v>
      </c>
      <c r="G60" s="137">
        <v>6239</v>
      </c>
      <c r="H60" s="138">
        <v>11.80064308681672</v>
      </c>
      <c r="I60" s="137">
        <v>24258</v>
      </c>
      <c r="J60" s="138">
        <v>45.882352941176471</v>
      </c>
      <c r="K60" s="139">
        <v>17431</v>
      </c>
      <c r="L60" s="341">
        <v>32.969547947796478</v>
      </c>
      <c r="N60" s="649"/>
      <c r="O60" s="649"/>
    </row>
    <row r="61" spans="1:15">
      <c r="A61" s="710" t="s">
        <v>346</v>
      </c>
      <c r="B61" s="710"/>
      <c r="C61" s="710"/>
      <c r="D61" s="710"/>
      <c r="E61" s="710"/>
      <c r="F61" s="710"/>
      <c r="G61" s="710"/>
      <c r="H61" s="710"/>
      <c r="I61" s="710"/>
      <c r="J61" s="710"/>
      <c r="K61" s="710"/>
      <c r="L61" s="710"/>
      <c r="N61" s="649"/>
      <c r="O61" s="649"/>
    </row>
    <row r="62" spans="1:15">
      <c r="A62" s="706" t="s">
        <v>37</v>
      </c>
      <c r="B62" s="706"/>
      <c r="C62" s="706"/>
      <c r="D62" s="706"/>
      <c r="E62" s="706"/>
      <c r="F62" s="706"/>
      <c r="G62" s="706"/>
      <c r="H62" s="706"/>
      <c r="I62" s="706"/>
      <c r="J62" s="706"/>
      <c r="K62" s="706"/>
      <c r="L62" s="706"/>
    </row>
    <row r="63" spans="1:15">
      <c r="A63" s="706"/>
      <c r="B63" s="706"/>
      <c r="C63" s="706"/>
      <c r="D63" s="706"/>
      <c r="E63" s="706"/>
      <c r="F63" s="706"/>
      <c r="G63" s="706"/>
      <c r="H63" s="706"/>
      <c r="I63" s="706"/>
      <c r="J63" s="706"/>
      <c r="K63" s="706"/>
      <c r="L63" s="706"/>
    </row>
    <row r="64" spans="1:15">
      <c r="C64" s="649"/>
    </row>
  </sheetData>
  <mergeCells count="30">
    <mergeCell ref="A30:L31"/>
    <mergeCell ref="A1:L1"/>
    <mergeCell ref="A3:L3"/>
    <mergeCell ref="A4:A9"/>
    <mergeCell ref="B4:L4"/>
    <mergeCell ref="C6:D8"/>
    <mergeCell ref="E6:F8"/>
    <mergeCell ref="G6:L6"/>
    <mergeCell ref="G7:H8"/>
    <mergeCell ref="I7:L7"/>
    <mergeCell ref="I8:J8"/>
    <mergeCell ref="K8:L8"/>
    <mergeCell ref="B5:B8"/>
    <mergeCell ref="C5:L5"/>
    <mergeCell ref="A29:L29"/>
    <mergeCell ref="A62:L63"/>
    <mergeCell ref="A33:L33"/>
    <mergeCell ref="A35:L35"/>
    <mergeCell ref="A36:A41"/>
    <mergeCell ref="B36:L36"/>
    <mergeCell ref="B37:B40"/>
    <mergeCell ref="C37:L37"/>
    <mergeCell ref="C38:D40"/>
    <mergeCell ref="E38:F40"/>
    <mergeCell ref="G38:L38"/>
    <mergeCell ref="G39:H40"/>
    <mergeCell ref="I39:L39"/>
    <mergeCell ref="I40:J40"/>
    <mergeCell ref="K40:L40"/>
    <mergeCell ref="A61:L61"/>
  </mergeCells>
  <phoneticPr fontId="49" type="noConversion"/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80" zoomScaleNormal="80" workbookViewId="0">
      <selection sqref="A1:F1"/>
    </sheetView>
  </sheetViews>
  <sheetFormatPr baseColWidth="10" defaultColWidth="11" defaultRowHeight="14.25"/>
  <cols>
    <col min="1" max="1" width="20.125" style="42" customWidth="1"/>
    <col min="2" max="2" width="21.625" style="42" customWidth="1"/>
    <col min="3" max="4" width="20.125" style="42" customWidth="1"/>
    <col min="5" max="6" width="25.625" style="42" customWidth="1"/>
    <col min="7" max="16384" width="11" style="42"/>
  </cols>
  <sheetData>
    <row r="1" spans="1:12" ht="30" customHeight="1">
      <c r="A1" s="715">
        <v>2021</v>
      </c>
      <c r="B1" s="715"/>
      <c r="C1" s="715"/>
      <c r="D1" s="715"/>
      <c r="E1" s="715"/>
      <c r="F1" s="715"/>
      <c r="G1" s="146"/>
      <c r="H1" s="146"/>
      <c r="I1" s="146"/>
      <c r="J1" s="146"/>
      <c r="K1" s="146"/>
      <c r="L1" s="147"/>
    </row>
    <row r="2" spans="1:12" s="497" customFormat="1" ht="23.25" customHeight="1">
      <c r="A2" s="528" t="s">
        <v>334</v>
      </c>
      <c r="B2" s="496"/>
      <c r="C2" s="496"/>
      <c r="D2" s="496"/>
      <c r="E2" s="496"/>
      <c r="F2" s="188"/>
      <c r="G2" s="188"/>
      <c r="H2" s="188"/>
    </row>
    <row r="3" spans="1:12" ht="14.45" customHeight="1">
      <c r="A3" s="722" t="s">
        <v>277</v>
      </c>
      <c r="B3" s="722"/>
      <c r="C3" s="722"/>
      <c r="D3" s="722"/>
      <c r="E3" s="722"/>
      <c r="F3" s="722"/>
      <c r="G3" s="521"/>
      <c r="H3" s="521"/>
      <c r="I3" s="521"/>
      <c r="J3" s="521"/>
      <c r="K3" s="521"/>
      <c r="L3" s="521"/>
    </row>
    <row r="4" spans="1:12" ht="37.5" customHeight="1">
      <c r="A4" s="716" t="s">
        <v>3</v>
      </c>
      <c r="B4" s="698" t="s">
        <v>209</v>
      </c>
      <c r="C4" s="718" t="s">
        <v>210</v>
      </c>
      <c r="D4" s="698"/>
      <c r="E4" s="698"/>
      <c r="F4" s="719" t="s">
        <v>216</v>
      </c>
      <c r="G4" s="147"/>
      <c r="H4" s="147"/>
      <c r="I4" s="147"/>
      <c r="J4" s="147"/>
      <c r="K4" s="147"/>
      <c r="L4" s="147"/>
    </row>
    <row r="5" spans="1:12" ht="49.5" customHeight="1" thickBot="1">
      <c r="A5" s="717"/>
      <c r="B5" s="707"/>
      <c r="C5" s="350" t="s">
        <v>217</v>
      </c>
      <c r="D5" s="348" t="s">
        <v>192</v>
      </c>
      <c r="E5" s="348" t="s">
        <v>193</v>
      </c>
      <c r="F5" s="720"/>
      <c r="G5" s="147"/>
      <c r="H5" s="147"/>
      <c r="I5" s="147"/>
      <c r="J5" s="147"/>
      <c r="K5" s="147"/>
      <c r="L5" s="147"/>
    </row>
    <row r="6" spans="1:12" ht="14.45" customHeight="1">
      <c r="A6" s="349" t="s">
        <v>10</v>
      </c>
      <c r="B6" s="149" t="s">
        <v>196</v>
      </c>
      <c r="C6" s="351"/>
      <c r="D6" s="149"/>
      <c r="E6" s="353" t="s">
        <v>194</v>
      </c>
      <c r="F6" s="355" t="s">
        <v>195</v>
      </c>
      <c r="G6" s="147"/>
      <c r="H6" s="147"/>
      <c r="I6" s="147"/>
      <c r="J6" s="147"/>
      <c r="K6" s="147"/>
      <c r="L6" s="147"/>
    </row>
    <row r="7" spans="1:12" ht="15">
      <c r="A7" s="349" t="s">
        <v>11</v>
      </c>
      <c r="B7" s="148" t="s">
        <v>147</v>
      </c>
      <c r="C7" s="352"/>
      <c r="D7" s="148"/>
      <c r="E7" s="354"/>
      <c r="F7" s="354" t="s">
        <v>147</v>
      </c>
      <c r="G7" s="713"/>
      <c r="H7" s="721"/>
      <c r="I7" s="721"/>
      <c r="J7" s="721"/>
      <c r="K7" s="721"/>
      <c r="L7" s="147"/>
    </row>
    <row r="8" spans="1:12" ht="15">
      <c r="A8" s="349" t="s">
        <v>12</v>
      </c>
      <c r="B8" s="149" t="s">
        <v>196</v>
      </c>
      <c r="C8" s="351" t="s">
        <v>1</v>
      </c>
      <c r="D8" s="149"/>
      <c r="E8" s="355"/>
      <c r="F8" s="355" t="s">
        <v>147</v>
      </c>
      <c r="G8" s="713"/>
      <c r="H8" s="714"/>
      <c r="I8" s="714"/>
      <c r="J8" s="714"/>
      <c r="K8" s="714"/>
      <c r="L8" s="147"/>
    </row>
    <row r="9" spans="1:12" ht="60">
      <c r="A9" s="349" t="s">
        <v>13</v>
      </c>
      <c r="B9" s="148" t="s">
        <v>196</v>
      </c>
      <c r="C9" s="352"/>
      <c r="D9" s="148" t="s">
        <v>1</v>
      </c>
      <c r="E9" s="354"/>
      <c r="F9" s="356" t="s">
        <v>211</v>
      </c>
      <c r="G9" s="147"/>
      <c r="H9" s="147"/>
      <c r="I9" s="147"/>
      <c r="J9" s="147"/>
      <c r="K9" s="147"/>
      <c r="L9" s="147"/>
    </row>
    <row r="10" spans="1:12" ht="15">
      <c r="A10" s="349" t="s">
        <v>14</v>
      </c>
      <c r="B10" s="149" t="s">
        <v>196</v>
      </c>
      <c r="C10" s="351" t="s">
        <v>1</v>
      </c>
      <c r="D10" s="149"/>
      <c r="E10" s="355"/>
      <c r="F10" s="355" t="s">
        <v>212</v>
      </c>
      <c r="G10" s="147"/>
      <c r="H10" s="147"/>
      <c r="I10" s="147"/>
      <c r="J10" s="147"/>
      <c r="K10" s="147"/>
      <c r="L10" s="147"/>
    </row>
    <row r="11" spans="1:12" ht="72">
      <c r="A11" s="349" t="s">
        <v>15</v>
      </c>
      <c r="B11" s="148" t="s">
        <v>196</v>
      </c>
      <c r="C11" s="352"/>
      <c r="D11" s="148"/>
      <c r="E11" s="356" t="s">
        <v>213</v>
      </c>
      <c r="F11" s="354" t="s">
        <v>147</v>
      </c>
      <c r="G11" s="147"/>
      <c r="H11" s="147"/>
      <c r="I11" s="147"/>
      <c r="J11" s="147"/>
      <c r="K11" s="147"/>
      <c r="L11" s="147"/>
    </row>
    <row r="12" spans="1:12" ht="48">
      <c r="A12" s="349" t="s">
        <v>16</v>
      </c>
      <c r="B12" s="149" t="s">
        <v>196</v>
      </c>
      <c r="C12" s="351"/>
      <c r="D12" s="149" t="s">
        <v>1</v>
      </c>
      <c r="E12" s="355"/>
      <c r="F12" s="353" t="s">
        <v>197</v>
      </c>
      <c r="G12" s="147"/>
      <c r="H12" s="147"/>
      <c r="I12" s="147"/>
      <c r="J12" s="147"/>
      <c r="K12" s="147"/>
      <c r="L12" s="147"/>
    </row>
    <row r="13" spans="1:12" ht="14.45" customHeight="1">
      <c r="A13" s="349" t="s">
        <v>17</v>
      </c>
      <c r="B13" s="148" t="s">
        <v>196</v>
      </c>
      <c r="C13" s="352" t="s">
        <v>1</v>
      </c>
      <c r="D13" s="148"/>
      <c r="E13" s="356" t="s">
        <v>198</v>
      </c>
      <c r="F13" s="354" t="s">
        <v>147</v>
      </c>
      <c r="G13" s="147"/>
      <c r="H13" s="147"/>
      <c r="I13" s="147"/>
      <c r="J13" s="147"/>
      <c r="K13" s="147"/>
      <c r="L13" s="147"/>
    </row>
    <row r="14" spans="1:12" ht="36">
      <c r="A14" s="349" t="s">
        <v>18</v>
      </c>
      <c r="B14" s="149" t="s">
        <v>196</v>
      </c>
      <c r="C14" s="351"/>
      <c r="D14" s="149"/>
      <c r="E14" s="353" t="s">
        <v>199</v>
      </c>
      <c r="F14" s="353" t="s">
        <v>200</v>
      </c>
      <c r="G14" s="147"/>
      <c r="H14" s="147"/>
      <c r="I14" s="147"/>
      <c r="J14" s="147"/>
      <c r="K14" s="147"/>
      <c r="L14" s="147"/>
    </row>
    <row r="15" spans="1:12" ht="72">
      <c r="A15" s="349" t="s">
        <v>61</v>
      </c>
      <c r="B15" s="148" t="s">
        <v>196</v>
      </c>
      <c r="C15" s="352"/>
      <c r="D15" s="148"/>
      <c r="E15" s="356" t="s">
        <v>201</v>
      </c>
      <c r="F15" s="356" t="s">
        <v>202</v>
      </c>
      <c r="G15" s="147"/>
      <c r="H15" s="147"/>
      <c r="I15" s="147"/>
      <c r="J15" s="147"/>
      <c r="K15" s="147"/>
      <c r="L15" s="147"/>
    </row>
    <row r="16" spans="1:12" ht="60">
      <c r="A16" s="349" t="s">
        <v>19</v>
      </c>
      <c r="B16" s="149" t="s">
        <v>196</v>
      </c>
      <c r="C16" s="351" t="s">
        <v>1</v>
      </c>
      <c r="D16" s="149"/>
      <c r="E16" s="353" t="s">
        <v>203</v>
      </c>
      <c r="F16" s="353" t="s">
        <v>204</v>
      </c>
      <c r="G16" s="147"/>
      <c r="H16" s="147"/>
      <c r="I16" s="147"/>
      <c r="J16" s="147"/>
      <c r="K16" s="147"/>
      <c r="L16" s="147"/>
    </row>
    <row r="17" spans="1:12" ht="14.45" customHeight="1">
      <c r="A17" s="349" t="s">
        <v>20</v>
      </c>
      <c r="B17" s="148" t="s">
        <v>196</v>
      </c>
      <c r="C17" s="352"/>
      <c r="D17" s="148"/>
      <c r="E17" s="356" t="s">
        <v>205</v>
      </c>
      <c r="F17" s="356" t="s">
        <v>347</v>
      </c>
      <c r="G17" s="147"/>
      <c r="H17" s="147"/>
      <c r="I17" s="147"/>
      <c r="J17" s="147"/>
      <c r="K17" s="147"/>
      <c r="L17" s="147"/>
    </row>
    <row r="18" spans="1:12" ht="60">
      <c r="A18" s="349" t="s">
        <v>21</v>
      </c>
      <c r="B18" s="149" t="s">
        <v>196</v>
      </c>
      <c r="C18" s="351"/>
      <c r="D18" s="149" t="s">
        <v>1</v>
      </c>
      <c r="E18" s="355"/>
      <c r="F18" s="353" t="s">
        <v>206</v>
      </c>
      <c r="G18" s="147"/>
      <c r="H18" s="147"/>
      <c r="I18" s="147"/>
      <c r="J18" s="147"/>
      <c r="K18" s="147"/>
      <c r="L18" s="147"/>
    </row>
    <row r="19" spans="1:12" ht="15">
      <c r="A19" s="349" t="s">
        <v>22</v>
      </c>
      <c r="B19" s="148" t="s">
        <v>147</v>
      </c>
      <c r="C19" s="352"/>
      <c r="D19" s="148"/>
      <c r="E19" s="354"/>
      <c r="F19" s="354" t="s">
        <v>147</v>
      </c>
      <c r="G19" s="147"/>
      <c r="H19" s="147"/>
      <c r="I19" s="147"/>
      <c r="J19" s="147"/>
      <c r="K19" s="147"/>
      <c r="L19" s="147"/>
    </row>
    <row r="20" spans="1:12" ht="72">
      <c r="A20" s="349" t="s">
        <v>23</v>
      </c>
      <c r="B20" s="149" t="s">
        <v>196</v>
      </c>
      <c r="C20" s="351"/>
      <c r="D20" s="149"/>
      <c r="E20" s="353" t="s">
        <v>207</v>
      </c>
      <c r="F20" s="353" t="s">
        <v>208</v>
      </c>
      <c r="G20" s="147"/>
      <c r="H20" s="147"/>
      <c r="I20" s="147"/>
      <c r="J20" s="147"/>
      <c r="K20" s="147"/>
      <c r="L20" s="147"/>
    </row>
    <row r="21" spans="1:12" ht="48">
      <c r="A21" s="357" t="s">
        <v>24</v>
      </c>
      <c r="B21" s="358" t="s">
        <v>196</v>
      </c>
      <c r="C21" s="359" t="s">
        <v>1</v>
      </c>
      <c r="D21" s="358"/>
      <c r="E21" s="360"/>
      <c r="F21" s="361" t="s">
        <v>214</v>
      </c>
      <c r="G21" s="147"/>
      <c r="H21" s="147"/>
      <c r="I21" s="147"/>
      <c r="J21" s="147"/>
      <c r="K21" s="147"/>
      <c r="L21" s="147"/>
    </row>
    <row r="22" spans="1:12" ht="14.25" customHeight="1">
      <c r="A22" s="706" t="s">
        <v>215</v>
      </c>
      <c r="B22" s="706"/>
      <c r="C22" s="706"/>
      <c r="D22" s="706"/>
      <c r="E22" s="706"/>
      <c r="F22" s="706"/>
      <c r="G22" s="150"/>
      <c r="H22" s="150"/>
      <c r="I22" s="150"/>
      <c r="J22" s="150"/>
      <c r="K22" s="150"/>
      <c r="L22" s="150"/>
    </row>
    <row r="23" spans="1:12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1:12" ht="15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</sheetData>
  <mergeCells count="9">
    <mergeCell ref="G8:K8"/>
    <mergeCell ref="A1:F1"/>
    <mergeCell ref="A22:F22"/>
    <mergeCell ref="A4:A5"/>
    <mergeCell ref="B4:B5"/>
    <mergeCell ref="C4:E4"/>
    <mergeCell ref="F4:F5"/>
    <mergeCell ref="G7:K7"/>
    <mergeCell ref="A3:F3"/>
  </mergeCells>
  <conditionalFormatting sqref="A6:A21">
    <cfRule type="expression" dxfId="44" priority="1">
      <formula>MOD(ROW(),2)=1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zoomScale="85" zoomScaleNormal="85" workbookViewId="0">
      <selection activeCell="A2" sqref="A2"/>
    </sheetView>
  </sheetViews>
  <sheetFormatPr baseColWidth="10" defaultColWidth="11" defaultRowHeight="15"/>
  <cols>
    <col min="1" max="1" width="21.125" style="827" customWidth="1"/>
    <col min="2" max="16384" width="11" style="827"/>
  </cols>
  <sheetData>
    <row r="1" spans="1:29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</row>
    <row r="2" spans="1:29" s="829" customFormat="1" ht="21" customHeight="1">
      <c r="A2" s="528" t="s">
        <v>334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28"/>
      <c r="S2" s="828"/>
      <c r="T2" s="828"/>
      <c r="U2" s="828"/>
      <c r="V2" s="828"/>
      <c r="W2" s="828"/>
      <c r="X2" s="828"/>
      <c r="Y2" s="828"/>
      <c r="Z2" s="828"/>
      <c r="AA2" s="828"/>
      <c r="AB2" s="828"/>
      <c r="AC2" s="828"/>
    </row>
    <row r="3" spans="1:29" s="831" customFormat="1" ht="17.25" customHeight="1">
      <c r="A3" s="830" t="s">
        <v>278</v>
      </c>
      <c r="B3" s="830"/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0"/>
      <c r="AA3" s="830"/>
      <c r="AB3" s="830"/>
      <c r="AC3" s="830"/>
    </row>
    <row r="4" spans="1:29">
      <c r="A4" s="832" t="s">
        <v>3</v>
      </c>
      <c r="B4" s="833" t="s">
        <v>4</v>
      </c>
      <c r="C4" s="834"/>
      <c r="D4" s="834"/>
      <c r="E4" s="834"/>
      <c r="F4" s="834"/>
      <c r="G4" s="834"/>
      <c r="H4" s="834"/>
      <c r="I4" s="834"/>
      <c r="J4" s="834"/>
      <c r="K4" s="834"/>
      <c r="L4" s="834"/>
      <c r="M4" s="834"/>
      <c r="N4" s="834"/>
      <c r="O4" s="834"/>
      <c r="P4" s="834"/>
      <c r="Q4" s="834"/>
      <c r="R4" s="834"/>
      <c r="S4" s="834"/>
      <c r="T4" s="834"/>
      <c r="U4" s="834"/>
      <c r="V4" s="834"/>
      <c r="W4" s="834"/>
      <c r="X4" s="834"/>
      <c r="Y4" s="834"/>
      <c r="Z4" s="834"/>
      <c r="AA4" s="834"/>
      <c r="AB4" s="834"/>
      <c r="AC4" s="834"/>
    </row>
    <row r="5" spans="1:29" ht="11.25" customHeight="1">
      <c r="A5" s="832"/>
      <c r="B5" s="835" t="s">
        <v>5</v>
      </c>
      <c r="C5" s="833" t="s">
        <v>76</v>
      </c>
      <c r="D5" s="834"/>
      <c r="E5" s="834"/>
      <c r="F5" s="834"/>
      <c r="G5" s="834"/>
      <c r="H5" s="834"/>
      <c r="I5" s="834"/>
      <c r="J5" s="834"/>
      <c r="K5" s="836"/>
      <c r="L5" s="833" t="s">
        <v>34</v>
      </c>
      <c r="M5" s="834"/>
      <c r="N5" s="834"/>
      <c r="O5" s="834"/>
      <c r="P5" s="834"/>
      <c r="Q5" s="834"/>
      <c r="R5" s="834"/>
      <c r="S5" s="834"/>
      <c r="T5" s="836"/>
      <c r="U5" s="837" t="s">
        <v>35</v>
      </c>
      <c r="V5" s="838"/>
      <c r="W5" s="838"/>
      <c r="X5" s="838"/>
      <c r="Y5" s="838"/>
      <c r="Z5" s="838"/>
      <c r="AA5" s="838"/>
      <c r="AB5" s="838"/>
      <c r="AC5" s="838"/>
    </row>
    <row r="6" spans="1:29" ht="9" customHeight="1">
      <c r="A6" s="832"/>
      <c r="B6" s="835"/>
      <c r="C6" s="833"/>
      <c r="D6" s="834"/>
      <c r="E6" s="834"/>
      <c r="F6" s="834"/>
      <c r="G6" s="834"/>
      <c r="H6" s="834"/>
      <c r="I6" s="834"/>
      <c r="J6" s="834"/>
      <c r="K6" s="836"/>
      <c r="L6" s="833"/>
      <c r="M6" s="834"/>
      <c r="N6" s="834"/>
      <c r="O6" s="834"/>
      <c r="P6" s="834"/>
      <c r="Q6" s="834"/>
      <c r="R6" s="834"/>
      <c r="S6" s="834"/>
      <c r="T6" s="836"/>
      <c r="U6" s="837"/>
      <c r="V6" s="838"/>
      <c r="W6" s="838"/>
      <c r="X6" s="838"/>
      <c r="Y6" s="838"/>
      <c r="Z6" s="838"/>
      <c r="AA6" s="838"/>
      <c r="AB6" s="838"/>
      <c r="AC6" s="838"/>
    </row>
    <row r="7" spans="1:29" hidden="1">
      <c r="A7" s="832"/>
      <c r="B7" s="835"/>
      <c r="C7" s="833"/>
      <c r="D7" s="834"/>
      <c r="E7" s="834"/>
      <c r="F7" s="834"/>
      <c r="G7" s="834"/>
      <c r="H7" s="834"/>
      <c r="I7" s="834"/>
      <c r="J7" s="834"/>
      <c r="K7" s="836"/>
      <c r="L7" s="833"/>
      <c r="M7" s="834"/>
      <c r="N7" s="834"/>
      <c r="O7" s="834"/>
      <c r="P7" s="834"/>
      <c r="Q7" s="834"/>
      <c r="R7" s="834"/>
      <c r="S7" s="834"/>
      <c r="T7" s="836"/>
      <c r="U7" s="837"/>
      <c r="V7" s="838"/>
      <c r="W7" s="838"/>
      <c r="X7" s="838"/>
      <c r="Y7" s="838"/>
      <c r="Z7" s="838"/>
      <c r="AA7" s="838"/>
      <c r="AB7" s="838"/>
      <c r="AC7" s="838"/>
    </row>
    <row r="8" spans="1:29" ht="81.75" customHeight="1">
      <c r="A8" s="832"/>
      <c r="B8" s="835"/>
      <c r="C8" s="839" t="s">
        <v>5</v>
      </c>
      <c r="D8" s="833" t="s">
        <v>71</v>
      </c>
      <c r="E8" s="834"/>
      <c r="F8" s="834" t="s">
        <v>72</v>
      </c>
      <c r="G8" s="834"/>
      <c r="H8" s="834" t="s">
        <v>73</v>
      </c>
      <c r="I8" s="834"/>
      <c r="J8" s="834" t="s">
        <v>6</v>
      </c>
      <c r="K8" s="836"/>
      <c r="L8" s="839" t="s">
        <v>5</v>
      </c>
      <c r="M8" s="833" t="s">
        <v>71</v>
      </c>
      <c r="N8" s="834"/>
      <c r="O8" s="834" t="s">
        <v>72</v>
      </c>
      <c r="P8" s="834"/>
      <c r="Q8" s="834" t="s">
        <v>73</v>
      </c>
      <c r="R8" s="834"/>
      <c r="S8" s="834" t="s">
        <v>6</v>
      </c>
      <c r="T8" s="836"/>
      <c r="U8" s="839" t="s">
        <v>5</v>
      </c>
      <c r="V8" s="833" t="s">
        <v>71</v>
      </c>
      <c r="W8" s="834"/>
      <c r="X8" s="834" t="s">
        <v>72</v>
      </c>
      <c r="Y8" s="834"/>
      <c r="Z8" s="834" t="s">
        <v>73</v>
      </c>
      <c r="AA8" s="834"/>
      <c r="AB8" s="834" t="s">
        <v>6</v>
      </c>
      <c r="AC8" s="834"/>
    </row>
    <row r="9" spans="1:29" ht="15.75" thickBot="1">
      <c r="A9" s="840"/>
      <c r="B9" s="841" t="s">
        <v>0</v>
      </c>
      <c r="C9" s="841" t="s">
        <v>0</v>
      </c>
      <c r="D9" s="842" t="s">
        <v>0</v>
      </c>
      <c r="E9" s="843" t="s">
        <v>47</v>
      </c>
      <c r="F9" s="843" t="s">
        <v>0</v>
      </c>
      <c r="G9" s="843" t="s">
        <v>47</v>
      </c>
      <c r="H9" s="843" t="s">
        <v>0</v>
      </c>
      <c r="I9" s="843" t="s">
        <v>47</v>
      </c>
      <c r="J9" s="843" t="s">
        <v>0</v>
      </c>
      <c r="K9" s="844" t="s">
        <v>47</v>
      </c>
      <c r="L9" s="841" t="s">
        <v>0</v>
      </c>
      <c r="M9" s="842" t="s">
        <v>0</v>
      </c>
      <c r="N9" s="843" t="s">
        <v>47</v>
      </c>
      <c r="O9" s="843" t="s">
        <v>0</v>
      </c>
      <c r="P9" s="843" t="s">
        <v>47</v>
      </c>
      <c r="Q9" s="843" t="s">
        <v>0</v>
      </c>
      <c r="R9" s="843" t="s">
        <v>47</v>
      </c>
      <c r="S9" s="843" t="s">
        <v>0</v>
      </c>
      <c r="T9" s="844" t="s">
        <v>47</v>
      </c>
      <c r="U9" s="841" t="s">
        <v>0</v>
      </c>
      <c r="V9" s="842" t="s">
        <v>0</v>
      </c>
      <c r="W9" s="843" t="s">
        <v>47</v>
      </c>
      <c r="X9" s="843" t="s">
        <v>0</v>
      </c>
      <c r="Y9" s="843" t="s">
        <v>47</v>
      </c>
      <c r="Z9" s="843" t="s">
        <v>0</v>
      </c>
      <c r="AA9" s="843" t="s">
        <v>47</v>
      </c>
      <c r="AB9" s="843" t="s">
        <v>0</v>
      </c>
      <c r="AC9" s="843" t="s">
        <v>47</v>
      </c>
    </row>
    <row r="10" spans="1:29">
      <c r="A10" s="845" t="s">
        <v>10</v>
      </c>
      <c r="B10" s="152">
        <f>SUM(C10,L10,U10)</f>
        <v>8878</v>
      </c>
      <c r="C10" s="846">
        <v>2164</v>
      </c>
      <c r="D10" s="847">
        <v>229</v>
      </c>
      <c r="E10" s="848">
        <f>D10/C10*100</f>
        <v>10.582255083179296</v>
      </c>
      <c r="F10" s="849">
        <v>1436</v>
      </c>
      <c r="G10" s="848">
        <f>F10/C10*100</f>
        <v>66.358595194085026</v>
      </c>
      <c r="H10" s="849">
        <v>395</v>
      </c>
      <c r="I10" s="848">
        <f>H10/C10*100</f>
        <v>18.253234750462109</v>
      </c>
      <c r="J10" s="849">
        <v>104</v>
      </c>
      <c r="K10" s="850">
        <f>J10/C10*100</f>
        <v>4.805914972273567</v>
      </c>
      <c r="L10" s="846">
        <v>5178</v>
      </c>
      <c r="M10" s="851">
        <v>439</v>
      </c>
      <c r="N10" s="848">
        <f>M10/L10*100</f>
        <v>8.4781769022788716</v>
      </c>
      <c r="O10" s="849">
        <v>3506</v>
      </c>
      <c r="P10" s="848">
        <f>O10/L10*100</f>
        <v>67.709540363074552</v>
      </c>
      <c r="Q10" s="849">
        <v>864</v>
      </c>
      <c r="R10" s="848">
        <f>Q10/L10*100</f>
        <v>16.685979142526072</v>
      </c>
      <c r="S10" s="849">
        <v>369</v>
      </c>
      <c r="T10" s="850">
        <f>S10/L10*100</f>
        <v>7.12630359212051</v>
      </c>
      <c r="U10" s="852">
        <v>1536</v>
      </c>
      <c r="V10" s="851">
        <v>50</v>
      </c>
      <c r="W10" s="848">
        <f>V10/U10*100</f>
        <v>3.2552083333333335</v>
      </c>
      <c r="X10" s="849">
        <v>672</v>
      </c>
      <c r="Y10" s="848">
        <f>X10/U10*100</f>
        <v>43.75</v>
      </c>
      <c r="Z10" s="849">
        <v>606</v>
      </c>
      <c r="AA10" s="848">
        <f>Z10/U10*100</f>
        <v>39.453125</v>
      </c>
      <c r="AB10" s="849">
        <v>208</v>
      </c>
      <c r="AC10" s="848">
        <f>AB10/U10*100</f>
        <v>13.541666666666666</v>
      </c>
    </row>
    <row r="11" spans="1:29">
      <c r="A11" s="853" t="s">
        <v>11</v>
      </c>
      <c r="B11" s="151">
        <f t="shared" ref="B11:B28" si="0">SUM(C11,L11,U11)</f>
        <v>8766</v>
      </c>
      <c r="C11" s="854">
        <v>1732</v>
      </c>
      <c r="D11" s="855">
        <v>232</v>
      </c>
      <c r="E11" s="856">
        <f t="shared" ref="E11:E28" si="1">D11/C11*100</f>
        <v>13.394919168591224</v>
      </c>
      <c r="F11" s="857">
        <v>1203</v>
      </c>
      <c r="G11" s="856">
        <f t="shared" ref="G11:G28" si="2">F11/C11*100</f>
        <v>69.457274826789842</v>
      </c>
      <c r="H11" s="857">
        <v>229</v>
      </c>
      <c r="I11" s="856">
        <f t="shared" ref="I11:I28" si="3">H11/C11*100</f>
        <v>13.221709006928407</v>
      </c>
      <c r="J11" s="857">
        <v>68</v>
      </c>
      <c r="K11" s="858">
        <f t="shared" ref="K11:K28" si="4">J11/C11*100</f>
        <v>3.9260969976905313</v>
      </c>
      <c r="L11" s="854">
        <v>4255</v>
      </c>
      <c r="M11" s="859">
        <v>142</v>
      </c>
      <c r="N11" s="856">
        <f t="shared" ref="N11:N28" si="5">M11/L11*100</f>
        <v>3.337250293772033</v>
      </c>
      <c r="O11" s="857">
        <v>3225</v>
      </c>
      <c r="P11" s="856">
        <f t="shared" ref="P11:P28" si="6">O11/L11*100</f>
        <v>75.793184488836658</v>
      </c>
      <c r="Q11" s="857">
        <v>537</v>
      </c>
      <c r="R11" s="856">
        <f t="shared" ref="R11:R28" si="7">Q11/L11*100</f>
        <v>12.620446533490012</v>
      </c>
      <c r="S11" s="857">
        <v>351</v>
      </c>
      <c r="T11" s="858">
        <f t="shared" ref="T11:T28" si="8">S11/L11*100</f>
        <v>8.2491186839012922</v>
      </c>
      <c r="U11" s="860">
        <v>2779</v>
      </c>
      <c r="V11" s="859">
        <v>43</v>
      </c>
      <c r="W11" s="856">
        <f t="shared" ref="W11:W28" si="9">V11/U11*100</f>
        <v>1.5473191795609931</v>
      </c>
      <c r="X11" s="857">
        <v>1679</v>
      </c>
      <c r="Y11" s="856">
        <f t="shared" ref="Y11:Y28" si="10">X11/U11*100</f>
        <v>60.417416336811804</v>
      </c>
      <c r="Z11" s="857">
        <v>652</v>
      </c>
      <c r="AA11" s="856">
        <f t="shared" ref="AA11:AA28" si="11">Z11/U11*100</f>
        <v>23.461676862180642</v>
      </c>
      <c r="AB11" s="857">
        <v>405</v>
      </c>
      <c r="AC11" s="856">
        <f>AB11/U11*100</f>
        <v>14.573587621446563</v>
      </c>
    </row>
    <row r="12" spans="1:29">
      <c r="A12" s="845" t="s">
        <v>12</v>
      </c>
      <c r="B12" s="152">
        <f t="shared" si="0"/>
        <v>2663</v>
      </c>
      <c r="C12" s="846">
        <v>812</v>
      </c>
      <c r="D12" s="847">
        <v>372</v>
      </c>
      <c r="E12" s="848">
        <f t="shared" si="1"/>
        <v>45.812807881773395</v>
      </c>
      <c r="F12" s="849">
        <v>254</v>
      </c>
      <c r="G12" s="848">
        <f t="shared" si="2"/>
        <v>31.2807881773399</v>
      </c>
      <c r="H12" s="849">
        <v>156</v>
      </c>
      <c r="I12" s="848">
        <f t="shared" si="3"/>
        <v>19.21182266009852</v>
      </c>
      <c r="J12" s="849">
        <v>30</v>
      </c>
      <c r="K12" s="850">
        <f t="shared" si="4"/>
        <v>3.6945812807881775</v>
      </c>
      <c r="L12" s="846">
        <v>1033</v>
      </c>
      <c r="M12" s="851">
        <v>163</v>
      </c>
      <c r="N12" s="848">
        <f t="shared" si="5"/>
        <v>15.779283639883834</v>
      </c>
      <c r="O12" s="849">
        <v>420</v>
      </c>
      <c r="P12" s="848">
        <f t="shared" si="6"/>
        <v>40.658276863504355</v>
      </c>
      <c r="Q12" s="849">
        <v>359</v>
      </c>
      <c r="R12" s="848">
        <f t="shared" si="7"/>
        <v>34.753146176185865</v>
      </c>
      <c r="S12" s="849">
        <v>91</v>
      </c>
      <c r="T12" s="850">
        <f t="shared" si="8"/>
        <v>8.8092933204259438</v>
      </c>
      <c r="U12" s="852">
        <v>818</v>
      </c>
      <c r="V12" s="851">
        <v>38</v>
      </c>
      <c r="W12" s="848">
        <f t="shared" si="9"/>
        <v>4.6454767726161368</v>
      </c>
      <c r="X12" s="849">
        <v>41</v>
      </c>
      <c r="Y12" s="848">
        <f t="shared" si="10"/>
        <v>5.0122249388753062</v>
      </c>
      <c r="Z12" s="849">
        <v>457</v>
      </c>
      <c r="AA12" s="848">
        <f t="shared" si="11"/>
        <v>55.867970660146703</v>
      </c>
      <c r="AB12" s="849">
        <v>282</v>
      </c>
      <c r="AC12" s="848">
        <f t="shared" ref="AC12:AC28" si="12">AB12/U12*100</f>
        <v>34.474327628361856</v>
      </c>
    </row>
    <row r="13" spans="1:29">
      <c r="A13" s="853" t="s">
        <v>13</v>
      </c>
      <c r="B13" s="151">
        <f t="shared" si="0"/>
        <v>1565</v>
      </c>
      <c r="C13" s="854">
        <v>145</v>
      </c>
      <c r="D13" s="855">
        <v>17</v>
      </c>
      <c r="E13" s="856">
        <f t="shared" si="1"/>
        <v>11.724137931034482</v>
      </c>
      <c r="F13" s="857">
        <v>109</v>
      </c>
      <c r="G13" s="856">
        <f t="shared" si="2"/>
        <v>75.172413793103445</v>
      </c>
      <c r="H13" s="857">
        <v>16</v>
      </c>
      <c r="I13" s="856">
        <f t="shared" si="3"/>
        <v>11.03448275862069</v>
      </c>
      <c r="J13" s="857">
        <v>3</v>
      </c>
      <c r="K13" s="858">
        <f t="shared" si="4"/>
        <v>2.0689655172413794</v>
      </c>
      <c r="L13" s="854">
        <v>734</v>
      </c>
      <c r="M13" s="859">
        <v>35</v>
      </c>
      <c r="N13" s="856">
        <f t="shared" si="5"/>
        <v>4.7683923705722071</v>
      </c>
      <c r="O13" s="857">
        <v>447</v>
      </c>
      <c r="P13" s="856">
        <f t="shared" si="6"/>
        <v>60.89918256130791</v>
      </c>
      <c r="Q13" s="857">
        <v>215</v>
      </c>
      <c r="R13" s="856">
        <f t="shared" si="7"/>
        <v>29.291553133514984</v>
      </c>
      <c r="S13" s="857">
        <v>37</v>
      </c>
      <c r="T13" s="858">
        <f t="shared" si="8"/>
        <v>5.0408719346049047</v>
      </c>
      <c r="U13" s="860">
        <v>686</v>
      </c>
      <c r="V13" s="859">
        <v>25</v>
      </c>
      <c r="W13" s="856">
        <f t="shared" si="9"/>
        <v>3.6443148688046647</v>
      </c>
      <c r="X13" s="857">
        <v>241</v>
      </c>
      <c r="Y13" s="856">
        <f t="shared" si="10"/>
        <v>35.131195335276963</v>
      </c>
      <c r="Z13" s="857">
        <v>313</v>
      </c>
      <c r="AA13" s="856">
        <f t="shared" si="11"/>
        <v>45.626822157434404</v>
      </c>
      <c r="AB13" s="857">
        <v>107</v>
      </c>
      <c r="AC13" s="856">
        <f t="shared" si="12"/>
        <v>15.597667638483964</v>
      </c>
    </row>
    <row r="14" spans="1:29">
      <c r="A14" s="845" t="s">
        <v>14</v>
      </c>
      <c r="B14" s="152">
        <f t="shared" si="0"/>
        <v>437</v>
      </c>
      <c r="C14" s="846">
        <v>122</v>
      </c>
      <c r="D14" s="847">
        <v>85</v>
      </c>
      <c r="E14" s="848">
        <f t="shared" si="1"/>
        <v>69.672131147540981</v>
      </c>
      <c r="F14" s="849" t="s">
        <v>36</v>
      </c>
      <c r="G14" s="848" t="s">
        <v>36</v>
      </c>
      <c r="H14" s="849">
        <v>17</v>
      </c>
      <c r="I14" s="848">
        <f t="shared" si="3"/>
        <v>13.934426229508196</v>
      </c>
      <c r="J14" s="849" t="s">
        <v>36</v>
      </c>
      <c r="K14" s="850" t="s">
        <v>36</v>
      </c>
      <c r="L14" s="846">
        <v>166</v>
      </c>
      <c r="M14" s="851">
        <v>20</v>
      </c>
      <c r="N14" s="848">
        <f t="shared" si="5"/>
        <v>12.048192771084338</v>
      </c>
      <c r="O14" s="849">
        <v>52</v>
      </c>
      <c r="P14" s="848">
        <f t="shared" si="6"/>
        <v>31.325301204819279</v>
      </c>
      <c r="Q14" s="849">
        <v>65</v>
      </c>
      <c r="R14" s="848">
        <f t="shared" si="7"/>
        <v>39.156626506024097</v>
      </c>
      <c r="S14" s="849">
        <v>29</v>
      </c>
      <c r="T14" s="850">
        <f t="shared" si="8"/>
        <v>17.46987951807229</v>
      </c>
      <c r="U14" s="852">
        <v>149</v>
      </c>
      <c r="V14" s="851" t="s">
        <v>36</v>
      </c>
      <c r="W14" s="848" t="s">
        <v>36</v>
      </c>
      <c r="X14" s="849" t="s">
        <v>36</v>
      </c>
      <c r="Y14" s="848" t="s">
        <v>36</v>
      </c>
      <c r="Z14" s="849">
        <v>38</v>
      </c>
      <c r="AA14" s="848">
        <f t="shared" si="11"/>
        <v>25.503355704697988</v>
      </c>
      <c r="AB14" s="849">
        <v>104</v>
      </c>
      <c r="AC14" s="848">
        <f t="shared" si="12"/>
        <v>69.798657718120808</v>
      </c>
    </row>
    <row r="15" spans="1:29">
      <c r="A15" s="853" t="s">
        <v>15</v>
      </c>
      <c r="B15" s="151">
        <f t="shared" si="0"/>
        <v>1126</v>
      </c>
      <c r="C15" s="854">
        <v>142</v>
      </c>
      <c r="D15" s="855">
        <v>39</v>
      </c>
      <c r="E15" s="856">
        <f t="shared" si="1"/>
        <v>27.464788732394368</v>
      </c>
      <c r="F15" s="857">
        <v>51</v>
      </c>
      <c r="G15" s="856">
        <f t="shared" si="2"/>
        <v>35.91549295774648</v>
      </c>
      <c r="H15" s="857">
        <v>36</v>
      </c>
      <c r="I15" s="856">
        <f t="shared" si="3"/>
        <v>25.352112676056336</v>
      </c>
      <c r="J15" s="857">
        <v>16</v>
      </c>
      <c r="K15" s="858">
        <f t="shared" si="4"/>
        <v>11.267605633802818</v>
      </c>
      <c r="L15" s="854">
        <v>539</v>
      </c>
      <c r="M15" s="859">
        <v>65</v>
      </c>
      <c r="N15" s="856">
        <f t="shared" si="5"/>
        <v>12.059369202226346</v>
      </c>
      <c r="O15" s="857">
        <v>95</v>
      </c>
      <c r="P15" s="856">
        <f t="shared" si="6"/>
        <v>17.625231910946194</v>
      </c>
      <c r="Q15" s="857">
        <v>278</v>
      </c>
      <c r="R15" s="856">
        <f t="shared" si="7"/>
        <v>51.576994434137291</v>
      </c>
      <c r="S15" s="857">
        <v>101</v>
      </c>
      <c r="T15" s="858">
        <f t="shared" si="8"/>
        <v>18.738404452690165</v>
      </c>
      <c r="U15" s="860">
        <v>445</v>
      </c>
      <c r="V15" s="859">
        <v>14</v>
      </c>
      <c r="W15" s="856">
        <f t="shared" si="9"/>
        <v>3.1460674157303372</v>
      </c>
      <c r="X15" s="857">
        <v>6</v>
      </c>
      <c r="Y15" s="856">
        <f t="shared" si="10"/>
        <v>1.348314606741573</v>
      </c>
      <c r="Z15" s="857">
        <v>152</v>
      </c>
      <c r="AA15" s="856">
        <f t="shared" si="11"/>
        <v>34.157303370786515</v>
      </c>
      <c r="AB15" s="857">
        <v>273</v>
      </c>
      <c r="AC15" s="856">
        <f t="shared" si="12"/>
        <v>61.348314606741575</v>
      </c>
    </row>
    <row r="16" spans="1:29">
      <c r="A16" s="845" t="s">
        <v>16</v>
      </c>
      <c r="B16" s="152">
        <f t="shared" si="0"/>
        <v>4157</v>
      </c>
      <c r="C16" s="846">
        <v>719</v>
      </c>
      <c r="D16" s="847">
        <v>242</v>
      </c>
      <c r="E16" s="848">
        <f t="shared" si="1"/>
        <v>33.657858136300419</v>
      </c>
      <c r="F16" s="849">
        <v>230</v>
      </c>
      <c r="G16" s="848">
        <f t="shared" si="2"/>
        <v>31.988873435326841</v>
      </c>
      <c r="H16" s="849">
        <v>211</v>
      </c>
      <c r="I16" s="848">
        <f t="shared" si="3"/>
        <v>29.346314325452017</v>
      </c>
      <c r="J16" s="849">
        <v>36</v>
      </c>
      <c r="K16" s="850">
        <f t="shared" si="4"/>
        <v>5.006954102920723</v>
      </c>
      <c r="L16" s="846">
        <v>1894</v>
      </c>
      <c r="M16" s="851">
        <v>205</v>
      </c>
      <c r="N16" s="848">
        <f t="shared" si="5"/>
        <v>10.823653643083421</v>
      </c>
      <c r="O16" s="849">
        <v>782</v>
      </c>
      <c r="P16" s="848">
        <f t="shared" si="6"/>
        <v>41.288278775079199</v>
      </c>
      <c r="Q16" s="849">
        <v>708</v>
      </c>
      <c r="R16" s="848">
        <f t="shared" si="7"/>
        <v>37.38120380147835</v>
      </c>
      <c r="S16" s="849">
        <v>199</v>
      </c>
      <c r="T16" s="850">
        <f t="shared" si="8"/>
        <v>10.506863780359028</v>
      </c>
      <c r="U16" s="852">
        <v>1544</v>
      </c>
      <c r="V16" s="851">
        <v>89</v>
      </c>
      <c r="W16" s="848">
        <f t="shared" si="9"/>
        <v>5.7642487046632125</v>
      </c>
      <c r="X16" s="849">
        <v>292</v>
      </c>
      <c r="Y16" s="848">
        <f t="shared" si="10"/>
        <v>18.911917098445596</v>
      </c>
      <c r="Z16" s="849">
        <v>745</v>
      </c>
      <c r="AA16" s="848">
        <f t="shared" si="11"/>
        <v>48.251295336787564</v>
      </c>
      <c r="AB16" s="849">
        <v>418</v>
      </c>
      <c r="AC16" s="848">
        <f t="shared" si="12"/>
        <v>27.072538860103627</v>
      </c>
    </row>
    <row r="17" spans="1:29" ht="14.25" customHeight="1">
      <c r="A17" s="853" t="s">
        <v>17</v>
      </c>
      <c r="B17" s="151">
        <f t="shared" si="0"/>
        <v>952</v>
      </c>
      <c r="C17" s="854">
        <v>90</v>
      </c>
      <c r="D17" s="855">
        <v>5</v>
      </c>
      <c r="E17" s="856">
        <f t="shared" si="1"/>
        <v>5.5555555555555554</v>
      </c>
      <c r="F17" s="857">
        <v>73</v>
      </c>
      <c r="G17" s="856">
        <f t="shared" si="2"/>
        <v>81.111111111111114</v>
      </c>
      <c r="H17" s="857">
        <v>8</v>
      </c>
      <c r="I17" s="856">
        <f t="shared" si="3"/>
        <v>8.8888888888888893</v>
      </c>
      <c r="J17" s="857">
        <v>4</v>
      </c>
      <c r="K17" s="858">
        <f t="shared" si="4"/>
        <v>4.4444444444444446</v>
      </c>
      <c r="L17" s="854">
        <v>437</v>
      </c>
      <c r="M17" s="859">
        <v>11</v>
      </c>
      <c r="N17" s="856">
        <f t="shared" si="5"/>
        <v>2.5171624713958809</v>
      </c>
      <c r="O17" s="857">
        <v>358</v>
      </c>
      <c r="P17" s="856">
        <f t="shared" si="6"/>
        <v>81.922196796338682</v>
      </c>
      <c r="Q17" s="857">
        <v>29</v>
      </c>
      <c r="R17" s="856">
        <f t="shared" si="7"/>
        <v>6.6361556064073222</v>
      </c>
      <c r="S17" s="857">
        <v>39</v>
      </c>
      <c r="T17" s="858">
        <f t="shared" si="8"/>
        <v>8.9244851258581246</v>
      </c>
      <c r="U17" s="860">
        <v>425</v>
      </c>
      <c r="V17" s="859">
        <v>7</v>
      </c>
      <c r="W17" s="856">
        <f t="shared" si="9"/>
        <v>1.6470588235294119</v>
      </c>
      <c r="X17" s="857">
        <v>149</v>
      </c>
      <c r="Y17" s="856">
        <f t="shared" si="10"/>
        <v>35.058823529411768</v>
      </c>
      <c r="Z17" s="857">
        <v>135</v>
      </c>
      <c r="AA17" s="856">
        <f t="shared" si="11"/>
        <v>31.764705882352938</v>
      </c>
      <c r="AB17" s="857">
        <v>134</v>
      </c>
      <c r="AC17" s="856">
        <f t="shared" si="12"/>
        <v>31.529411764705884</v>
      </c>
    </row>
    <row r="18" spans="1:29">
      <c r="A18" s="845" t="s">
        <v>18</v>
      </c>
      <c r="B18" s="152">
        <f t="shared" si="0"/>
        <v>5045</v>
      </c>
      <c r="C18" s="846">
        <v>1147</v>
      </c>
      <c r="D18" s="847">
        <v>345</v>
      </c>
      <c r="E18" s="848">
        <f t="shared" si="1"/>
        <v>30.078465562336532</v>
      </c>
      <c r="F18" s="849">
        <v>500</v>
      </c>
      <c r="G18" s="848">
        <f t="shared" si="2"/>
        <v>43.591979075850048</v>
      </c>
      <c r="H18" s="849">
        <v>245</v>
      </c>
      <c r="I18" s="848">
        <f t="shared" si="3"/>
        <v>21.36006974716652</v>
      </c>
      <c r="J18" s="849">
        <v>57</v>
      </c>
      <c r="K18" s="850">
        <f t="shared" si="4"/>
        <v>4.9694856146469046</v>
      </c>
      <c r="L18" s="846">
        <v>2093</v>
      </c>
      <c r="M18" s="851">
        <v>134</v>
      </c>
      <c r="N18" s="848">
        <f t="shared" si="5"/>
        <v>6.4022933588150979</v>
      </c>
      <c r="O18" s="849">
        <v>1076</v>
      </c>
      <c r="P18" s="848">
        <f t="shared" si="6"/>
        <v>51.409460105112281</v>
      </c>
      <c r="Q18" s="849">
        <v>542</v>
      </c>
      <c r="R18" s="848">
        <f t="shared" si="7"/>
        <v>25.895843287147635</v>
      </c>
      <c r="S18" s="849">
        <v>341</v>
      </c>
      <c r="T18" s="850">
        <f t="shared" si="8"/>
        <v>16.292403248924987</v>
      </c>
      <c r="U18" s="852">
        <v>1805</v>
      </c>
      <c r="V18" s="851">
        <v>64</v>
      </c>
      <c r="W18" s="848">
        <f t="shared" si="9"/>
        <v>3.5457063711911361</v>
      </c>
      <c r="X18" s="849">
        <v>295</v>
      </c>
      <c r="Y18" s="848">
        <f t="shared" si="10"/>
        <v>16.343490304709142</v>
      </c>
      <c r="Z18" s="849">
        <v>792</v>
      </c>
      <c r="AA18" s="848">
        <f t="shared" si="11"/>
        <v>43.878116343490305</v>
      </c>
      <c r="AB18" s="849">
        <v>654</v>
      </c>
      <c r="AC18" s="848">
        <f t="shared" si="12"/>
        <v>36.232686980609415</v>
      </c>
    </row>
    <row r="19" spans="1:29">
      <c r="A19" s="853" t="s">
        <v>61</v>
      </c>
      <c r="B19" s="151">
        <f t="shared" si="0"/>
        <v>10347</v>
      </c>
      <c r="C19" s="854">
        <v>1093</v>
      </c>
      <c r="D19" s="855">
        <v>286</v>
      </c>
      <c r="E19" s="856">
        <f t="shared" si="1"/>
        <v>26.166514181152788</v>
      </c>
      <c r="F19" s="857">
        <v>352</v>
      </c>
      <c r="G19" s="856">
        <f t="shared" si="2"/>
        <v>32.204940530649587</v>
      </c>
      <c r="H19" s="857">
        <v>428</v>
      </c>
      <c r="I19" s="856">
        <f t="shared" si="3"/>
        <v>39.158279963403473</v>
      </c>
      <c r="J19" s="857">
        <v>27</v>
      </c>
      <c r="K19" s="858">
        <f t="shared" si="4"/>
        <v>2.4702653247941448</v>
      </c>
      <c r="L19" s="854">
        <v>6376</v>
      </c>
      <c r="M19" s="859">
        <v>352</v>
      </c>
      <c r="N19" s="856">
        <f t="shared" si="5"/>
        <v>5.520702634880803</v>
      </c>
      <c r="O19" s="857">
        <v>2527</v>
      </c>
      <c r="P19" s="856">
        <f t="shared" si="6"/>
        <v>39.632998745294856</v>
      </c>
      <c r="Q19" s="857">
        <v>3061</v>
      </c>
      <c r="R19" s="856">
        <f t="shared" si="7"/>
        <v>48.008155583437897</v>
      </c>
      <c r="S19" s="857">
        <v>436</v>
      </c>
      <c r="T19" s="858">
        <f t="shared" si="8"/>
        <v>6.838143036386449</v>
      </c>
      <c r="U19" s="860">
        <v>2878</v>
      </c>
      <c r="V19" s="859">
        <v>98</v>
      </c>
      <c r="W19" s="856">
        <f t="shared" si="9"/>
        <v>3.4051424600416955</v>
      </c>
      <c r="X19" s="857">
        <v>416</v>
      </c>
      <c r="Y19" s="856">
        <f t="shared" si="10"/>
        <v>14.454482279360667</v>
      </c>
      <c r="Z19" s="857">
        <v>1888</v>
      </c>
      <c r="AA19" s="856">
        <f t="shared" si="11"/>
        <v>65.601111883252258</v>
      </c>
      <c r="AB19" s="857">
        <v>476</v>
      </c>
      <c r="AC19" s="856">
        <f t="shared" si="12"/>
        <v>16.539263377345378</v>
      </c>
    </row>
    <row r="20" spans="1:29">
      <c r="A20" s="845" t="s">
        <v>19</v>
      </c>
      <c r="B20" s="152">
        <f t="shared" si="0"/>
        <v>2470</v>
      </c>
      <c r="C20" s="846">
        <v>211</v>
      </c>
      <c r="D20" s="847">
        <v>38</v>
      </c>
      <c r="E20" s="848">
        <f t="shared" si="1"/>
        <v>18.009478672985782</v>
      </c>
      <c r="F20" s="849">
        <v>108</v>
      </c>
      <c r="G20" s="848">
        <f t="shared" si="2"/>
        <v>51.184834123222743</v>
      </c>
      <c r="H20" s="849">
        <v>61</v>
      </c>
      <c r="I20" s="848">
        <f t="shared" si="3"/>
        <v>28.90995260663507</v>
      </c>
      <c r="J20" s="849">
        <v>4</v>
      </c>
      <c r="K20" s="850">
        <f t="shared" si="4"/>
        <v>1.8957345971563981</v>
      </c>
      <c r="L20" s="846">
        <v>1398</v>
      </c>
      <c r="M20" s="851">
        <v>75</v>
      </c>
      <c r="N20" s="848">
        <f t="shared" si="5"/>
        <v>5.3648068669527902</v>
      </c>
      <c r="O20" s="849">
        <v>802</v>
      </c>
      <c r="P20" s="848">
        <f t="shared" si="6"/>
        <v>57.367668097281829</v>
      </c>
      <c r="Q20" s="849">
        <v>463</v>
      </c>
      <c r="R20" s="848">
        <f t="shared" si="7"/>
        <v>33.118741058655218</v>
      </c>
      <c r="S20" s="849">
        <v>58</v>
      </c>
      <c r="T20" s="861">
        <f t="shared" si="8"/>
        <v>4.148783977110158</v>
      </c>
      <c r="U20" s="846">
        <v>861</v>
      </c>
      <c r="V20" s="851">
        <v>31</v>
      </c>
      <c r="W20" s="848">
        <f t="shared" si="9"/>
        <v>3.6004645760743323</v>
      </c>
      <c r="X20" s="849">
        <v>238</v>
      </c>
      <c r="Y20" s="848">
        <f t="shared" si="10"/>
        <v>27.64227642276423</v>
      </c>
      <c r="Z20" s="849">
        <v>502</v>
      </c>
      <c r="AA20" s="848">
        <f t="shared" si="11"/>
        <v>58.304297328687568</v>
      </c>
      <c r="AB20" s="849">
        <v>90</v>
      </c>
      <c r="AC20" s="848">
        <f t="shared" si="12"/>
        <v>10.452961672473867</v>
      </c>
    </row>
    <row r="21" spans="1:29">
      <c r="A21" s="853" t="s">
        <v>20</v>
      </c>
      <c r="B21" s="151">
        <f t="shared" si="0"/>
        <v>470</v>
      </c>
      <c r="C21" s="854">
        <v>27</v>
      </c>
      <c r="D21" s="855">
        <v>6</v>
      </c>
      <c r="E21" s="856">
        <f t="shared" si="1"/>
        <v>22.222222222222221</v>
      </c>
      <c r="F21" s="857" t="s">
        <v>36</v>
      </c>
      <c r="G21" s="856" t="s">
        <v>36</v>
      </c>
      <c r="H21" s="857">
        <v>11</v>
      </c>
      <c r="I21" s="856">
        <f t="shared" si="3"/>
        <v>40.74074074074074</v>
      </c>
      <c r="J21" s="857" t="s">
        <v>36</v>
      </c>
      <c r="K21" s="858" t="s">
        <v>36</v>
      </c>
      <c r="L21" s="854">
        <v>242</v>
      </c>
      <c r="M21" s="859">
        <v>17</v>
      </c>
      <c r="N21" s="856">
        <f t="shared" si="5"/>
        <v>7.0247933884297522</v>
      </c>
      <c r="O21" s="857">
        <v>90</v>
      </c>
      <c r="P21" s="856">
        <f t="shared" si="6"/>
        <v>37.190082644628099</v>
      </c>
      <c r="Q21" s="857">
        <v>119</v>
      </c>
      <c r="R21" s="856">
        <f t="shared" si="7"/>
        <v>49.173553719008268</v>
      </c>
      <c r="S21" s="857">
        <v>16</v>
      </c>
      <c r="T21" s="862">
        <f t="shared" si="8"/>
        <v>6.6115702479338845</v>
      </c>
      <c r="U21" s="854">
        <v>201</v>
      </c>
      <c r="V21" s="859">
        <v>10</v>
      </c>
      <c r="W21" s="856">
        <f t="shared" si="9"/>
        <v>4.9751243781094532</v>
      </c>
      <c r="X21" s="857">
        <v>11</v>
      </c>
      <c r="Y21" s="856">
        <f t="shared" si="10"/>
        <v>5.4726368159203984</v>
      </c>
      <c r="Z21" s="857">
        <v>158</v>
      </c>
      <c r="AA21" s="856">
        <f t="shared" si="11"/>
        <v>78.606965174129357</v>
      </c>
      <c r="AB21" s="857">
        <v>22</v>
      </c>
      <c r="AC21" s="856">
        <f t="shared" si="12"/>
        <v>10.945273631840797</v>
      </c>
    </row>
    <row r="22" spans="1:29">
      <c r="A22" s="845" t="s">
        <v>21</v>
      </c>
      <c r="B22" s="152">
        <f t="shared" si="0"/>
        <v>2348</v>
      </c>
      <c r="C22" s="846">
        <v>125</v>
      </c>
      <c r="D22" s="847">
        <v>25</v>
      </c>
      <c r="E22" s="848">
        <f t="shared" si="1"/>
        <v>20</v>
      </c>
      <c r="F22" s="849">
        <v>67</v>
      </c>
      <c r="G22" s="848">
        <f t="shared" si="2"/>
        <v>53.6</v>
      </c>
      <c r="H22" s="849">
        <v>30</v>
      </c>
      <c r="I22" s="848">
        <f t="shared" si="3"/>
        <v>24</v>
      </c>
      <c r="J22" s="849">
        <v>3</v>
      </c>
      <c r="K22" s="850">
        <f t="shared" si="4"/>
        <v>2.4</v>
      </c>
      <c r="L22" s="846">
        <v>969</v>
      </c>
      <c r="M22" s="851">
        <v>45</v>
      </c>
      <c r="N22" s="848">
        <f t="shared" si="5"/>
        <v>4.643962848297214</v>
      </c>
      <c r="O22" s="849">
        <v>496</v>
      </c>
      <c r="P22" s="848">
        <f t="shared" si="6"/>
        <v>51.186790505675951</v>
      </c>
      <c r="Q22" s="849">
        <v>363</v>
      </c>
      <c r="R22" s="848">
        <f t="shared" si="7"/>
        <v>37.461300309597526</v>
      </c>
      <c r="S22" s="849">
        <v>65</v>
      </c>
      <c r="T22" s="861">
        <f t="shared" si="8"/>
        <v>6.707946336429309</v>
      </c>
      <c r="U22" s="846">
        <v>1254</v>
      </c>
      <c r="V22" s="851">
        <v>21</v>
      </c>
      <c r="W22" s="848">
        <f t="shared" si="9"/>
        <v>1.6746411483253589</v>
      </c>
      <c r="X22" s="849">
        <v>107</v>
      </c>
      <c r="Y22" s="848">
        <f t="shared" si="10"/>
        <v>8.5326953748006371</v>
      </c>
      <c r="Z22" s="849">
        <v>595</v>
      </c>
      <c r="AA22" s="848">
        <f t="shared" si="11"/>
        <v>47.448165869218499</v>
      </c>
      <c r="AB22" s="849">
        <v>531</v>
      </c>
      <c r="AC22" s="848">
        <f t="shared" si="12"/>
        <v>42.344497607655498</v>
      </c>
    </row>
    <row r="23" spans="1:29">
      <c r="A23" s="853" t="s">
        <v>22</v>
      </c>
      <c r="B23" s="151">
        <f t="shared" si="0"/>
        <v>1414</v>
      </c>
      <c r="C23" s="854">
        <v>119</v>
      </c>
      <c r="D23" s="855">
        <v>13</v>
      </c>
      <c r="E23" s="856">
        <f t="shared" si="1"/>
        <v>10.92436974789916</v>
      </c>
      <c r="F23" s="857">
        <v>92</v>
      </c>
      <c r="G23" s="856">
        <f t="shared" si="2"/>
        <v>77.310924369747909</v>
      </c>
      <c r="H23" s="857">
        <v>9</v>
      </c>
      <c r="I23" s="856">
        <f t="shared" si="3"/>
        <v>7.5630252100840334</v>
      </c>
      <c r="J23" s="857">
        <v>5</v>
      </c>
      <c r="K23" s="858">
        <f t="shared" si="4"/>
        <v>4.2016806722689077</v>
      </c>
      <c r="L23" s="854">
        <v>720</v>
      </c>
      <c r="M23" s="859">
        <v>18</v>
      </c>
      <c r="N23" s="856">
        <f t="shared" si="5"/>
        <v>2.5</v>
      </c>
      <c r="O23" s="857">
        <v>562</v>
      </c>
      <c r="P23" s="856">
        <f t="shared" si="6"/>
        <v>78.055555555555557</v>
      </c>
      <c r="Q23" s="857">
        <v>97</v>
      </c>
      <c r="R23" s="856">
        <f t="shared" si="7"/>
        <v>13.472222222222221</v>
      </c>
      <c r="S23" s="857">
        <v>43</v>
      </c>
      <c r="T23" s="862">
        <f t="shared" si="8"/>
        <v>5.9722222222222223</v>
      </c>
      <c r="U23" s="854">
        <v>575</v>
      </c>
      <c r="V23" s="859">
        <v>10</v>
      </c>
      <c r="W23" s="856">
        <f t="shared" si="9"/>
        <v>1.7391304347826086</v>
      </c>
      <c r="X23" s="857">
        <v>243</v>
      </c>
      <c r="Y23" s="856">
        <f t="shared" si="10"/>
        <v>42.260869565217391</v>
      </c>
      <c r="Z23" s="857">
        <v>211</v>
      </c>
      <c r="AA23" s="856">
        <f t="shared" si="11"/>
        <v>36.695652173913047</v>
      </c>
      <c r="AB23" s="857">
        <v>111</v>
      </c>
      <c r="AC23" s="856">
        <f t="shared" si="12"/>
        <v>19.304347826086957</v>
      </c>
    </row>
    <row r="24" spans="1:29">
      <c r="A24" s="863" t="s">
        <v>23</v>
      </c>
      <c r="B24" s="152">
        <f t="shared" si="0"/>
        <v>1774</v>
      </c>
      <c r="C24" s="846">
        <v>316</v>
      </c>
      <c r="D24" s="864">
        <v>97</v>
      </c>
      <c r="E24" s="848">
        <f t="shared" si="1"/>
        <v>30.696202531645572</v>
      </c>
      <c r="F24" s="865">
        <v>111</v>
      </c>
      <c r="G24" s="848">
        <f t="shared" si="2"/>
        <v>35.12658227848101</v>
      </c>
      <c r="H24" s="865">
        <v>94</v>
      </c>
      <c r="I24" s="848">
        <f t="shared" si="3"/>
        <v>29.746835443037973</v>
      </c>
      <c r="J24" s="865">
        <v>14</v>
      </c>
      <c r="K24" s="850">
        <f t="shared" si="4"/>
        <v>4.4303797468354427</v>
      </c>
      <c r="L24" s="866">
        <v>872</v>
      </c>
      <c r="M24" s="851">
        <v>49</v>
      </c>
      <c r="N24" s="867">
        <f t="shared" si="5"/>
        <v>5.6192660550458715</v>
      </c>
      <c r="O24" s="849">
        <v>367</v>
      </c>
      <c r="P24" s="867">
        <f t="shared" si="6"/>
        <v>42.087155963302756</v>
      </c>
      <c r="Q24" s="849">
        <v>364</v>
      </c>
      <c r="R24" s="867">
        <f t="shared" si="7"/>
        <v>41.743119266055047</v>
      </c>
      <c r="S24" s="849">
        <v>92</v>
      </c>
      <c r="T24" s="868">
        <f t="shared" si="8"/>
        <v>10.550458715596331</v>
      </c>
      <c r="U24" s="846">
        <v>586</v>
      </c>
      <c r="V24" s="869">
        <v>15</v>
      </c>
      <c r="W24" s="848">
        <f t="shared" si="9"/>
        <v>2.5597269624573378</v>
      </c>
      <c r="X24" s="865">
        <v>24</v>
      </c>
      <c r="Y24" s="848">
        <f t="shared" si="10"/>
        <v>4.0955631399317403</v>
      </c>
      <c r="Z24" s="865">
        <v>320</v>
      </c>
      <c r="AA24" s="848">
        <f t="shared" si="11"/>
        <v>54.607508532423211</v>
      </c>
      <c r="AB24" s="865">
        <v>227</v>
      </c>
      <c r="AC24" s="848">
        <f t="shared" si="12"/>
        <v>38.737201365187715</v>
      </c>
    </row>
    <row r="25" spans="1:29" ht="15.75" thickBot="1">
      <c r="A25" s="853" t="s">
        <v>24</v>
      </c>
      <c r="B25" s="151">
        <f t="shared" si="0"/>
        <v>1330</v>
      </c>
      <c r="C25" s="854">
        <v>101</v>
      </c>
      <c r="D25" s="855">
        <v>0</v>
      </c>
      <c r="E25" s="856">
        <f t="shared" si="1"/>
        <v>0</v>
      </c>
      <c r="F25" s="857">
        <v>88</v>
      </c>
      <c r="G25" s="856">
        <f t="shared" si="2"/>
        <v>87.128712871287135</v>
      </c>
      <c r="H25" s="857">
        <v>10</v>
      </c>
      <c r="I25" s="856">
        <f t="shared" si="3"/>
        <v>9.9009900990099009</v>
      </c>
      <c r="J25" s="857">
        <v>3</v>
      </c>
      <c r="K25" s="858">
        <f t="shared" si="4"/>
        <v>2.9702970297029703</v>
      </c>
      <c r="L25" s="854">
        <v>767</v>
      </c>
      <c r="M25" s="859">
        <v>3</v>
      </c>
      <c r="N25" s="856">
        <f t="shared" si="5"/>
        <v>0.39113428943937423</v>
      </c>
      <c r="O25" s="857">
        <v>653</v>
      </c>
      <c r="P25" s="856">
        <f t="shared" si="6"/>
        <v>85.13689700130378</v>
      </c>
      <c r="Q25" s="857">
        <v>62</v>
      </c>
      <c r="R25" s="856">
        <f t="shared" si="7"/>
        <v>8.0834419817470664</v>
      </c>
      <c r="S25" s="857">
        <v>49</v>
      </c>
      <c r="T25" s="862">
        <f t="shared" si="8"/>
        <v>6.3885267275097783</v>
      </c>
      <c r="U25" s="854">
        <v>462</v>
      </c>
      <c r="V25" s="859" t="s">
        <v>36</v>
      </c>
      <c r="W25" s="856" t="s">
        <v>36</v>
      </c>
      <c r="X25" s="857" t="s">
        <v>36</v>
      </c>
      <c r="Y25" s="856" t="s">
        <v>36</v>
      </c>
      <c r="Z25" s="857">
        <v>193</v>
      </c>
      <c r="AA25" s="856">
        <f t="shared" si="11"/>
        <v>41.774891774891778</v>
      </c>
      <c r="AB25" s="857">
        <v>193</v>
      </c>
      <c r="AC25" s="856">
        <f t="shared" si="12"/>
        <v>41.774891774891778</v>
      </c>
    </row>
    <row r="26" spans="1:29">
      <c r="A26" s="870" t="s">
        <v>8</v>
      </c>
      <c r="B26" s="126">
        <v>43470</v>
      </c>
      <c r="C26" s="871">
        <v>7673</v>
      </c>
      <c r="D26" s="127">
        <f>D19+D16+D20+D21+D10+D11+D14+D15+D18+D24</f>
        <v>1599</v>
      </c>
      <c r="E26" s="872">
        <f t="shared" si="1"/>
        <v>20.839306659715888</v>
      </c>
      <c r="F26" s="153">
        <v>4017</v>
      </c>
      <c r="G26" s="872">
        <f t="shared" si="2"/>
        <v>52.352404535383812</v>
      </c>
      <c r="H26" s="153">
        <f>H19+H16+H20+H21+H10+H11+H14+H15+H18+H24</f>
        <v>1727</v>
      </c>
      <c r="I26" s="872">
        <f t="shared" si="3"/>
        <v>22.507493809461749</v>
      </c>
      <c r="J26" s="153">
        <v>330</v>
      </c>
      <c r="K26" s="873">
        <f t="shared" si="4"/>
        <v>4.3007949954385509</v>
      </c>
      <c r="L26" s="126">
        <f>SUM(M26,O26,Q26,S26)</f>
        <v>23013</v>
      </c>
      <c r="M26" s="874">
        <f>M19+M16+M20+M21+M10+M11+M14+M15+M18+M24</f>
        <v>1498</v>
      </c>
      <c r="N26" s="154">
        <f t="shared" si="5"/>
        <v>6.509364272367792</v>
      </c>
      <c r="O26" s="875">
        <f>O19+O16+O20+O21+O10+O11+O14+O15+O18+O24</f>
        <v>12522</v>
      </c>
      <c r="P26" s="154">
        <f t="shared" si="6"/>
        <v>54.412723243384178</v>
      </c>
      <c r="Q26" s="875">
        <f>Q19+Q16+Q20+Q21+Q10+Q11+Q14+Q15+Q18+Q24</f>
        <v>7001</v>
      </c>
      <c r="R26" s="154">
        <f t="shared" si="7"/>
        <v>30.421935427801678</v>
      </c>
      <c r="S26" s="875">
        <f>S19+S16+S20+S21+S10+S11+S14+S15+S18+S24</f>
        <v>1992</v>
      </c>
      <c r="T26" s="155">
        <f t="shared" si="8"/>
        <v>8.655977056446357</v>
      </c>
      <c r="U26" s="871">
        <v>12784</v>
      </c>
      <c r="V26" s="129" t="s">
        <v>36</v>
      </c>
      <c r="W26" s="872" t="s">
        <v>36</v>
      </c>
      <c r="X26" s="153" t="s">
        <v>36</v>
      </c>
      <c r="Y26" s="872" t="s">
        <v>36</v>
      </c>
      <c r="Z26" s="153">
        <f>Z19+Z16+Z20+Z21+Z10+Z11+Z14+Z15+Z18+Z24</f>
        <v>5853</v>
      </c>
      <c r="AA26" s="872">
        <f t="shared" si="11"/>
        <v>45.783792240300372</v>
      </c>
      <c r="AB26" s="153">
        <f>AB19+AB16+AB20+AB21+AB10+AB11+AB14+AB15+AB18+AB24</f>
        <v>2877</v>
      </c>
      <c r="AC26" s="872">
        <f t="shared" si="12"/>
        <v>22.504693366708388</v>
      </c>
    </row>
    <row r="27" spans="1:29">
      <c r="A27" s="876" t="s">
        <v>74</v>
      </c>
      <c r="B27" s="131">
        <f t="shared" si="0"/>
        <v>10272</v>
      </c>
      <c r="C27" s="877">
        <f>SUM(D27,F27,H27,J27)</f>
        <v>1392</v>
      </c>
      <c r="D27" s="132">
        <f t="shared" ref="D27:F27" si="13">D12+D13+D17+D22+D23+D25</f>
        <v>432</v>
      </c>
      <c r="E27" s="878">
        <f t="shared" si="1"/>
        <v>31.03448275862069</v>
      </c>
      <c r="F27" s="156">
        <f t="shared" si="13"/>
        <v>683</v>
      </c>
      <c r="G27" s="878">
        <f t="shared" si="2"/>
        <v>49.066091954022987</v>
      </c>
      <c r="H27" s="156">
        <f t="shared" ref="H27" si="14">H12+H13+H17+H22+H23+H25</f>
        <v>229</v>
      </c>
      <c r="I27" s="878">
        <f t="shared" si="3"/>
        <v>16.451149425287355</v>
      </c>
      <c r="J27" s="156">
        <f t="shared" ref="J27" si="15">J12+J13+J17+J22+J23+J25</f>
        <v>48</v>
      </c>
      <c r="K27" s="879">
        <f t="shared" si="4"/>
        <v>3.4482758620689653</v>
      </c>
      <c r="L27" s="131">
        <f>SUM(M27,O27,Q27,S27)</f>
        <v>4660</v>
      </c>
      <c r="M27" s="880">
        <f t="shared" ref="M27" si="16">M12+M13+M17+M22+M23+M25</f>
        <v>275</v>
      </c>
      <c r="N27" s="157">
        <f t="shared" si="5"/>
        <v>5.9012875536480687</v>
      </c>
      <c r="O27" s="881">
        <f t="shared" ref="O27" si="17">O12+O13+O17+O22+O23+O25</f>
        <v>2936</v>
      </c>
      <c r="P27" s="157">
        <f t="shared" si="6"/>
        <v>63.004291845493569</v>
      </c>
      <c r="Q27" s="881">
        <f t="shared" ref="Q27" si="18">Q12+Q13+Q17+Q22+Q23+Q25</f>
        <v>1125</v>
      </c>
      <c r="R27" s="157">
        <f t="shared" si="7"/>
        <v>24.141630901287552</v>
      </c>
      <c r="S27" s="881">
        <f t="shared" ref="S27" si="19">S12+S13+S17+S22+S23+S25</f>
        <v>324</v>
      </c>
      <c r="T27" s="158">
        <f t="shared" si="8"/>
        <v>6.9527896995708165</v>
      </c>
      <c r="U27" s="877">
        <v>4220</v>
      </c>
      <c r="V27" s="134" t="s">
        <v>36</v>
      </c>
      <c r="W27" s="878" t="s">
        <v>36</v>
      </c>
      <c r="X27" s="156" t="s">
        <v>36</v>
      </c>
      <c r="Y27" s="878" t="s">
        <v>36</v>
      </c>
      <c r="Z27" s="156">
        <f t="shared" ref="Z27" si="20">Z12+Z13+Z17+Z22+Z23+Z25</f>
        <v>1904</v>
      </c>
      <c r="AA27" s="878">
        <f t="shared" si="11"/>
        <v>45.118483412322277</v>
      </c>
      <c r="AB27" s="156">
        <f t="shared" ref="AB27" si="21">AB12+AB13+AB17+AB22+AB23+AB25</f>
        <v>1358</v>
      </c>
      <c r="AC27" s="878">
        <f t="shared" si="12"/>
        <v>32.18009478672986</v>
      </c>
    </row>
    <row r="28" spans="1:29" ht="15.75" thickBot="1">
      <c r="A28" s="882" t="s">
        <v>7</v>
      </c>
      <c r="B28" s="159">
        <f t="shared" si="0"/>
        <v>53742</v>
      </c>
      <c r="C28" s="883">
        <v>9065</v>
      </c>
      <c r="D28" s="884">
        <v>2031</v>
      </c>
      <c r="E28" s="885">
        <f t="shared" si="1"/>
        <v>22.40485383342526</v>
      </c>
      <c r="F28" s="886">
        <v>4700</v>
      </c>
      <c r="G28" s="885">
        <f t="shared" si="2"/>
        <v>51.84776613348042</v>
      </c>
      <c r="H28" s="886">
        <v>1956</v>
      </c>
      <c r="I28" s="885">
        <f t="shared" si="3"/>
        <v>21.577495863210149</v>
      </c>
      <c r="J28" s="886">
        <v>378</v>
      </c>
      <c r="K28" s="887">
        <f t="shared" si="4"/>
        <v>4.1698841698841704</v>
      </c>
      <c r="L28" s="888">
        <v>27673</v>
      </c>
      <c r="M28" s="889">
        <v>1773</v>
      </c>
      <c r="N28" s="890">
        <f t="shared" si="5"/>
        <v>6.4069670798251002</v>
      </c>
      <c r="O28" s="891">
        <v>15458</v>
      </c>
      <c r="P28" s="890">
        <f t="shared" si="6"/>
        <v>55.85950204170129</v>
      </c>
      <c r="Q28" s="891">
        <v>8126</v>
      </c>
      <c r="R28" s="890">
        <f t="shared" si="7"/>
        <v>29.364362374878038</v>
      </c>
      <c r="S28" s="891">
        <v>2316</v>
      </c>
      <c r="T28" s="892">
        <f t="shared" si="8"/>
        <v>8.3691685035955636</v>
      </c>
      <c r="U28" s="883">
        <v>17004</v>
      </c>
      <c r="V28" s="893">
        <v>519</v>
      </c>
      <c r="W28" s="885">
        <f t="shared" si="9"/>
        <v>3.0522230063514471</v>
      </c>
      <c r="X28" s="886">
        <v>4493</v>
      </c>
      <c r="Y28" s="885">
        <f t="shared" si="10"/>
        <v>26.4231945424606</v>
      </c>
      <c r="Z28" s="886">
        <v>7757</v>
      </c>
      <c r="AA28" s="885">
        <f t="shared" si="11"/>
        <v>45.618677958127499</v>
      </c>
      <c r="AB28" s="886">
        <v>4235</v>
      </c>
      <c r="AC28" s="885">
        <f t="shared" si="12"/>
        <v>24.905904493060458</v>
      </c>
    </row>
    <row r="29" spans="1:29">
      <c r="A29" s="894" t="s">
        <v>357</v>
      </c>
      <c r="B29" s="895"/>
      <c r="C29" s="895"/>
      <c r="D29" s="895"/>
      <c r="E29" s="895"/>
      <c r="F29" s="895"/>
      <c r="G29" s="895"/>
      <c r="H29" s="895"/>
      <c r="I29" s="895"/>
      <c r="J29" s="895"/>
      <c r="K29" s="895"/>
      <c r="L29" s="895"/>
      <c r="M29" s="895"/>
      <c r="N29" s="895"/>
      <c r="O29" s="895"/>
      <c r="P29" s="895"/>
      <c r="Q29" s="896"/>
      <c r="R29" s="896"/>
      <c r="S29" s="896"/>
      <c r="T29" s="896"/>
      <c r="U29" s="896"/>
      <c r="V29" s="896"/>
      <c r="W29" s="896"/>
      <c r="X29" s="896"/>
      <c r="Y29" s="896"/>
      <c r="Z29" s="896"/>
      <c r="AA29" s="896"/>
      <c r="AB29" s="896"/>
      <c r="AC29" s="896"/>
    </row>
    <row r="30" spans="1:29">
      <c r="A30" s="897" t="s">
        <v>56</v>
      </c>
      <c r="B30" s="895"/>
      <c r="C30" s="895"/>
      <c r="D30" s="895"/>
      <c r="E30" s="895"/>
      <c r="F30" s="895"/>
      <c r="G30" s="895"/>
      <c r="H30" s="895"/>
      <c r="I30" s="895"/>
      <c r="J30" s="895"/>
      <c r="K30" s="895"/>
      <c r="L30" s="895"/>
      <c r="M30" s="895"/>
      <c r="N30" s="895"/>
      <c r="O30" s="895"/>
      <c r="P30" s="895"/>
      <c r="Q30" s="896"/>
      <c r="R30" s="896"/>
      <c r="S30" s="896"/>
      <c r="T30" s="896"/>
      <c r="U30" s="896"/>
      <c r="V30" s="896"/>
      <c r="W30" s="896"/>
      <c r="X30" s="896"/>
      <c r="Y30" s="896"/>
      <c r="Z30" s="896"/>
      <c r="AA30" s="896"/>
      <c r="AB30" s="896"/>
      <c r="AC30" s="896"/>
    </row>
    <row r="31" spans="1:29">
      <c r="A31" s="896"/>
      <c r="B31" s="896"/>
      <c r="C31" s="896"/>
      <c r="D31" s="896"/>
      <c r="E31" s="896"/>
      <c r="F31" s="896"/>
      <c r="G31" s="896"/>
      <c r="H31" s="896"/>
      <c r="I31" s="896"/>
      <c r="J31" s="896"/>
      <c r="K31" s="896"/>
      <c r="L31" s="896"/>
      <c r="M31" s="896"/>
      <c r="N31" s="896"/>
      <c r="O31" s="896"/>
      <c r="P31" s="896"/>
      <c r="Q31" s="896"/>
      <c r="R31" s="896"/>
      <c r="S31" s="896"/>
      <c r="T31" s="896"/>
      <c r="U31" s="896"/>
      <c r="V31" s="896"/>
      <c r="W31" s="896"/>
      <c r="X31" s="896"/>
      <c r="Y31" s="896"/>
      <c r="Z31" s="896"/>
      <c r="AA31" s="896"/>
      <c r="AB31" s="896"/>
      <c r="AC31" s="896"/>
    </row>
    <row r="32" spans="1:29" ht="23.25">
      <c r="A32" s="666">
        <v>2019</v>
      </c>
      <c r="B32" s="666"/>
      <c r="C32" s="666"/>
      <c r="D32" s="666"/>
      <c r="E32" s="666"/>
      <c r="F32" s="666"/>
      <c r="G32" s="666"/>
      <c r="H32" s="666"/>
      <c r="I32" s="666"/>
      <c r="J32" s="666"/>
      <c r="K32" s="666"/>
      <c r="L32" s="666"/>
      <c r="M32" s="666"/>
      <c r="N32" s="666"/>
      <c r="O32" s="666"/>
      <c r="P32" s="666"/>
      <c r="Q32" s="666"/>
      <c r="R32" s="666"/>
      <c r="S32" s="666"/>
      <c r="T32" s="666"/>
      <c r="U32" s="666"/>
      <c r="V32" s="666"/>
      <c r="W32" s="666"/>
      <c r="X32" s="666"/>
      <c r="Y32" s="666"/>
      <c r="Z32" s="666"/>
      <c r="AA32" s="666"/>
      <c r="AB32" s="666"/>
      <c r="AC32" s="666"/>
    </row>
    <row r="33" spans="1:29" s="831" customFormat="1" ht="17.2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s="831" customFormat="1" ht="17.25" customHeight="1">
      <c r="A34" s="898" t="s">
        <v>279</v>
      </c>
      <c r="B34" s="898"/>
      <c r="C34" s="898"/>
      <c r="D34" s="898"/>
      <c r="E34" s="898"/>
      <c r="F34" s="898"/>
      <c r="G34" s="898"/>
      <c r="H34" s="898"/>
      <c r="I34" s="898"/>
      <c r="J34" s="898"/>
      <c r="K34" s="898"/>
      <c r="L34" s="898"/>
      <c r="M34" s="898"/>
      <c r="N34" s="898"/>
      <c r="O34" s="898"/>
      <c r="P34" s="898"/>
      <c r="Q34" s="898"/>
      <c r="R34" s="898"/>
      <c r="S34" s="898"/>
      <c r="T34" s="898"/>
      <c r="U34" s="898"/>
      <c r="V34" s="898"/>
      <c r="W34" s="898"/>
      <c r="X34" s="898"/>
      <c r="Y34" s="898"/>
      <c r="Z34" s="898"/>
      <c r="AA34" s="898"/>
      <c r="AB34" s="898"/>
      <c r="AC34" s="898"/>
    </row>
    <row r="35" spans="1:29">
      <c r="A35" s="832" t="s">
        <v>3</v>
      </c>
      <c r="B35" s="833" t="s">
        <v>4</v>
      </c>
      <c r="C35" s="834"/>
      <c r="D35" s="834"/>
      <c r="E35" s="834"/>
      <c r="F35" s="834"/>
      <c r="G35" s="834"/>
      <c r="H35" s="834"/>
      <c r="I35" s="834"/>
      <c r="J35" s="834"/>
      <c r="K35" s="834"/>
      <c r="L35" s="834"/>
      <c r="M35" s="834"/>
      <c r="N35" s="834"/>
      <c r="O35" s="834"/>
      <c r="P35" s="834"/>
      <c r="Q35" s="834"/>
      <c r="R35" s="834"/>
      <c r="S35" s="834"/>
      <c r="T35" s="834"/>
      <c r="U35" s="834"/>
      <c r="V35" s="834"/>
      <c r="W35" s="834"/>
      <c r="X35" s="834"/>
      <c r="Y35" s="834"/>
      <c r="Z35" s="834"/>
      <c r="AA35" s="834"/>
      <c r="AB35" s="834"/>
      <c r="AC35" s="834"/>
    </row>
    <row r="36" spans="1:29" ht="11.25" customHeight="1">
      <c r="A36" s="832"/>
      <c r="B36" s="835" t="s">
        <v>5</v>
      </c>
      <c r="C36" s="833" t="s">
        <v>76</v>
      </c>
      <c r="D36" s="834"/>
      <c r="E36" s="834"/>
      <c r="F36" s="834"/>
      <c r="G36" s="834"/>
      <c r="H36" s="834"/>
      <c r="I36" s="834"/>
      <c r="J36" s="834"/>
      <c r="K36" s="836"/>
      <c r="L36" s="833" t="s">
        <v>34</v>
      </c>
      <c r="M36" s="834"/>
      <c r="N36" s="834"/>
      <c r="O36" s="834"/>
      <c r="P36" s="834"/>
      <c r="Q36" s="834"/>
      <c r="R36" s="834"/>
      <c r="S36" s="834"/>
      <c r="T36" s="836"/>
      <c r="U36" s="837" t="s">
        <v>35</v>
      </c>
      <c r="V36" s="838"/>
      <c r="W36" s="838"/>
      <c r="X36" s="838"/>
      <c r="Y36" s="838"/>
      <c r="Z36" s="838"/>
      <c r="AA36" s="838"/>
      <c r="AB36" s="838"/>
      <c r="AC36" s="838"/>
    </row>
    <row r="37" spans="1:29" ht="9" customHeight="1">
      <c r="A37" s="832"/>
      <c r="B37" s="835"/>
      <c r="C37" s="833"/>
      <c r="D37" s="834"/>
      <c r="E37" s="834"/>
      <c r="F37" s="834"/>
      <c r="G37" s="834"/>
      <c r="H37" s="834"/>
      <c r="I37" s="834"/>
      <c r="J37" s="834"/>
      <c r="K37" s="836"/>
      <c r="L37" s="833"/>
      <c r="M37" s="834"/>
      <c r="N37" s="834"/>
      <c r="O37" s="834"/>
      <c r="P37" s="834"/>
      <c r="Q37" s="834"/>
      <c r="R37" s="834"/>
      <c r="S37" s="834"/>
      <c r="T37" s="836"/>
      <c r="U37" s="837"/>
      <c r="V37" s="838"/>
      <c r="W37" s="838"/>
      <c r="X37" s="838"/>
      <c r="Y37" s="838"/>
      <c r="Z37" s="838"/>
      <c r="AA37" s="838"/>
      <c r="AB37" s="838"/>
      <c r="AC37" s="838"/>
    </row>
    <row r="38" spans="1:29" hidden="1">
      <c r="A38" s="832"/>
      <c r="B38" s="835"/>
      <c r="C38" s="833"/>
      <c r="D38" s="834"/>
      <c r="E38" s="834"/>
      <c r="F38" s="834"/>
      <c r="G38" s="834"/>
      <c r="H38" s="834"/>
      <c r="I38" s="834"/>
      <c r="J38" s="834"/>
      <c r="K38" s="836"/>
      <c r="L38" s="833"/>
      <c r="M38" s="834"/>
      <c r="N38" s="834"/>
      <c r="O38" s="834"/>
      <c r="P38" s="834"/>
      <c r="Q38" s="834"/>
      <c r="R38" s="834"/>
      <c r="S38" s="834"/>
      <c r="T38" s="836"/>
      <c r="U38" s="837"/>
      <c r="V38" s="838"/>
      <c r="W38" s="838"/>
      <c r="X38" s="838"/>
      <c r="Y38" s="838"/>
      <c r="Z38" s="838"/>
      <c r="AA38" s="838"/>
      <c r="AB38" s="838"/>
      <c r="AC38" s="838"/>
    </row>
    <row r="39" spans="1:29" ht="90.75" customHeight="1">
      <c r="A39" s="832"/>
      <c r="B39" s="835"/>
      <c r="C39" s="839" t="s">
        <v>5</v>
      </c>
      <c r="D39" s="833" t="s">
        <v>71</v>
      </c>
      <c r="E39" s="834"/>
      <c r="F39" s="834" t="s">
        <v>72</v>
      </c>
      <c r="G39" s="834"/>
      <c r="H39" s="834" t="s">
        <v>73</v>
      </c>
      <c r="I39" s="834"/>
      <c r="J39" s="834" t="s">
        <v>6</v>
      </c>
      <c r="K39" s="836"/>
      <c r="L39" s="839" t="s">
        <v>5</v>
      </c>
      <c r="M39" s="833" t="s">
        <v>71</v>
      </c>
      <c r="N39" s="834"/>
      <c r="O39" s="834" t="s">
        <v>72</v>
      </c>
      <c r="P39" s="834"/>
      <c r="Q39" s="834" t="s">
        <v>73</v>
      </c>
      <c r="R39" s="834"/>
      <c r="S39" s="834" t="s">
        <v>6</v>
      </c>
      <c r="T39" s="836"/>
      <c r="U39" s="839" t="s">
        <v>5</v>
      </c>
      <c r="V39" s="833" t="s">
        <v>71</v>
      </c>
      <c r="W39" s="834"/>
      <c r="X39" s="834" t="s">
        <v>72</v>
      </c>
      <c r="Y39" s="834"/>
      <c r="Z39" s="834" t="s">
        <v>73</v>
      </c>
      <c r="AA39" s="834"/>
      <c r="AB39" s="834" t="s">
        <v>6</v>
      </c>
      <c r="AC39" s="834"/>
    </row>
    <row r="40" spans="1:29" ht="15.75" thickBot="1">
      <c r="A40" s="840"/>
      <c r="B40" s="841" t="s">
        <v>0</v>
      </c>
      <c r="C40" s="841" t="s">
        <v>0</v>
      </c>
      <c r="D40" s="842" t="s">
        <v>0</v>
      </c>
      <c r="E40" s="843" t="s">
        <v>47</v>
      </c>
      <c r="F40" s="843" t="s">
        <v>0</v>
      </c>
      <c r="G40" s="843" t="s">
        <v>47</v>
      </c>
      <c r="H40" s="843" t="s">
        <v>0</v>
      </c>
      <c r="I40" s="843" t="s">
        <v>47</v>
      </c>
      <c r="J40" s="843" t="s">
        <v>0</v>
      </c>
      <c r="K40" s="844" t="s">
        <v>47</v>
      </c>
      <c r="L40" s="841" t="s">
        <v>0</v>
      </c>
      <c r="M40" s="842" t="s">
        <v>0</v>
      </c>
      <c r="N40" s="843" t="s">
        <v>47</v>
      </c>
      <c r="O40" s="843" t="s">
        <v>0</v>
      </c>
      <c r="P40" s="843" t="s">
        <v>47</v>
      </c>
      <c r="Q40" s="843" t="s">
        <v>0</v>
      </c>
      <c r="R40" s="843" t="s">
        <v>47</v>
      </c>
      <c r="S40" s="843" t="s">
        <v>0</v>
      </c>
      <c r="T40" s="844" t="s">
        <v>47</v>
      </c>
      <c r="U40" s="841" t="s">
        <v>0</v>
      </c>
      <c r="V40" s="842" t="s">
        <v>0</v>
      </c>
      <c r="W40" s="843" t="s">
        <v>47</v>
      </c>
      <c r="X40" s="843" t="s">
        <v>0</v>
      </c>
      <c r="Y40" s="843" t="s">
        <v>47</v>
      </c>
      <c r="Z40" s="843" t="s">
        <v>0</v>
      </c>
      <c r="AA40" s="843" t="s">
        <v>47</v>
      </c>
      <c r="AB40" s="843" t="s">
        <v>0</v>
      </c>
      <c r="AC40" s="843" t="s">
        <v>47</v>
      </c>
    </row>
    <row r="41" spans="1:29">
      <c r="A41" s="845" t="s">
        <v>10</v>
      </c>
      <c r="B41" s="152">
        <v>8712</v>
      </c>
      <c r="C41" s="846">
        <v>2109</v>
      </c>
      <c r="D41" s="851">
        <v>341</v>
      </c>
      <c r="E41" s="848">
        <f>D41/C41*100</f>
        <v>16.168800379326694</v>
      </c>
      <c r="F41" s="849">
        <v>1308</v>
      </c>
      <c r="G41" s="848">
        <f>F41/C41*100</f>
        <v>62.0199146514936</v>
      </c>
      <c r="H41" s="849">
        <v>381</v>
      </c>
      <c r="I41" s="848">
        <f>H41/C41*100</f>
        <v>18.065433854907539</v>
      </c>
      <c r="J41" s="849">
        <v>79</v>
      </c>
      <c r="K41" s="850">
        <f>J41/C41*100</f>
        <v>3.7458511142721669</v>
      </c>
      <c r="L41" s="846">
        <v>5123</v>
      </c>
      <c r="M41" s="851">
        <v>603</v>
      </c>
      <c r="N41" s="848">
        <f>M41/L41*100</f>
        <v>11.770447003708764</v>
      </c>
      <c r="O41" s="849">
        <v>3321</v>
      </c>
      <c r="P41" s="848">
        <f>O41/L41*100</f>
        <v>64.825297677142302</v>
      </c>
      <c r="Q41" s="849">
        <v>873</v>
      </c>
      <c r="R41" s="848">
        <f>Q41/L41*100</f>
        <v>17.040796408354481</v>
      </c>
      <c r="S41" s="849">
        <v>326</v>
      </c>
      <c r="T41" s="850">
        <f>S41/L41*100</f>
        <v>6.3634589107944564</v>
      </c>
      <c r="U41" s="846">
        <v>1480</v>
      </c>
      <c r="V41" s="851">
        <v>58</v>
      </c>
      <c r="W41" s="848">
        <f>V41/U41*100</f>
        <v>3.9189189189189193</v>
      </c>
      <c r="X41" s="849">
        <v>631</v>
      </c>
      <c r="Y41" s="848">
        <f>X41/U41*100</f>
        <v>42.63513513513513</v>
      </c>
      <c r="Z41" s="849">
        <v>594</v>
      </c>
      <c r="AA41" s="848">
        <f>Z41/U41*100</f>
        <v>40.135135135135137</v>
      </c>
      <c r="AB41" s="849">
        <v>197</v>
      </c>
      <c r="AC41" s="848">
        <f>AB41/U41*100</f>
        <v>13.310810810810811</v>
      </c>
    </row>
    <row r="42" spans="1:29">
      <c r="A42" s="853" t="s">
        <v>11</v>
      </c>
      <c r="B42" s="151">
        <v>8594</v>
      </c>
      <c r="C42" s="854">
        <v>1742</v>
      </c>
      <c r="D42" s="855">
        <v>243</v>
      </c>
      <c r="E42" s="856">
        <f t="shared" ref="E42:E43" si="22">D42/C42*100</f>
        <v>13.949483352468429</v>
      </c>
      <c r="F42" s="857">
        <v>1217</v>
      </c>
      <c r="G42" s="856">
        <f t="shared" ref="G42:G56" si="23">F42/C42*100</f>
        <v>69.862227324913889</v>
      </c>
      <c r="H42" s="857">
        <v>218</v>
      </c>
      <c r="I42" s="856">
        <f t="shared" ref="I42:I56" si="24">H42/C42*100</f>
        <v>12.51435132032147</v>
      </c>
      <c r="J42" s="857">
        <v>64</v>
      </c>
      <c r="K42" s="858">
        <f t="shared" ref="K42:K43" si="25">J42/C42*100</f>
        <v>3.6739380022962114</v>
      </c>
      <c r="L42" s="860">
        <v>4273</v>
      </c>
      <c r="M42" s="859">
        <v>145</v>
      </c>
      <c r="N42" s="856">
        <f t="shared" ref="N42:N43" si="26">M42/L42*100</f>
        <v>3.3934004212497073</v>
      </c>
      <c r="O42" s="857">
        <v>3316</v>
      </c>
      <c r="P42" s="856">
        <f t="shared" ref="P42:P56" si="27">O42/L42*100</f>
        <v>77.603557219751934</v>
      </c>
      <c r="Q42" s="857">
        <v>496</v>
      </c>
      <c r="R42" s="856">
        <f t="shared" ref="R42:R56" si="28">Q42/L42*100</f>
        <v>11.607769716826585</v>
      </c>
      <c r="S42" s="857">
        <v>316</v>
      </c>
      <c r="T42" s="858">
        <f t="shared" ref="T42:T43" si="29">S42/L42*100</f>
        <v>7.3952726421717765</v>
      </c>
      <c r="U42" s="854">
        <v>2579</v>
      </c>
      <c r="V42" s="859">
        <v>52</v>
      </c>
      <c r="W42" s="856">
        <f t="shared" ref="W42:W43" si="30">V42/U42*100</f>
        <v>2.0162853819309809</v>
      </c>
      <c r="X42" s="857">
        <v>1594</v>
      </c>
      <c r="Y42" s="856">
        <f t="shared" ref="Y42:Y56" si="31">X42/U42*100</f>
        <v>61.806901899961233</v>
      </c>
      <c r="Z42" s="857">
        <v>618</v>
      </c>
      <c r="AA42" s="856">
        <f t="shared" ref="AA42:AA56" si="32">Z42/U42*100</f>
        <v>23.962776269872045</v>
      </c>
      <c r="AB42" s="857">
        <v>315</v>
      </c>
      <c r="AC42" s="856">
        <f t="shared" ref="AC42:AC43" si="33">AB42/U42*100</f>
        <v>12.214036448235751</v>
      </c>
    </row>
    <row r="43" spans="1:29">
      <c r="A43" s="845" t="s">
        <v>12</v>
      </c>
      <c r="B43" s="152">
        <v>2600</v>
      </c>
      <c r="C43" s="846">
        <v>796</v>
      </c>
      <c r="D43" s="847">
        <v>376</v>
      </c>
      <c r="E43" s="848">
        <f t="shared" si="22"/>
        <v>47.236180904522612</v>
      </c>
      <c r="F43" s="849">
        <v>249</v>
      </c>
      <c r="G43" s="848">
        <f t="shared" si="23"/>
        <v>31.281407035175878</v>
      </c>
      <c r="H43" s="849">
        <v>146</v>
      </c>
      <c r="I43" s="848">
        <f t="shared" si="24"/>
        <v>18.341708542713565</v>
      </c>
      <c r="J43" s="849">
        <v>25</v>
      </c>
      <c r="K43" s="850">
        <f t="shared" si="25"/>
        <v>3.1407035175879394</v>
      </c>
      <c r="L43" s="852">
        <v>995</v>
      </c>
      <c r="M43" s="851">
        <v>132</v>
      </c>
      <c r="N43" s="848">
        <f t="shared" si="26"/>
        <v>13.266331658291458</v>
      </c>
      <c r="O43" s="849">
        <v>451</v>
      </c>
      <c r="P43" s="848">
        <f t="shared" si="27"/>
        <v>45.326633165829143</v>
      </c>
      <c r="Q43" s="849">
        <v>335</v>
      </c>
      <c r="R43" s="848">
        <f t="shared" si="28"/>
        <v>33.668341708542712</v>
      </c>
      <c r="S43" s="849">
        <v>77</v>
      </c>
      <c r="T43" s="861">
        <f t="shared" si="29"/>
        <v>7.7386934673366836</v>
      </c>
      <c r="U43" s="846">
        <v>809</v>
      </c>
      <c r="V43" s="851">
        <v>34</v>
      </c>
      <c r="W43" s="848">
        <f t="shared" si="30"/>
        <v>4.2027194066749072</v>
      </c>
      <c r="X43" s="849">
        <v>68</v>
      </c>
      <c r="Y43" s="848">
        <f t="shared" si="31"/>
        <v>8.4054388133498144</v>
      </c>
      <c r="Z43" s="849">
        <v>429</v>
      </c>
      <c r="AA43" s="848">
        <f t="shared" si="32"/>
        <v>53.02843016069221</v>
      </c>
      <c r="AB43" s="849">
        <v>278</v>
      </c>
      <c r="AC43" s="848">
        <f t="shared" si="33"/>
        <v>34.363411619283063</v>
      </c>
    </row>
    <row r="44" spans="1:29">
      <c r="A44" s="853" t="s">
        <v>13</v>
      </c>
      <c r="B44" s="151">
        <v>1538</v>
      </c>
      <c r="C44" s="854">
        <v>157</v>
      </c>
      <c r="D44" s="855" t="s">
        <v>36</v>
      </c>
      <c r="E44" s="856" t="s">
        <v>36</v>
      </c>
      <c r="F44" s="857">
        <v>113</v>
      </c>
      <c r="G44" s="856">
        <f t="shared" si="23"/>
        <v>71.974522292993626</v>
      </c>
      <c r="H44" s="857">
        <v>16</v>
      </c>
      <c r="I44" s="856">
        <f t="shared" si="24"/>
        <v>10.191082802547772</v>
      </c>
      <c r="J44" s="857" t="s">
        <v>36</v>
      </c>
      <c r="K44" s="858" t="s">
        <v>36</v>
      </c>
      <c r="L44" s="854">
        <v>709</v>
      </c>
      <c r="M44" s="859" t="s">
        <v>36</v>
      </c>
      <c r="N44" s="856" t="s">
        <v>36</v>
      </c>
      <c r="O44" s="857">
        <v>488</v>
      </c>
      <c r="P44" s="856">
        <f t="shared" si="27"/>
        <v>68.829337094499294</v>
      </c>
      <c r="Q44" s="857">
        <v>155</v>
      </c>
      <c r="R44" s="856">
        <f t="shared" si="28"/>
        <v>21.861777150916783</v>
      </c>
      <c r="S44" s="857" t="s">
        <v>36</v>
      </c>
      <c r="T44" s="862" t="s">
        <v>36</v>
      </c>
      <c r="U44" s="854">
        <v>672</v>
      </c>
      <c r="V44" s="859" t="s">
        <v>36</v>
      </c>
      <c r="W44" s="856" t="s">
        <v>36</v>
      </c>
      <c r="X44" s="857">
        <v>283</v>
      </c>
      <c r="Y44" s="856">
        <f t="shared" si="31"/>
        <v>42.113095238095241</v>
      </c>
      <c r="Z44" s="857">
        <v>266</v>
      </c>
      <c r="AA44" s="856">
        <f t="shared" si="32"/>
        <v>39.583333333333329</v>
      </c>
      <c r="AB44" s="857" t="s">
        <v>36</v>
      </c>
      <c r="AC44" s="856" t="s">
        <v>36</v>
      </c>
    </row>
    <row r="45" spans="1:29">
      <c r="A45" s="845" t="s">
        <v>14</v>
      </c>
      <c r="B45" s="152">
        <v>431</v>
      </c>
      <c r="C45" s="846">
        <v>130</v>
      </c>
      <c r="D45" s="847" t="s">
        <v>36</v>
      </c>
      <c r="E45" s="848" t="s">
        <v>36</v>
      </c>
      <c r="F45" s="849">
        <v>14</v>
      </c>
      <c r="G45" s="848">
        <f t="shared" si="23"/>
        <v>10.76923076923077</v>
      </c>
      <c r="H45" s="849">
        <v>21</v>
      </c>
      <c r="I45" s="848">
        <f t="shared" si="24"/>
        <v>16.153846153846153</v>
      </c>
      <c r="J45" s="849" t="s">
        <v>36</v>
      </c>
      <c r="K45" s="850" t="s">
        <v>36</v>
      </c>
      <c r="L45" s="846">
        <v>156</v>
      </c>
      <c r="M45" s="851" t="s">
        <v>36</v>
      </c>
      <c r="N45" s="848" t="s">
        <v>36</v>
      </c>
      <c r="O45" s="849">
        <v>42</v>
      </c>
      <c r="P45" s="848">
        <f t="shared" si="27"/>
        <v>26.923076923076923</v>
      </c>
      <c r="Q45" s="849">
        <v>69</v>
      </c>
      <c r="R45" s="848">
        <f t="shared" si="28"/>
        <v>44.230769230769226</v>
      </c>
      <c r="S45" s="849" t="s">
        <v>36</v>
      </c>
      <c r="T45" s="861" t="s">
        <v>36</v>
      </c>
      <c r="U45" s="846">
        <v>145</v>
      </c>
      <c r="V45" s="851" t="s">
        <v>36</v>
      </c>
      <c r="W45" s="848" t="s">
        <v>36</v>
      </c>
      <c r="X45" s="849">
        <v>6</v>
      </c>
      <c r="Y45" s="848">
        <f t="shared" si="31"/>
        <v>4.1379310344827589</v>
      </c>
      <c r="Z45" s="849">
        <v>47</v>
      </c>
      <c r="AA45" s="848">
        <f t="shared" si="32"/>
        <v>32.41379310344827</v>
      </c>
      <c r="AB45" s="849" t="s">
        <v>36</v>
      </c>
      <c r="AC45" s="848" t="s">
        <v>36</v>
      </c>
    </row>
    <row r="46" spans="1:29">
      <c r="A46" s="853" t="s">
        <v>15</v>
      </c>
      <c r="B46" s="151">
        <v>1099</v>
      </c>
      <c r="C46" s="854">
        <v>138</v>
      </c>
      <c r="D46" s="855">
        <v>40</v>
      </c>
      <c r="E46" s="856">
        <f t="shared" ref="E46:E55" si="34">D46/C46*100</f>
        <v>28.985507246376812</v>
      </c>
      <c r="F46" s="857">
        <v>37</v>
      </c>
      <c r="G46" s="856">
        <f t="shared" si="23"/>
        <v>26.811594202898554</v>
      </c>
      <c r="H46" s="857">
        <v>40</v>
      </c>
      <c r="I46" s="856">
        <f t="shared" si="24"/>
        <v>28.985507246376812</v>
      </c>
      <c r="J46" s="857">
        <v>21</v>
      </c>
      <c r="K46" s="858">
        <f t="shared" ref="K46:K55" si="35">J46/C46*100</f>
        <v>15.217391304347828</v>
      </c>
      <c r="L46" s="854">
        <v>525</v>
      </c>
      <c r="M46" s="859">
        <v>64</v>
      </c>
      <c r="N46" s="856">
        <f t="shared" ref="N46:N55" si="36">M46/L46*100</f>
        <v>12.19047619047619</v>
      </c>
      <c r="O46" s="857">
        <v>99</v>
      </c>
      <c r="P46" s="856">
        <f t="shared" si="27"/>
        <v>18.857142857142858</v>
      </c>
      <c r="Q46" s="857">
        <v>258</v>
      </c>
      <c r="R46" s="856">
        <f t="shared" si="28"/>
        <v>49.142857142857146</v>
      </c>
      <c r="S46" s="857">
        <v>104</v>
      </c>
      <c r="T46" s="862">
        <f t="shared" ref="T46:T55" si="37">S46/L46*100</f>
        <v>19.80952380952381</v>
      </c>
      <c r="U46" s="854">
        <v>436</v>
      </c>
      <c r="V46" s="859">
        <v>14</v>
      </c>
      <c r="W46" s="856">
        <f t="shared" ref="W46:W55" si="38">V46/U46*100</f>
        <v>3.2110091743119269</v>
      </c>
      <c r="X46" s="857">
        <v>5</v>
      </c>
      <c r="Y46" s="856">
        <f t="shared" si="31"/>
        <v>1.1467889908256881</v>
      </c>
      <c r="Z46" s="857">
        <v>149</v>
      </c>
      <c r="AA46" s="856">
        <f t="shared" si="32"/>
        <v>34.174311926605505</v>
      </c>
      <c r="AB46" s="857">
        <v>268</v>
      </c>
      <c r="AC46" s="856">
        <f t="shared" ref="AC46:AC55" si="39">AB46/U46*100</f>
        <v>61.467889908256879</v>
      </c>
    </row>
    <row r="47" spans="1:29">
      <c r="A47" s="845" t="s">
        <v>16</v>
      </c>
      <c r="B47" s="152">
        <v>4098</v>
      </c>
      <c r="C47" s="846">
        <v>708</v>
      </c>
      <c r="D47" s="847">
        <v>257</v>
      </c>
      <c r="E47" s="848">
        <f t="shared" si="34"/>
        <v>36.299435028248588</v>
      </c>
      <c r="F47" s="849">
        <v>204</v>
      </c>
      <c r="G47" s="848">
        <f t="shared" si="23"/>
        <v>28.8135593220339</v>
      </c>
      <c r="H47" s="849">
        <v>211</v>
      </c>
      <c r="I47" s="848">
        <f t="shared" si="24"/>
        <v>29.802259887005651</v>
      </c>
      <c r="J47" s="849">
        <v>36</v>
      </c>
      <c r="K47" s="850">
        <f t="shared" si="35"/>
        <v>5.0847457627118651</v>
      </c>
      <c r="L47" s="846">
        <v>1885</v>
      </c>
      <c r="M47" s="851">
        <v>221</v>
      </c>
      <c r="N47" s="848">
        <f t="shared" si="36"/>
        <v>11.724137931034482</v>
      </c>
      <c r="O47" s="849">
        <v>750</v>
      </c>
      <c r="P47" s="848">
        <f t="shared" si="27"/>
        <v>39.787798408488065</v>
      </c>
      <c r="Q47" s="849">
        <v>703</v>
      </c>
      <c r="R47" s="848">
        <f t="shared" si="28"/>
        <v>37.294429708222808</v>
      </c>
      <c r="S47" s="849">
        <v>211</v>
      </c>
      <c r="T47" s="861">
        <f t="shared" si="37"/>
        <v>11.193633952254642</v>
      </c>
      <c r="U47" s="846">
        <v>1505</v>
      </c>
      <c r="V47" s="851">
        <v>79</v>
      </c>
      <c r="W47" s="848">
        <f t="shared" si="38"/>
        <v>5.249169435215947</v>
      </c>
      <c r="X47" s="849">
        <v>281</v>
      </c>
      <c r="Y47" s="848">
        <f t="shared" si="31"/>
        <v>18.67109634551495</v>
      </c>
      <c r="Z47" s="849">
        <v>743</v>
      </c>
      <c r="AA47" s="848">
        <f t="shared" si="32"/>
        <v>49.368770764119603</v>
      </c>
      <c r="AB47" s="849">
        <v>402</v>
      </c>
      <c r="AC47" s="848">
        <f t="shared" si="39"/>
        <v>26.7109634551495</v>
      </c>
    </row>
    <row r="48" spans="1:29">
      <c r="A48" s="853" t="s">
        <v>17</v>
      </c>
      <c r="B48" s="151">
        <v>945</v>
      </c>
      <c r="C48" s="854">
        <v>84</v>
      </c>
      <c r="D48" s="855">
        <v>10</v>
      </c>
      <c r="E48" s="856">
        <f t="shared" si="34"/>
        <v>11.904761904761903</v>
      </c>
      <c r="F48" s="857">
        <v>63</v>
      </c>
      <c r="G48" s="856">
        <f t="shared" si="23"/>
        <v>75</v>
      </c>
      <c r="H48" s="857">
        <v>7</v>
      </c>
      <c r="I48" s="856">
        <f t="shared" si="24"/>
        <v>8.3333333333333321</v>
      </c>
      <c r="J48" s="857">
        <v>4</v>
      </c>
      <c r="K48" s="858">
        <f t="shared" si="35"/>
        <v>4.7619047619047619</v>
      </c>
      <c r="L48" s="854">
        <v>442</v>
      </c>
      <c r="M48" s="859">
        <v>18</v>
      </c>
      <c r="N48" s="856">
        <f t="shared" si="36"/>
        <v>4.0723981900452486</v>
      </c>
      <c r="O48" s="857">
        <v>360</v>
      </c>
      <c r="P48" s="856">
        <f t="shared" si="27"/>
        <v>81.447963800904972</v>
      </c>
      <c r="Q48" s="857">
        <v>36</v>
      </c>
      <c r="R48" s="856">
        <f t="shared" si="28"/>
        <v>8.1447963800904972</v>
      </c>
      <c r="S48" s="857">
        <v>28</v>
      </c>
      <c r="T48" s="862">
        <f t="shared" si="37"/>
        <v>6.3348416289592757</v>
      </c>
      <c r="U48" s="854">
        <v>419</v>
      </c>
      <c r="V48" s="859">
        <v>7</v>
      </c>
      <c r="W48" s="856">
        <f t="shared" si="38"/>
        <v>1.6706443914081146</v>
      </c>
      <c r="X48" s="857">
        <v>139</v>
      </c>
      <c r="Y48" s="856">
        <f t="shared" si="31"/>
        <v>33.174224343675419</v>
      </c>
      <c r="Z48" s="857">
        <v>158</v>
      </c>
      <c r="AA48" s="856">
        <f t="shared" si="32"/>
        <v>37.708830548926016</v>
      </c>
      <c r="AB48" s="857">
        <v>115</v>
      </c>
      <c r="AC48" s="856">
        <f t="shared" si="39"/>
        <v>27.44630071599045</v>
      </c>
    </row>
    <row r="49" spans="1:29">
      <c r="A49" s="845" t="s">
        <v>18</v>
      </c>
      <c r="B49" s="152">
        <v>4915</v>
      </c>
      <c r="C49" s="846">
        <v>1126</v>
      </c>
      <c r="D49" s="847">
        <v>384</v>
      </c>
      <c r="E49" s="848">
        <f t="shared" si="34"/>
        <v>34.103019538188278</v>
      </c>
      <c r="F49" s="849">
        <v>483</v>
      </c>
      <c r="G49" s="848">
        <f t="shared" si="23"/>
        <v>42.895204262877442</v>
      </c>
      <c r="H49" s="849">
        <v>208</v>
      </c>
      <c r="I49" s="848">
        <f t="shared" si="24"/>
        <v>18.47246891651865</v>
      </c>
      <c r="J49" s="849">
        <v>51</v>
      </c>
      <c r="K49" s="850">
        <f t="shared" si="35"/>
        <v>4.5293072824156306</v>
      </c>
      <c r="L49" s="846">
        <v>2080</v>
      </c>
      <c r="M49" s="851">
        <v>168</v>
      </c>
      <c r="N49" s="848">
        <f t="shared" si="36"/>
        <v>8.0769230769230766</v>
      </c>
      <c r="O49" s="849">
        <v>1076</v>
      </c>
      <c r="P49" s="848">
        <f t="shared" si="27"/>
        <v>51.730769230769234</v>
      </c>
      <c r="Q49" s="849">
        <v>524</v>
      </c>
      <c r="R49" s="848">
        <f t="shared" si="28"/>
        <v>25.192307692307693</v>
      </c>
      <c r="S49" s="849">
        <v>312</v>
      </c>
      <c r="T49" s="861">
        <f t="shared" si="37"/>
        <v>15</v>
      </c>
      <c r="U49" s="846">
        <v>1709</v>
      </c>
      <c r="V49" s="851">
        <v>80</v>
      </c>
      <c r="W49" s="848">
        <f t="shared" si="38"/>
        <v>4.681100058513751</v>
      </c>
      <c r="X49" s="849">
        <v>290</v>
      </c>
      <c r="Y49" s="848">
        <f t="shared" si="31"/>
        <v>16.968987712112344</v>
      </c>
      <c r="Z49" s="849">
        <v>784</v>
      </c>
      <c r="AA49" s="848">
        <f t="shared" si="32"/>
        <v>45.874780573434762</v>
      </c>
      <c r="AB49" s="849">
        <v>555</v>
      </c>
      <c r="AC49" s="848">
        <f t="shared" si="39"/>
        <v>32.475131655939144</v>
      </c>
    </row>
    <row r="50" spans="1:29">
      <c r="A50" s="853" t="s">
        <v>61</v>
      </c>
      <c r="B50" s="151">
        <v>10162</v>
      </c>
      <c r="C50" s="854">
        <v>1105</v>
      </c>
      <c r="D50" s="855">
        <v>305</v>
      </c>
      <c r="E50" s="856">
        <f t="shared" si="34"/>
        <v>27.601809954751133</v>
      </c>
      <c r="F50" s="857">
        <v>370</v>
      </c>
      <c r="G50" s="856">
        <f t="shared" si="23"/>
        <v>33.484162895927597</v>
      </c>
      <c r="H50" s="857">
        <v>417</v>
      </c>
      <c r="I50" s="856">
        <f t="shared" si="24"/>
        <v>37.737556561085974</v>
      </c>
      <c r="J50" s="857">
        <v>13</v>
      </c>
      <c r="K50" s="858">
        <f t="shared" si="35"/>
        <v>1.1764705882352942</v>
      </c>
      <c r="L50" s="854">
        <v>6338</v>
      </c>
      <c r="M50" s="859">
        <v>440</v>
      </c>
      <c r="N50" s="856">
        <f t="shared" si="36"/>
        <v>6.9422530766803412</v>
      </c>
      <c r="O50" s="857">
        <v>2482</v>
      </c>
      <c r="P50" s="856">
        <f t="shared" si="27"/>
        <v>39.160618491637742</v>
      </c>
      <c r="Q50" s="857">
        <v>3019</v>
      </c>
      <c r="R50" s="856">
        <f t="shared" si="28"/>
        <v>47.633322814768064</v>
      </c>
      <c r="S50" s="857">
        <v>397</v>
      </c>
      <c r="T50" s="862">
        <f t="shared" si="37"/>
        <v>6.263805616913853</v>
      </c>
      <c r="U50" s="854">
        <v>2719</v>
      </c>
      <c r="V50" s="859">
        <v>94</v>
      </c>
      <c r="W50" s="856">
        <f t="shared" si="38"/>
        <v>3.4571533652077968</v>
      </c>
      <c r="X50" s="857">
        <v>383</v>
      </c>
      <c r="Y50" s="856">
        <f t="shared" si="31"/>
        <v>14.086061051857302</v>
      </c>
      <c r="Z50" s="857">
        <v>1855</v>
      </c>
      <c r="AA50" s="856">
        <f t="shared" si="32"/>
        <v>68.223611621919815</v>
      </c>
      <c r="AB50" s="857">
        <v>387</v>
      </c>
      <c r="AC50" s="856">
        <f t="shared" si="39"/>
        <v>14.23317396101508</v>
      </c>
    </row>
    <row r="51" spans="1:29">
      <c r="A51" s="845" t="s">
        <v>19</v>
      </c>
      <c r="B51" s="152">
        <v>2457</v>
      </c>
      <c r="C51" s="846">
        <v>223</v>
      </c>
      <c r="D51" s="847">
        <v>49</v>
      </c>
      <c r="E51" s="848">
        <f t="shared" si="34"/>
        <v>21.973094170403588</v>
      </c>
      <c r="F51" s="849">
        <v>115</v>
      </c>
      <c r="G51" s="848">
        <f t="shared" si="23"/>
        <v>51.569506726457405</v>
      </c>
      <c r="H51" s="849">
        <v>59</v>
      </c>
      <c r="I51" s="848">
        <f t="shared" si="24"/>
        <v>26.457399103139011</v>
      </c>
      <c r="J51" s="849">
        <v>0</v>
      </c>
      <c r="K51" s="850">
        <f t="shared" si="35"/>
        <v>0</v>
      </c>
      <c r="L51" s="846">
        <v>1391</v>
      </c>
      <c r="M51" s="851">
        <v>93</v>
      </c>
      <c r="N51" s="848">
        <f t="shared" si="36"/>
        <v>6.6858375269590224</v>
      </c>
      <c r="O51" s="849">
        <v>724</v>
      </c>
      <c r="P51" s="848">
        <f t="shared" si="27"/>
        <v>52.048885693745504</v>
      </c>
      <c r="Q51" s="849">
        <v>519</v>
      </c>
      <c r="R51" s="848">
        <f t="shared" si="28"/>
        <v>37.311286843997124</v>
      </c>
      <c r="S51" s="849">
        <v>55</v>
      </c>
      <c r="T51" s="861">
        <f t="shared" si="37"/>
        <v>3.9539899352983463</v>
      </c>
      <c r="U51" s="846">
        <v>843</v>
      </c>
      <c r="V51" s="851">
        <v>44</v>
      </c>
      <c r="W51" s="848">
        <f t="shared" si="38"/>
        <v>5.2194543297746145</v>
      </c>
      <c r="X51" s="849">
        <v>208</v>
      </c>
      <c r="Y51" s="848">
        <f t="shared" si="31"/>
        <v>24.673784104389089</v>
      </c>
      <c r="Z51" s="849">
        <v>508</v>
      </c>
      <c r="AA51" s="848">
        <f t="shared" si="32"/>
        <v>60.260972716488723</v>
      </c>
      <c r="AB51" s="849">
        <v>83</v>
      </c>
      <c r="AC51" s="848">
        <f t="shared" si="39"/>
        <v>9.8457888493475689</v>
      </c>
    </row>
    <row r="52" spans="1:29">
      <c r="A52" s="853" t="s">
        <v>20</v>
      </c>
      <c r="B52" s="151">
        <v>464</v>
      </c>
      <c r="C52" s="854">
        <v>23</v>
      </c>
      <c r="D52" s="855">
        <v>3</v>
      </c>
      <c r="E52" s="856">
        <f t="shared" si="34"/>
        <v>13.043478260869565</v>
      </c>
      <c r="F52" s="857">
        <v>4</v>
      </c>
      <c r="G52" s="856">
        <f t="shared" si="23"/>
        <v>17.391304347826086</v>
      </c>
      <c r="H52" s="857">
        <v>16</v>
      </c>
      <c r="I52" s="856">
        <f t="shared" si="24"/>
        <v>69.565217391304344</v>
      </c>
      <c r="J52" s="857">
        <v>0</v>
      </c>
      <c r="K52" s="858">
        <f t="shared" si="35"/>
        <v>0</v>
      </c>
      <c r="L52" s="854">
        <v>237</v>
      </c>
      <c r="M52" s="859">
        <v>23</v>
      </c>
      <c r="N52" s="856">
        <f t="shared" si="36"/>
        <v>9.7046413502109701</v>
      </c>
      <c r="O52" s="857">
        <v>97</v>
      </c>
      <c r="P52" s="856">
        <f t="shared" si="27"/>
        <v>40.928270042194093</v>
      </c>
      <c r="Q52" s="857">
        <v>106</v>
      </c>
      <c r="R52" s="856">
        <f t="shared" si="28"/>
        <v>44.725738396624472</v>
      </c>
      <c r="S52" s="857">
        <v>11</v>
      </c>
      <c r="T52" s="862">
        <f t="shared" si="37"/>
        <v>4.6413502109704643</v>
      </c>
      <c r="U52" s="854">
        <v>204</v>
      </c>
      <c r="V52" s="859">
        <v>9</v>
      </c>
      <c r="W52" s="856">
        <f t="shared" si="38"/>
        <v>4.4117647058823533</v>
      </c>
      <c r="X52" s="857">
        <v>11</v>
      </c>
      <c r="Y52" s="856">
        <f t="shared" si="31"/>
        <v>5.3921568627450984</v>
      </c>
      <c r="Z52" s="857">
        <v>162</v>
      </c>
      <c r="AA52" s="856">
        <f t="shared" si="32"/>
        <v>79.411764705882348</v>
      </c>
      <c r="AB52" s="857">
        <v>22</v>
      </c>
      <c r="AC52" s="856">
        <f t="shared" si="39"/>
        <v>10.784313725490197</v>
      </c>
    </row>
    <row r="53" spans="1:29">
      <c r="A53" s="845" t="s">
        <v>21</v>
      </c>
      <c r="B53" s="152">
        <v>2341</v>
      </c>
      <c r="C53" s="846">
        <v>136</v>
      </c>
      <c r="D53" s="847">
        <v>29</v>
      </c>
      <c r="E53" s="848">
        <f t="shared" si="34"/>
        <v>21.323529411764707</v>
      </c>
      <c r="F53" s="849">
        <v>67</v>
      </c>
      <c r="G53" s="848">
        <f t="shared" si="23"/>
        <v>49.264705882352942</v>
      </c>
      <c r="H53" s="849">
        <v>37</v>
      </c>
      <c r="I53" s="848">
        <f t="shared" si="24"/>
        <v>27.205882352941174</v>
      </c>
      <c r="J53" s="849">
        <v>3</v>
      </c>
      <c r="K53" s="850">
        <f t="shared" si="35"/>
        <v>2.2058823529411766</v>
      </c>
      <c r="L53" s="846">
        <v>937</v>
      </c>
      <c r="M53" s="851">
        <v>48</v>
      </c>
      <c r="N53" s="848">
        <f t="shared" si="36"/>
        <v>5.1227321237993593</v>
      </c>
      <c r="O53" s="849">
        <v>514</v>
      </c>
      <c r="P53" s="848">
        <f t="shared" si="27"/>
        <v>54.85592315901814</v>
      </c>
      <c r="Q53" s="849">
        <v>299</v>
      </c>
      <c r="R53" s="848">
        <f t="shared" si="28"/>
        <v>31.910352187833514</v>
      </c>
      <c r="S53" s="849">
        <v>76</v>
      </c>
      <c r="T53" s="861">
        <f t="shared" si="37"/>
        <v>8.1109925293489855</v>
      </c>
      <c r="U53" s="846">
        <v>1268</v>
      </c>
      <c r="V53" s="851">
        <v>29</v>
      </c>
      <c r="W53" s="848">
        <f t="shared" si="38"/>
        <v>2.2870662460567823</v>
      </c>
      <c r="X53" s="849">
        <v>133</v>
      </c>
      <c r="Y53" s="848">
        <f t="shared" si="31"/>
        <v>10.488958990536277</v>
      </c>
      <c r="Z53" s="849">
        <v>604</v>
      </c>
      <c r="AA53" s="848">
        <f t="shared" si="32"/>
        <v>47.634069400630914</v>
      </c>
      <c r="AB53" s="849">
        <v>502</v>
      </c>
      <c r="AC53" s="848">
        <f t="shared" si="39"/>
        <v>39.589905362776022</v>
      </c>
    </row>
    <row r="54" spans="1:29">
      <c r="A54" s="853" t="s">
        <v>22</v>
      </c>
      <c r="B54" s="151">
        <v>1418</v>
      </c>
      <c r="C54" s="854">
        <v>120</v>
      </c>
      <c r="D54" s="855">
        <v>8</v>
      </c>
      <c r="E54" s="856">
        <f t="shared" si="34"/>
        <v>6.666666666666667</v>
      </c>
      <c r="F54" s="857">
        <v>98</v>
      </c>
      <c r="G54" s="856">
        <f t="shared" si="23"/>
        <v>81.666666666666671</v>
      </c>
      <c r="H54" s="857">
        <v>10</v>
      </c>
      <c r="I54" s="856">
        <f t="shared" si="24"/>
        <v>8.3333333333333321</v>
      </c>
      <c r="J54" s="857">
        <v>4</v>
      </c>
      <c r="K54" s="858">
        <f t="shared" si="35"/>
        <v>3.3333333333333335</v>
      </c>
      <c r="L54" s="854">
        <v>708</v>
      </c>
      <c r="M54" s="859">
        <v>24</v>
      </c>
      <c r="N54" s="856">
        <f t="shared" si="36"/>
        <v>3.3898305084745761</v>
      </c>
      <c r="O54" s="857">
        <v>563</v>
      </c>
      <c r="P54" s="856">
        <f t="shared" si="27"/>
        <v>79.519774011299432</v>
      </c>
      <c r="Q54" s="857">
        <v>87</v>
      </c>
      <c r="R54" s="856">
        <f t="shared" si="28"/>
        <v>12.288135593220339</v>
      </c>
      <c r="S54" s="857">
        <v>34</v>
      </c>
      <c r="T54" s="862">
        <f t="shared" si="37"/>
        <v>4.8022598870056497</v>
      </c>
      <c r="U54" s="854">
        <v>590</v>
      </c>
      <c r="V54" s="859">
        <v>11</v>
      </c>
      <c r="W54" s="856">
        <f t="shared" si="38"/>
        <v>1.8644067796610171</v>
      </c>
      <c r="X54" s="857">
        <v>275</v>
      </c>
      <c r="Y54" s="856">
        <f t="shared" si="31"/>
        <v>46.610169491525419</v>
      </c>
      <c r="Z54" s="857">
        <v>215</v>
      </c>
      <c r="AA54" s="856">
        <f t="shared" si="32"/>
        <v>36.440677966101696</v>
      </c>
      <c r="AB54" s="857">
        <v>89</v>
      </c>
      <c r="AC54" s="856">
        <f t="shared" si="39"/>
        <v>15.084745762711865</v>
      </c>
    </row>
    <row r="55" spans="1:29">
      <c r="A55" s="863" t="s">
        <v>23</v>
      </c>
      <c r="B55" s="152">
        <v>1768</v>
      </c>
      <c r="C55" s="846">
        <v>323</v>
      </c>
      <c r="D55" s="864">
        <v>111</v>
      </c>
      <c r="E55" s="848">
        <f t="shared" si="34"/>
        <v>34.365325077399383</v>
      </c>
      <c r="F55" s="865">
        <v>119</v>
      </c>
      <c r="G55" s="848">
        <f t="shared" si="23"/>
        <v>36.84210526315789</v>
      </c>
      <c r="H55" s="865">
        <v>83</v>
      </c>
      <c r="I55" s="848">
        <f t="shared" si="24"/>
        <v>25.696594427244584</v>
      </c>
      <c r="J55" s="865">
        <v>10</v>
      </c>
      <c r="K55" s="850">
        <f t="shared" si="35"/>
        <v>3.0959752321981426</v>
      </c>
      <c r="L55" s="866">
        <v>878</v>
      </c>
      <c r="M55" s="851">
        <v>65</v>
      </c>
      <c r="N55" s="867">
        <f t="shared" si="36"/>
        <v>7.403189066059225</v>
      </c>
      <c r="O55" s="849">
        <v>379</v>
      </c>
      <c r="P55" s="867">
        <f t="shared" si="27"/>
        <v>43.166287015945329</v>
      </c>
      <c r="Q55" s="849">
        <v>355</v>
      </c>
      <c r="R55" s="867">
        <f t="shared" si="28"/>
        <v>40.432801822323462</v>
      </c>
      <c r="S55" s="849">
        <v>79</v>
      </c>
      <c r="T55" s="868">
        <f t="shared" si="37"/>
        <v>8.9977220956719819</v>
      </c>
      <c r="U55" s="846">
        <v>567</v>
      </c>
      <c r="V55" s="869">
        <v>15</v>
      </c>
      <c r="W55" s="848">
        <f t="shared" si="38"/>
        <v>2.6455026455026456</v>
      </c>
      <c r="X55" s="865">
        <v>23</v>
      </c>
      <c r="Y55" s="848">
        <f t="shared" si="31"/>
        <v>4.0564373897707231</v>
      </c>
      <c r="Z55" s="865">
        <v>308</v>
      </c>
      <c r="AA55" s="848">
        <f t="shared" si="32"/>
        <v>54.320987654320987</v>
      </c>
      <c r="AB55" s="865">
        <v>221</v>
      </c>
      <c r="AC55" s="848">
        <f t="shared" si="39"/>
        <v>38.977072310405639</v>
      </c>
    </row>
    <row r="56" spans="1:29" ht="15.75" thickBot="1">
      <c r="A56" s="853" t="s">
        <v>24</v>
      </c>
      <c r="B56" s="151">
        <v>1328</v>
      </c>
      <c r="C56" s="854">
        <v>108</v>
      </c>
      <c r="D56" s="855" t="s">
        <v>36</v>
      </c>
      <c r="E56" s="856" t="s">
        <v>36</v>
      </c>
      <c r="F56" s="857">
        <v>95</v>
      </c>
      <c r="G56" s="856">
        <f t="shared" si="23"/>
        <v>87.962962962962962</v>
      </c>
      <c r="H56" s="857">
        <v>9</v>
      </c>
      <c r="I56" s="856">
        <f t="shared" si="24"/>
        <v>8.3333333333333321</v>
      </c>
      <c r="J56" s="857" t="s">
        <v>36</v>
      </c>
      <c r="K56" s="858" t="s">
        <v>36</v>
      </c>
      <c r="L56" s="854">
        <v>754</v>
      </c>
      <c r="M56" s="859" t="s">
        <v>36</v>
      </c>
      <c r="N56" s="856" t="s">
        <v>36</v>
      </c>
      <c r="O56" s="857">
        <v>640</v>
      </c>
      <c r="P56" s="856">
        <f t="shared" si="27"/>
        <v>84.880636604774537</v>
      </c>
      <c r="Q56" s="857">
        <v>71</v>
      </c>
      <c r="R56" s="856">
        <f t="shared" si="28"/>
        <v>9.4164456233421756</v>
      </c>
      <c r="S56" s="857" t="s">
        <v>36</v>
      </c>
      <c r="T56" s="862" t="s">
        <v>36</v>
      </c>
      <c r="U56" s="854">
        <v>466</v>
      </c>
      <c r="V56" s="859" t="s">
        <v>36</v>
      </c>
      <c r="W56" s="856" t="s">
        <v>36</v>
      </c>
      <c r="X56" s="857">
        <v>70</v>
      </c>
      <c r="Y56" s="856">
        <f t="shared" si="31"/>
        <v>15.021459227467812</v>
      </c>
      <c r="Z56" s="857">
        <v>207</v>
      </c>
      <c r="AA56" s="856">
        <f t="shared" si="32"/>
        <v>44.420600858369099</v>
      </c>
      <c r="AB56" s="857" t="s">
        <v>36</v>
      </c>
      <c r="AC56" s="856" t="s">
        <v>36</v>
      </c>
    </row>
    <row r="57" spans="1:29">
      <c r="A57" s="870" t="s">
        <v>33</v>
      </c>
      <c r="B57" s="126">
        <v>42700</v>
      </c>
      <c r="C57" s="871">
        <f t="shared" ref="C57" si="40">SUM(D57,F57,H57,J57)</f>
        <v>5525</v>
      </c>
      <c r="D57" s="127" t="s">
        <v>36</v>
      </c>
      <c r="E57" s="872" t="s">
        <v>36</v>
      </c>
      <c r="F57" s="153">
        <v>3871</v>
      </c>
      <c r="G57" s="872" t="s">
        <v>36</v>
      </c>
      <c r="H57" s="153">
        <v>1654</v>
      </c>
      <c r="I57" s="872" t="s">
        <v>36</v>
      </c>
      <c r="J57" s="153" t="s">
        <v>36</v>
      </c>
      <c r="K57" s="873"/>
      <c r="L57" s="126">
        <f t="shared" ref="L57" si="41">SUM(M57,O57,Q57,S57)</f>
        <v>19208</v>
      </c>
      <c r="M57" s="874" t="s">
        <v>36</v>
      </c>
      <c r="N57" s="154" t="s">
        <v>36</v>
      </c>
      <c r="O57" s="875">
        <v>12286</v>
      </c>
      <c r="P57" s="154" t="s">
        <v>36</v>
      </c>
      <c r="Q57" s="875">
        <v>6922</v>
      </c>
      <c r="R57" s="154" t="s">
        <v>36</v>
      </c>
      <c r="S57" s="875" t="s">
        <v>36</v>
      </c>
      <c r="T57" s="155" t="s">
        <v>36</v>
      </c>
      <c r="U57" s="871">
        <f t="shared" ref="U57:U59" si="42">SUM(V57,X57,Z57,AB57)</f>
        <v>9200</v>
      </c>
      <c r="V57" s="129" t="s">
        <v>36</v>
      </c>
      <c r="W57" s="872" t="s">
        <v>36</v>
      </c>
      <c r="X57" s="153">
        <v>3432</v>
      </c>
      <c r="Y57" s="872" t="s">
        <v>36</v>
      </c>
      <c r="Z57" s="153">
        <v>5768</v>
      </c>
      <c r="AA57" s="872" t="s">
        <v>36</v>
      </c>
      <c r="AB57" s="153" t="s">
        <v>36</v>
      </c>
      <c r="AC57" s="872" t="s">
        <v>36</v>
      </c>
    </row>
    <row r="58" spans="1:29">
      <c r="A58" s="876" t="s">
        <v>9</v>
      </c>
      <c r="B58" s="131">
        <v>10170</v>
      </c>
      <c r="C58" s="877">
        <f>SUM(D58,F58,H58,J58)</f>
        <v>910</v>
      </c>
      <c r="D58" s="132" t="s">
        <v>36</v>
      </c>
      <c r="E58" s="878" t="s">
        <v>36</v>
      </c>
      <c r="F58" s="156">
        <v>685</v>
      </c>
      <c r="G58" s="878" t="s">
        <v>36</v>
      </c>
      <c r="H58" s="156">
        <v>225</v>
      </c>
      <c r="I58" s="878" t="s">
        <v>36</v>
      </c>
      <c r="J58" s="156" t="s">
        <v>36</v>
      </c>
      <c r="K58" s="879"/>
      <c r="L58" s="131">
        <f>SUM(M58,O58,Q58,S58)</f>
        <v>3999</v>
      </c>
      <c r="M58" s="880" t="s">
        <v>36</v>
      </c>
      <c r="N58" s="157" t="s">
        <v>36</v>
      </c>
      <c r="O58" s="881">
        <v>3016</v>
      </c>
      <c r="P58" s="157" t="s">
        <v>36</v>
      </c>
      <c r="Q58" s="881">
        <v>983</v>
      </c>
      <c r="R58" s="157" t="s">
        <v>36</v>
      </c>
      <c r="S58" s="881" t="s">
        <v>36</v>
      </c>
      <c r="T58" s="158" t="s">
        <v>36</v>
      </c>
      <c r="U58" s="877">
        <f t="shared" si="42"/>
        <v>2847</v>
      </c>
      <c r="V58" s="134" t="s">
        <v>36</v>
      </c>
      <c r="W58" s="878" t="s">
        <v>36</v>
      </c>
      <c r="X58" s="156">
        <v>968</v>
      </c>
      <c r="Y58" s="878" t="s">
        <v>36</v>
      </c>
      <c r="Z58" s="156">
        <v>1879</v>
      </c>
      <c r="AA58" s="878" t="s">
        <v>36</v>
      </c>
      <c r="AB58" s="156" t="s">
        <v>36</v>
      </c>
      <c r="AC58" s="878" t="s">
        <v>36</v>
      </c>
    </row>
    <row r="59" spans="1:29" ht="15.75" thickBot="1">
      <c r="A59" s="882" t="s">
        <v>7</v>
      </c>
      <c r="B59" s="159">
        <v>52870</v>
      </c>
      <c r="C59" s="883">
        <f t="shared" ref="C59" si="43">SUM(D59,F59,H59,J59)</f>
        <v>9028</v>
      </c>
      <c r="D59" s="884">
        <v>2278</v>
      </c>
      <c r="E59" s="885">
        <f t="shared" ref="E59" si="44">D59/C59*100</f>
        <v>25.232609658839166</v>
      </c>
      <c r="F59" s="886">
        <v>4556</v>
      </c>
      <c r="G59" s="885">
        <f t="shared" ref="G59" si="45">F59/C59*100</f>
        <v>50.465219317678333</v>
      </c>
      <c r="H59" s="886">
        <v>1879</v>
      </c>
      <c r="I59" s="885">
        <f t="shared" ref="I59" si="46">H59/C59*100</f>
        <v>20.813026140894994</v>
      </c>
      <c r="J59" s="886">
        <v>315</v>
      </c>
      <c r="K59" s="887">
        <f t="shared" ref="K59" si="47">J59/C59*100</f>
        <v>3.4891448825875053</v>
      </c>
      <c r="L59" s="888">
        <f t="shared" ref="L59" si="48">SUM(M59,O59,Q59,S59)</f>
        <v>27431</v>
      </c>
      <c r="M59" s="889">
        <v>2111</v>
      </c>
      <c r="N59" s="890">
        <f t="shared" ref="N59" si="49">M59/L59*100</f>
        <v>7.6956727789726953</v>
      </c>
      <c r="O59" s="891">
        <v>15302</v>
      </c>
      <c r="P59" s="890">
        <f t="shared" ref="P59" si="50">O59/L59*100</f>
        <v>55.783602493529216</v>
      </c>
      <c r="Q59" s="891">
        <v>7905</v>
      </c>
      <c r="R59" s="890">
        <f t="shared" ref="R59" si="51">Q59/L59*100</f>
        <v>28.817760927417886</v>
      </c>
      <c r="S59" s="891">
        <v>2113</v>
      </c>
      <c r="T59" s="892">
        <f t="shared" ref="T59" si="52">S59/L59*100</f>
        <v>7.7029638000802008</v>
      </c>
      <c r="U59" s="883">
        <f t="shared" si="42"/>
        <v>16411</v>
      </c>
      <c r="V59" s="893">
        <v>553</v>
      </c>
      <c r="W59" s="885">
        <f t="shared" ref="W59" si="53">V59/U59*100</f>
        <v>3.3696910608738042</v>
      </c>
      <c r="X59" s="886">
        <v>4400</v>
      </c>
      <c r="Y59" s="885">
        <f t="shared" ref="Y59" si="54">X59/U59*100</f>
        <v>26.81128511364329</v>
      </c>
      <c r="Z59" s="886">
        <v>7647</v>
      </c>
      <c r="AA59" s="885">
        <f t="shared" ref="AA59" si="55">Z59/U59*100</f>
        <v>46.59679483273414</v>
      </c>
      <c r="AB59" s="886">
        <v>3811</v>
      </c>
      <c r="AC59" s="885">
        <f t="shared" ref="AC59" si="56">AB59/U59*100</f>
        <v>23.222228992748768</v>
      </c>
    </row>
    <row r="60" spans="1:29">
      <c r="A60" s="897" t="s">
        <v>358</v>
      </c>
      <c r="B60" s="895"/>
      <c r="C60" s="895"/>
      <c r="D60" s="895"/>
      <c r="E60" s="895"/>
      <c r="F60" s="895"/>
      <c r="G60" s="895"/>
      <c r="H60" s="895"/>
      <c r="I60" s="895"/>
      <c r="J60" s="895"/>
      <c r="K60" s="895"/>
      <c r="L60" s="895"/>
      <c r="M60" s="895"/>
      <c r="N60" s="895"/>
      <c r="O60" s="895"/>
      <c r="P60" s="895"/>
      <c r="Q60" s="896"/>
      <c r="R60" s="896"/>
      <c r="S60" s="896"/>
      <c r="T60" s="896"/>
      <c r="U60" s="896"/>
      <c r="V60" s="896"/>
      <c r="W60" s="896"/>
      <c r="X60" s="896"/>
      <c r="Y60" s="896"/>
      <c r="Z60" s="896"/>
      <c r="AA60" s="896"/>
      <c r="AB60" s="896"/>
      <c r="AC60" s="896"/>
    </row>
    <row r="61" spans="1:29">
      <c r="A61" s="897" t="s">
        <v>37</v>
      </c>
      <c r="B61" s="895"/>
      <c r="C61" s="895"/>
      <c r="D61" s="895"/>
      <c r="E61" s="895"/>
      <c r="F61" s="895"/>
      <c r="G61" s="895"/>
      <c r="H61" s="895"/>
      <c r="I61" s="895"/>
      <c r="J61" s="895"/>
      <c r="K61" s="895"/>
      <c r="L61" s="895"/>
      <c r="M61" s="895"/>
      <c r="N61" s="895"/>
      <c r="O61" s="895"/>
      <c r="P61" s="895"/>
      <c r="Q61" s="896"/>
      <c r="R61" s="896"/>
      <c r="S61" s="896"/>
      <c r="T61" s="896"/>
      <c r="U61" s="896"/>
      <c r="V61" s="896"/>
      <c r="W61" s="896"/>
      <c r="X61" s="896"/>
      <c r="Y61" s="896"/>
      <c r="Z61" s="896"/>
      <c r="AA61" s="896"/>
      <c r="AB61" s="896"/>
      <c r="AC61" s="896"/>
    </row>
    <row r="62" spans="1:29">
      <c r="A62" s="895"/>
      <c r="B62" s="895"/>
      <c r="C62" s="895"/>
      <c r="D62" s="895"/>
      <c r="E62" s="895"/>
      <c r="F62" s="895"/>
      <c r="G62" s="895"/>
      <c r="H62" s="895"/>
      <c r="I62" s="895"/>
      <c r="J62" s="895"/>
      <c r="K62" s="895"/>
      <c r="L62" s="895"/>
      <c r="M62" s="895"/>
      <c r="N62" s="895"/>
      <c r="O62" s="895"/>
      <c r="P62" s="895"/>
      <c r="Q62" s="896"/>
      <c r="R62" s="896"/>
      <c r="S62" s="896"/>
      <c r="T62" s="896"/>
      <c r="U62" s="896"/>
      <c r="V62" s="896"/>
      <c r="W62" s="896"/>
      <c r="X62" s="896"/>
      <c r="Y62" s="896"/>
      <c r="Z62" s="896"/>
      <c r="AA62" s="896"/>
      <c r="AB62" s="896"/>
      <c r="AC62" s="896"/>
    </row>
    <row r="63" spans="1:29">
      <c r="A63" s="895"/>
      <c r="B63" s="895"/>
      <c r="C63" s="895"/>
      <c r="D63" s="895"/>
      <c r="E63" s="895"/>
      <c r="F63" s="895"/>
      <c r="G63" s="895"/>
      <c r="H63" s="895"/>
      <c r="I63" s="895"/>
      <c r="J63" s="895"/>
      <c r="K63" s="895"/>
      <c r="L63" s="895"/>
      <c r="M63" s="895"/>
      <c r="N63" s="895"/>
      <c r="O63" s="895"/>
      <c r="P63" s="895"/>
      <c r="Q63" s="896"/>
      <c r="R63" s="896"/>
      <c r="S63" s="896"/>
      <c r="T63" s="896"/>
      <c r="U63" s="896"/>
      <c r="V63" s="896"/>
      <c r="W63" s="896"/>
      <c r="X63" s="896"/>
      <c r="Y63" s="896"/>
      <c r="Z63" s="896"/>
      <c r="AA63" s="896"/>
      <c r="AB63" s="896"/>
      <c r="AC63" s="896"/>
    </row>
    <row r="64" spans="1:29">
      <c r="A64" s="895"/>
      <c r="B64" s="895"/>
      <c r="C64" s="895"/>
      <c r="D64" s="895"/>
      <c r="E64" s="895"/>
      <c r="F64" s="895"/>
      <c r="G64" s="895"/>
      <c r="H64" s="895"/>
      <c r="I64" s="895"/>
      <c r="J64" s="895"/>
      <c r="K64" s="895"/>
      <c r="L64" s="895"/>
      <c r="M64" s="895"/>
      <c r="N64" s="895"/>
      <c r="O64" s="895"/>
      <c r="P64" s="895"/>
      <c r="Q64" s="896"/>
      <c r="R64" s="896"/>
      <c r="S64" s="896"/>
      <c r="T64" s="896"/>
      <c r="U64" s="896"/>
      <c r="V64" s="896"/>
      <c r="W64" s="896"/>
      <c r="X64" s="896"/>
      <c r="Y64" s="896"/>
      <c r="Z64" s="896"/>
      <c r="AA64" s="896"/>
      <c r="AB64" s="896"/>
      <c r="AC64" s="896"/>
    </row>
  </sheetData>
  <mergeCells count="40">
    <mergeCell ref="Z39:AA39"/>
    <mergeCell ref="AB39:AC39"/>
    <mergeCell ref="M39:N39"/>
    <mergeCell ref="O39:P39"/>
    <mergeCell ref="Q39:R39"/>
    <mergeCell ref="S39:T39"/>
    <mergeCell ref="V39:W39"/>
    <mergeCell ref="X39:Y39"/>
    <mergeCell ref="A35:A40"/>
    <mergeCell ref="B35:AC35"/>
    <mergeCell ref="B36:B39"/>
    <mergeCell ref="C36:K38"/>
    <mergeCell ref="L36:T38"/>
    <mergeCell ref="U36:AC38"/>
    <mergeCell ref="D39:E39"/>
    <mergeCell ref="F39:G39"/>
    <mergeCell ref="H39:I39"/>
    <mergeCell ref="J39:K39"/>
    <mergeCell ref="V8:W8"/>
    <mergeCell ref="X8:Y8"/>
    <mergeCell ref="Z8:AA8"/>
    <mergeCell ref="AB8:AC8"/>
    <mergeCell ref="A32:AC32"/>
    <mergeCell ref="A34:AC34"/>
    <mergeCell ref="H8:I8"/>
    <mergeCell ref="J8:K8"/>
    <mergeCell ref="M8:N8"/>
    <mergeCell ref="O8:P8"/>
    <mergeCell ref="Q8:R8"/>
    <mergeCell ref="S8:T8"/>
    <mergeCell ref="A1:AC1"/>
    <mergeCell ref="A3:AC3"/>
    <mergeCell ref="A4:A9"/>
    <mergeCell ref="B4:AC4"/>
    <mergeCell ref="B5:B8"/>
    <mergeCell ref="C5:K7"/>
    <mergeCell ref="L5:T7"/>
    <mergeCell ref="U5:AC7"/>
    <mergeCell ref="D8:E8"/>
    <mergeCell ref="F8:G8"/>
  </mergeCells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zoomScale="80" zoomScaleNormal="80" workbookViewId="0">
      <selection activeCell="A2" sqref="A2"/>
    </sheetView>
  </sheetViews>
  <sheetFormatPr baseColWidth="10" defaultColWidth="11" defaultRowHeight="15"/>
  <cols>
    <col min="1" max="1" width="20.625" style="529" customWidth="1"/>
    <col min="2" max="16384" width="11" style="529"/>
  </cols>
  <sheetData>
    <row r="1" spans="1:17" ht="23.25">
      <c r="A1" s="666">
        <v>2019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</row>
    <row r="2" spans="1:17" s="188" customFormat="1" ht="23.25" customHeight="1">
      <c r="A2" s="528" t="s">
        <v>334</v>
      </c>
      <c r="B2" s="496"/>
      <c r="C2" s="496"/>
      <c r="D2" s="496"/>
      <c r="E2" s="496"/>
    </row>
    <row r="3" spans="1:17">
      <c r="A3" s="739" t="s">
        <v>281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739"/>
      <c r="O3" s="739"/>
      <c r="P3" s="739"/>
    </row>
    <row r="4" spans="1:17">
      <c r="A4" s="726" t="s">
        <v>3</v>
      </c>
      <c r="B4" s="731" t="s">
        <v>5</v>
      </c>
      <c r="C4" s="733" t="s">
        <v>4</v>
      </c>
      <c r="D4" s="734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</row>
    <row r="5" spans="1:17" ht="48" customHeight="1">
      <c r="A5" s="727"/>
      <c r="B5" s="732"/>
      <c r="C5" s="736" t="s">
        <v>29</v>
      </c>
      <c r="D5" s="737"/>
      <c r="E5" s="738" t="s">
        <v>49</v>
      </c>
      <c r="F5" s="738"/>
      <c r="G5" s="738" t="s">
        <v>50</v>
      </c>
      <c r="H5" s="738"/>
      <c r="I5" s="738" t="s">
        <v>51</v>
      </c>
      <c r="J5" s="738"/>
      <c r="K5" s="738" t="s">
        <v>52</v>
      </c>
      <c r="L5" s="738"/>
      <c r="M5" s="738" t="s">
        <v>53</v>
      </c>
      <c r="N5" s="738"/>
      <c r="O5" s="738" t="s">
        <v>54</v>
      </c>
      <c r="P5" s="738"/>
    </row>
    <row r="6" spans="1:17" ht="15.75" thickBot="1">
      <c r="A6" s="728"/>
      <c r="B6" s="530" t="s">
        <v>0</v>
      </c>
      <c r="C6" s="531" t="s">
        <v>0</v>
      </c>
      <c r="D6" s="532" t="s">
        <v>47</v>
      </c>
      <c r="E6" s="532" t="s">
        <v>0</v>
      </c>
      <c r="F6" s="532" t="s">
        <v>47</v>
      </c>
      <c r="G6" s="532" t="s">
        <v>0</v>
      </c>
      <c r="H6" s="532" t="s">
        <v>47</v>
      </c>
      <c r="I6" s="532" t="s">
        <v>0</v>
      </c>
      <c r="J6" s="532" t="s">
        <v>47</v>
      </c>
      <c r="K6" s="532" t="s">
        <v>0</v>
      </c>
      <c r="L6" s="532" t="s">
        <v>47</v>
      </c>
      <c r="M6" s="532" t="s">
        <v>0</v>
      </c>
      <c r="N6" s="532" t="s">
        <v>47</v>
      </c>
      <c r="O6" s="532" t="s">
        <v>0</v>
      </c>
      <c r="P6" s="532" t="s">
        <v>47</v>
      </c>
    </row>
    <row r="7" spans="1:17">
      <c r="A7" s="57" t="s">
        <v>25</v>
      </c>
      <c r="B7" s="533">
        <v>8712</v>
      </c>
      <c r="C7" s="534">
        <v>1002</v>
      </c>
      <c r="D7" s="535">
        <v>11.501377410468319</v>
      </c>
      <c r="E7" s="536">
        <v>2353</v>
      </c>
      <c r="F7" s="535">
        <v>27.008723599632688</v>
      </c>
      <c r="G7" s="536">
        <v>3411</v>
      </c>
      <c r="H7" s="535">
        <v>39.1</v>
      </c>
      <c r="I7" s="536">
        <v>1104</v>
      </c>
      <c r="J7" s="535">
        <v>12.672176308539946</v>
      </c>
      <c r="K7" s="536">
        <v>319</v>
      </c>
      <c r="L7" s="535">
        <v>3.6616161616161618</v>
      </c>
      <c r="M7" s="536">
        <v>203</v>
      </c>
      <c r="N7" s="535">
        <v>2.3301193755739207</v>
      </c>
      <c r="O7" s="537">
        <v>320</v>
      </c>
      <c r="P7" s="538">
        <v>3.6730945821854912</v>
      </c>
      <c r="Q7" s="539"/>
    </row>
    <row r="8" spans="1:17">
      <c r="A8" s="257" t="s">
        <v>11</v>
      </c>
      <c r="B8" s="540">
        <v>8594</v>
      </c>
      <c r="C8" s="541">
        <v>440</v>
      </c>
      <c r="D8" s="542">
        <v>5.1198510588782868</v>
      </c>
      <c r="E8" s="543">
        <v>3275</v>
      </c>
      <c r="F8" s="542">
        <v>38.107982313241791</v>
      </c>
      <c r="G8" s="543">
        <v>3070</v>
      </c>
      <c r="H8" s="542">
        <v>35.722597160809869</v>
      </c>
      <c r="I8" s="543">
        <v>1196</v>
      </c>
      <c r="J8" s="542">
        <v>13.916686060041888</v>
      </c>
      <c r="K8" s="543">
        <v>390</v>
      </c>
      <c r="L8" s="542">
        <v>4.5380498021875733</v>
      </c>
      <c r="M8" s="543">
        <v>141</v>
      </c>
      <c r="N8" s="542">
        <v>1.7000000000000002</v>
      </c>
      <c r="O8" s="544">
        <v>82</v>
      </c>
      <c r="P8" s="545">
        <v>0.95415406097277178</v>
      </c>
    </row>
    <row r="9" spans="1:17">
      <c r="A9" s="57" t="s">
        <v>12</v>
      </c>
      <c r="B9" s="546">
        <v>2600</v>
      </c>
      <c r="C9" s="534">
        <v>542</v>
      </c>
      <c r="D9" s="535">
        <v>20.846153846153843</v>
      </c>
      <c r="E9" s="536">
        <v>155</v>
      </c>
      <c r="F9" s="535">
        <v>5.9615384615384617</v>
      </c>
      <c r="G9" s="536">
        <v>764</v>
      </c>
      <c r="H9" s="535">
        <v>29.384615384615387</v>
      </c>
      <c r="I9" s="536">
        <v>599</v>
      </c>
      <c r="J9" s="535">
        <v>23.038461538461537</v>
      </c>
      <c r="K9" s="536">
        <v>239</v>
      </c>
      <c r="L9" s="535">
        <v>9.1923076923076934</v>
      </c>
      <c r="M9" s="536">
        <v>121</v>
      </c>
      <c r="N9" s="535">
        <v>4.6538461538461533</v>
      </c>
      <c r="O9" s="537">
        <v>180</v>
      </c>
      <c r="P9" s="538">
        <v>6.9230769230769234</v>
      </c>
    </row>
    <row r="10" spans="1:17">
      <c r="A10" s="257" t="s">
        <v>13</v>
      </c>
      <c r="B10" s="540">
        <v>1538</v>
      </c>
      <c r="C10" s="541">
        <v>90</v>
      </c>
      <c r="D10" s="542">
        <v>5.851755526657997</v>
      </c>
      <c r="E10" s="543">
        <v>235</v>
      </c>
      <c r="F10" s="542">
        <v>15.279583875162551</v>
      </c>
      <c r="G10" s="543">
        <v>656</v>
      </c>
      <c r="H10" s="542">
        <v>42.652795838751629</v>
      </c>
      <c r="I10" s="543">
        <v>300</v>
      </c>
      <c r="J10" s="542">
        <v>19.505851755526656</v>
      </c>
      <c r="K10" s="543">
        <v>134</v>
      </c>
      <c r="L10" s="542">
        <v>8.7126137841352413</v>
      </c>
      <c r="M10" s="543">
        <v>59</v>
      </c>
      <c r="N10" s="542">
        <v>3.836150845253576</v>
      </c>
      <c r="O10" s="544">
        <v>64</v>
      </c>
      <c r="P10" s="545">
        <v>4.1612483745123541</v>
      </c>
    </row>
    <row r="11" spans="1:17">
      <c r="A11" s="57" t="s">
        <v>14</v>
      </c>
      <c r="B11" s="546">
        <v>431</v>
      </c>
      <c r="C11" s="534">
        <v>119</v>
      </c>
      <c r="D11" s="535">
        <v>27.610208816705335</v>
      </c>
      <c r="E11" s="536">
        <v>11</v>
      </c>
      <c r="F11" s="535">
        <v>2.5522041763341066</v>
      </c>
      <c r="G11" s="536">
        <v>72</v>
      </c>
      <c r="H11" s="535">
        <v>16.705336426914151</v>
      </c>
      <c r="I11" s="536">
        <v>145</v>
      </c>
      <c r="J11" s="535">
        <v>33.642691415313223</v>
      </c>
      <c r="K11" s="536">
        <v>49</v>
      </c>
      <c r="L11" s="535">
        <v>11.36890951276102</v>
      </c>
      <c r="M11" s="536">
        <v>20</v>
      </c>
      <c r="N11" s="535">
        <v>4.6403712296983759</v>
      </c>
      <c r="O11" s="537">
        <v>15</v>
      </c>
      <c r="P11" s="538">
        <v>3.4802784222737819</v>
      </c>
    </row>
    <row r="12" spans="1:17">
      <c r="A12" s="257" t="s">
        <v>15</v>
      </c>
      <c r="B12" s="540">
        <v>1099</v>
      </c>
      <c r="C12" s="541">
        <v>118</v>
      </c>
      <c r="D12" s="542">
        <v>10.737033666969973</v>
      </c>
      <c r="E12" s="543">
        <v>45</v>
      </c>
      <c r="F12" s="542">
        <v>4.0946314831665154</v>
      </c>
      <c r="G12" s="543">
        <v>179</v>
      </c>
      <c r="H12" s="542">
        <v>16.287534121929028</v>
      </c>
      <c r="I12" s="543">
        <v>303</v>
      </c>
      <c r="J12" s="542">
        <v>27.570518653321201</v>
      </c>
      <c r="K12" s="543">
        <v>231</v>
      </c>
      <c r="L12" s="542">
        <v>21.019108280254777</v>
      </c>
      <c r="M12" s="543">
        <v>108</v>
      </c>
      <c r="N12" s="542">
        <v>9.8271155595996369</v>
      </c>
      <c r="O12" s="544">
        <v>115</v>
      </c>
      <c r="P12" s="545">
        <v>10.464058234758872</v>
      </c>
    </row>
    <row r="13" spans="1:17">
      <c r="A13" s="57" t="s">
        <v>16</v>
      </c>
      <c r="B13" s="546">
        <v>4098</v>
      </c>
      <c r="C13" s="534">
        <v>557</v>
      </c>
      <c r="D13" s="535">
        <v>13.591996095656416</v>
      </c>
      <c r="E13" s="536">
        <v>327</v>
      </c>
      <c r="F13" s="535">
        <v>7.9795021961932653</v>
      </c>
      <c r="G13" s="536">
        <v>1058</v>
      </c>
      <c r="H13" s="535">
        <v>25.817471937530499</v>
      </c>
      <c r="I13" s="536">
        <v>1214</v>
      </c>
      <c r="J13" s="535">
        <v>29.624206930209855</v>
      </c>
      <c r="K13" s="536">
        <v>477</v>
      </c>
      <c r="L13" s="535">
        <v>11.700000000000001</v>
      </c>
      <c r="M13" s="536">
        <v>210</v>
      </c>
      <c r="N13" s="535">
        <v>5.1244509516837482</v>
      </c>
      <c r="O13" s="537">
        <v>255</v>
      </c>
      <c r="P13" s="538">
        <v>6.2225475841874083</v>
      </c>
    </row>
    <row r="14" spans="1:17">
      <c r="A14" s="257" t="s">
        <v>26</v>
      </c>
      <c r="B14" s="540">
        <v>945</v>
      </c>
      <c r="C14" s="541">
        <v>35</v>
      </c>
      <c r="D14" s="542">
        <v>3.7037037037037033</v>
      </c>
      <c r="E14" s="543">
        <v>59</v>
      </c>
      <c r="F14" s="542">
        <v>6.2433862433862428</v>
      </c>
      <c r="G14" s="543">
        <v>484</v>
      </c>
      <c r="H14" s="542">
        <v>51.216931216931215</v>
      </c>
      <c r="I14" s="543">
        <v>277</v>
      </c>
      <c r="J14" s="542">
        <v>29.31216931216931</v>
      </c>
      <c r="K14" s="543">
        <v>60</v>
      </c>
      <c r="L14" s="542">
        <v>6.3492063492063489</v>
      </c>
      <c r="M14" s="543">
        <v>15</v>
      </c>
      <c r="N14" s="542">
        <v>1.5873015873015872</v>
      </c>
      <c r="O14" s="544">
        <v>15</v>
      </c>
      <c r="P14" s="545">
        <v>1.5873015873015872</v>
      </c>
    </row>
    <row r="15" spans="1:17">
      <c r="A15" s="57" t="s">
        <v>18</v>
      </c>
      <c r="B15" s="546">
        <v>4915</v>
      </c>
      <c r="C15" s="534">
        <v>632</v>
      </c>
      <c r="D15" s="535">
        <v>12.858596134282807</v>
      </c>
      <c r="E15" s="536">
        <v>196</v>
      </c>
      <c r="F15" s="535">
        <v>3.9877924720244149</v>
      </c>
      <c r="G15" s="536">
        <v>2076</v>
      </c>
      <c r="H15" s="535">
        <v>42.238046795523907</v>
      </c>
      <c r="I15" s="536">
        <v>1462</v>
      </c>
      <c r="J15" s="535">
        <v>29.745676500508644</v>
      </c>
      <c r="K15" s="536">
        <v>217</v>
      </c>
      <c r="L15" s="535">
        <v>4.4150559511698884</v>
      </c>
      <c r="M15" s="536">
        <v>97</v>
      </c>
      <c r="N15" s="535">
        <v>1.9735503560528993</v>
      </c>
      <c r="O15" s="537">
        <v>235</v>
      </c>
      <c r="P15" s="538">
        <v>4.7812817904374372</v>
      </c>
    </row>
    <row r="16" spans="1:17">
      <c r="A16" s="257" t="s">
        <v>242</v>
      </c>
      <c r="B16" s="540">
        <v>10162</v>
      </c>
      <c r="C16" s="541">
        <v>839</v>
      </c>
      <c r="D16" s="542">
        <v>8.2000000000000011</v>
      </c>
      <c r="E16" s="543">
        <v>456</v>
      </c>
      <c r="F16" s="542">
        <v>4.4873056484943907</v>
      </c>
      <c r="G16" s="543">
        <v>2298</v>
      </c>
      <c r="H16" s="542">
        <v>22.613658728596732</v>
      </c>
      <c r="I16" s="543">
        <v>3808</v>
      </c>
      <c r="J16" s="542">
        <v>37.472938397953158</v>
      </c>
      <c r="K16" s="543">
        <v>1419</v>
      </c>
      <c r="L16" s="542">
        <v>13.963786656170047</v>
      </c>
      <c r="M16" s="543">
        <v>578</v>
      </c>
      <c r="N16" s="542">
        <v>5.6878567211178899</v>
      </c>
      <c r="O16" s="544">
        <v>764</v>
      </c>
      <c r="P16" s="545">
        <v>7.5182050777406033</v>
      </c>
    </row>
    <row r="17" spans="1:47">
      <c r="A17" s="57" t="s">
        <v>19</v>
      </c>
      <c r="B17" s="546">
        <v>2457</v>
      </c>
      <c r="C17" s="534">
        <v>186</v>
      </c>
      <c r="D17" s="535">
        <v>7.57020757020757</v>
      </c>
      <c r="E17" s="536">
        <v>346</v>
      </c>
      <c r="F17" s="535">
        <v>14.082214082214081</v>
      </c>
      <c r="G17" s="536">
        <v>938</v>
      </c>
      <c r="H17" s="535">
        <v>38.176638176638178</v>
      </c>
      <c r="I17" s="536">
        <v>540</v>
      </c>
      <c r="J17" s="535">
        <v>21.978021978021978</v>
      </c>
      <c r="K17" s="536">
        <v>205</v>
      </c>
      <c r="L17" s="535">
        <v>8.3435083435083435</v>
      </c>
      <c r="M17" s="536">
        <v>121</v>
      </c>
      <c r="N17" s="535">
        <v>4.9247049247049253</v>
      </c>
      <c r="O17" s="537">
        <v>121</v>
      </c>
      <c r="P17" s="538">
        <v>4.9247049247049253</v>
      </c>
    </row>
    <row r="18" spans="1:47">
      <c r="A18" s="257" t="s">
        <v>20</v>
      </c>
      <c r="B18" s="540">
        <v>464</v>
      </c>
      <c r="C18" s="541">
        <v>35</v>
      </c>
      <c r="D18" s="542">
        <v>7.5431034482758621</v>
      </c>
      <c r="E18" s="543">
        <v>7</v>
      </c>
      <c r="F18" s="542">
        <v>1.5086206896551724</v>
      </c>
      <c r="G18" s="543">
        <v>152</v>
      </c>
      <c r="H18" s="542">
        <v>32.758620689655174</v>
      </c>
      <c r="I18" s="543">
        <v>165</v>
      </c>
      <c r="J18" s="542">
        <v>35.560344827586206</v>
      </c>
      <c r="K18" s="543">
        <v>53</v>
      </c>
      <c r="L18" s="542">
        <v>11.422413793103448</v>
      </c>
      <c r="M18" s="543">
        <v>27</v>
      </c>
      <c r="N18" s="542">
        <v>5.818965517241379</v>
      </c>
      <c r="O18" s="544">
        <v>25</v>
      </c>
      <c r="P18" s="545">
        <v>5.387931034482758</v>
      </c>
    </row>
    <row r="19" spans="1:47">
      <c r="A19" s="57" t="s">
        <v>21</v>
      </c>
      <c r="B19" s="546">
        <v>2341</v>
      </c>
      <c r="C19" s="534">
        <v>106</v>
      </c>
      <c r="D19" s="535">
        <v>4.5279794959419046</v>
      </c>
      <c r="E19" s="536">
        <v>59</v>
      </c>
      <c r="F19" s="535">
        <v>2.5202904741563432</v>
      </c>
      <c r="G19" s="536">
        <v>282</v>
      </c>
      <c r="H19" s="535">
        <v>12.046134130713371</v>
      </c>
      <c r="I19" s="536">
        <v>955</v>
      </c>
      <c r="J19" s="535">
        <v>40.794532251174715</v>
      </c>
      <c r="K19" s="536">
        <v>666</v>
      </c>
      <c r="L19" s="535">
        <v>28.449380606578384</v>
      </c>
      <c r="M19" s="536">
        <v>156</v>
      </c>
      <c r="N19" s="535">
        <v>6.6638188808201617</v>
      </c>
      <c r="O19" s="537">
        <v>117</v>
      </c>
      <c r="P19" s="538">
        <v>4.997864160615122</v>
      </c>
    </row>
    <row r="20" spans="1:47">
      <c r="A20" s="257" t="s">
        <v>27</v>
      </c>
      <c r="B20" s="540">
        <v>1418</v>
      </c>
      <c r="C20" s="541">
        <v>43</v>
      </c>
      <c r="D20" s="542">
        <v>3.0324400564174896</v>
      </c>
      <c r="E20" s="543">
        <v>121</v>
      </c>
      <c r="F20" s="542">
        <v>8.5331452750352614</v>
      </c>
      <c r="G20" s="543">
        <v>804</v>
      </c>
      <c r="H20" s="542">
        <v>56.69957686882934</v>
      </c>
      <c r="I20" s="543">
        <v>310</v>
      </c>
      <c r="J20" s="542">
        <v>21.861777150916783</v>
      </c>
      <c r="K20" s="543">
        <v>85</v>
      </c>
      <c r="L20" s="542">
        <v>5.9943582510578279</v>
      </c>
      <c r="M20" s="543">
        <v>27</v>
      </c>
      <c r="N20" s="542">
        <v>1.9040902679830749</v>
      </c>
      <c r="O20" s="544">
        <v>28</v>
      </c>
      <c r="P20" s="545">
        <v>1.9746121297602257</v>
      </c>
    </row>
    <row r="21" spans="1:47">
      <c r="A21" s="61" t="s">
        <v>28</v>
      </c>
      <c r="B21" s="547">
        <v>1768</v>
      </c>
      <c r="C21" s="548">
        <v>191</v>
      </c>
      <c r="D21" s="535">
        <v>10.80316742081448</v>
      </c>
      <c r="E21" s="549">
        <v>89</v>
      </c>
      <c r="F21" s="535">
        <v>5.0339366515837103</v>
      </c>
      <c r="G21" s="549">
        <v>413</v>
      </c>
      <c r="H21" s="535">
        <v>23.359728506787331</v>
      </c>
      <c r="I21" s="549">
        <v>634</v>
      </c>
      <c r="J21" s="535">
        <v>35.859728506787327</v>
      </c>
      <c r="K21" s="549">
        <v>259</v>
      </c>
      <c r="L21" s="535">
        <v>14.649321266968327</v>
      </c>
      <c r="M21" s="549">
        <v>68</v>
      </c>
      <c r="N21" s="535">
        <v>3.8461538461538463</v>
      </c>
      <c r="O21" s="550">
        <v>114</v>
      </c>
      <c r="P21" s="538">
        <v>6.4479638009049784</v>
      </c>
    </row>
    <row r="22" spans="1:47" ht="15.75" thickBot="1">
      <c r="A22" s="551" t="s">
        <v>24</v>
      </c>
      <c r="B22" s="552">
        <v>1328</v>
      </c>
      <c r="C22" s="553">
        <v>7</v>
      </c>
      <c r="D22" s="542">
        <v>0.52710843373493976</v>
      </c>
      <c r="E22" s="554">
        <v>55</v>
      </c>
      <c r="F22" s="542">
        <v>4.1415662650602414</v>
      </c>
      <c r="G22" s="554">
        <v>276</v>
      </c>
      <c r="H22" s="542">
        <v>20.783132530120483</v>
      </c>
      <c r="I22" s="554">
        <v>776</v>
      </c>
      <c r="J22" s="542">
        <v>58.433734939759042</v>
      </c>
      <c r="K22" s="554">
        <v>186</v>
      </c>
      <c r="L22" s="542">
        <v>14.006024096385541</v>
      </c>
      <c r="M22" s="554">
        <v>17</v>
      </c>
      <c r="N22" s="542">
        <v>1.2801204819277108</v>
      </c>
      <c r="O22" s="555">
        <v>11</v>
      </c>
      <c r="P22" s="545">
        <v>0.82831325301204828</v>
      </c>
    </row>
    <row r="23" spans="1:47">
      <c r="A23" s="556" t="s">
        <v>8</v>
      </c>
      <c r="B23" s="557">
        <v>42700</v>
      </c>
      <c r="C23" s="558">
        <v>4119</v>
      </c>
      <c r="D23" s="559">
        <v>9.6463700234192036</v>
      </c>
      <c r="E23" s="558">
        <v>7105</v>
      </c>
      <c r="F23" s="559">
        <v>16.639344262295083</v>
      </c>
      <c r="G23" s="558">
        <v>13667</v>
      </c>
      <c r="H23" s="559">
        <v>32.007025761124119</v>
      </c>
      <c r="I23" s="558">
        <v>10571</v>
      </c>
      <c r="J23" s="559">
        <v>24.756440281030446</v>
      </c>
      <c r="K23" s="558">
        <v>3619</v>
      </c>
      <c r="L23" s="559">
        <v>8.475409836065575</v>
      </c>
      <c r="M23" s="558">
        <v>1573</v>
      </c>
      <c r="N23" s="559">
        <v>3.6838407494145202</v>
      </c>
      <c r="O23" s="560">
        <v>2046</v>
      </c>
      <c r="P23" s="561">
        <v>4.7915690866510543</v>
      </c>
    </row>
    <row r="24" spans="1:47">
      <c r="A24" s="562" t="s">
        <v>9</v>
      </c>
      <c r="B24" s="563">
        <v>10170</v>
      </c>
      <c r="C24" s="564">
        <v>823</v>
      </c>
      <c r="D24" s="565">
        <v>8.0924287118977389</v>
      </c>
      <c r="E24" s="564">
        <v>684</v>
      </c>
      <c r="F24" s="565">
        <v>6.7256637168141591</v>
      </c>
      <c r="G24" s="564">
        <v>3266</v>
      </c>
      <c r="H24" s="565">
        <v>32.114060963618485</v>
      </c>
      <c r="I24" s="564">
        <v>3217</v>
      </c>
      <c r="J24" s="565">
        <v>31.632251720747295</v>
      </c>
      <c r="K24" s="564">
        <v>1370</v>
      </c>
      <c r="L24" s="565">
        <v>13.470993117010815</v>
      </c>
      <c r="M24" s="564">
        <v>395</v>
      </c>
      <c r="N24" s="565">
        <v>3.8839724680432646</v>
      </c>
      <c r="O24" s="566">
        <v>415</v>
      </c>
      <c r="P24" s="567">
        <v>4.0806293018682398</v>
      </c>
    </row>
    <row r="25" spans="1:47" ht="15.75" thickBot="1">
      <c r="A25" s="70" t="s">
        <v>7</v>
      </c>
      <c r="B25" s="568">
        <v>52870</v>
      </c>
      <c r="C25" s="569">
        <v>4942</v>
      </c>
      <c r="D25" s="570">
        <v>9.3474560242103273</v>
      </c>
      <c r="E25" s="571">
        <v>7789</v>
      </c>
      <c r="F25" s="570">
        <v>14.732362398335541</v>
      </c>
      <c r="G25" s="571">
        <v>16933</v>
      </c>
      <c r="H25" s="570">
        <v>32.027614904482689</v>
      </c>
      <c r="I25" s="571">
        <v>13788</v>
      </c>
      <c r="J25" s="570">
        <v>26.079061849820313</v>
      </c>
      <c r="K25" s="571">
        <v>4989</v>
      </c>
      <c r="L25" s="570">
        <v>9.4363533194628335</v>
      </c>
      <c r="M25" s="571">
        <v>1968</v>
      </c>
      <c r="N25" s="570">
        <v>3.7223378097219593</v>
      </c>
      <c r="O25" s="572">
        <v>2461</v>
      </c>
      <c r="P25" s="573">
        <v>4.6548136939663323</v>
      </c>
    </row>
    <row r="26" spans="1:47" ht="14.85" customHeight="1">
      <c r="A26" s="729" t="s">
        <v>235</v>
      </c>
      <c r="B26" s="729"/>
      <c r="C26" s="730"/>
      <c r="D26" s="730"/>
      <c r="E26" s="730"/>
      <c r="F26" s="730"/>
      <c r="G26" s="730"/>
      <c r="H26" s="730"/>
      <c r="I26" s="730"/>
      <c r="J26" s="730"/>
      <c r="K26" s="730"/>
      <c r="L26" s="730"/>
      <c r="M26" s="730"/>
      <c r="N26" s="730"/>
      <c r="O26" s="730"/>
      <c r="P26" s="730"/>
    </row>
    <row r="27" spans="1:47" ht="29.1" customHeight="1">
      <c r="A27" s="706" t="s">
        <v>38</v>
      </c>
      <c r="B27" s="706"/>
      <c r="C27" s="706"/>
      <c r="D27" s="706"/>
      <c r="E27" s="706"/>
      <c r="F27" s="706"/>
      <c r="G27" s="706"/>
      <c r="H27" s="706"/>
      <c r="I27" s="706"/>
      <c r="J27" s="706"/>
      <c r="K27" s="706"/>
      <c r="L27" s="706"/>
      <c r="M27" s="706"/>
      <c r="N27" s="706"/>
      <c r="O27" s="706"/>
      <c r="P27" s="706"/>
    </row>
    <row r="28" spans="1:47">
      <c r="A28" s="190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</row>
    <row r="29" spans="1:47" s="574" customFormat="1" ht="23.25">
      <c r="A29" s="740">
        <v>2019</v>
      </c>
      <c r="B29" s="741"/>
      <c r="C29" s="741"/>
      <c r="D29" s="741"/>
      <c r="E29" s="741"/>
      <c r="F29" s="741"/>
      <c r="G29" s="741"/>
      <c r="H29" s="741"/>
      <c r="I29" s="741"/>
      <c r="J29" s="741"/>
      <c r="K29" s="741"/>
      <c r="L29" s="741"/>
      <c r="M29" s="741"/>
      <c r="N29" s="741"/>
      <c r="O29" s="741"/>
      <c r="P29" s="741"/>
      <c r="Q29" s="741"/>
      <c r="R29" s="741"/>
      <c r="S29" s="741"/>
      <c r="T29" s="741"/>
      <c r="U29" s="741"/>
      <c r="V29" s="741"/>
      <c r="W29" s="741"/>
      <c r="X29" s="741"/>
      <c r="Y29" s="741"/>
      <c r="Z29" s="741"/>
      <c r="AA29" s="741"/>
      <c r="AB29" s="741"/>
      <c r="AC29" s="741"/>
      <c r="AD29" s="741"/>
      <c r="AE29" s="741"/>
      <c r="AF29" s="741"/>
      <c r="AG29" s="741"/>
      <c r="AH29" s="741"/>
      <c r="AI29" s="741"/>
      <c r="AJ29" s="741"/>
      <c r="AK29" s="741"/>
      <c r="AL29" s="741"/>
      <c r="AM29" s="741"/>
      <c r="AN29" s="741"/>
      <c r="AO29" s="741"/>
      <c r="AP29" s="741"/>
      <c r="AQ29" s="741"/>
      <c r="AR29" s="741"/>
      <c r="AS29" s="741"/>
      <c r="AT29" s="741"/>
      <c r="AU29" s="741"/>
    </row>
    <row r="30" spans="1:47" s="574" customFormat="1"/>
    <row r="31" spans="1:47" s="574" customFormat="1">
      <c r="A31" s="723" t="s">
        <v>280</v>
      </c>
      <c r="B31" s="723"/>
      <c r="C31" s="723"/>
      <c r="D31" s="723"/>
      <c r="E31" s="723"/>
      <c r="F31" s="723"/>
      <c r="G31" s="723"/>
      <c r="H31" s="723"/>
      <c r="I31" s="723"/>
      <c r="J31" s="723"/>
      <c r="K31" s="723"/>
      <c r="L31" s="723"/>
      <c r="M31" s="723"/>
      <c r="N31" s="723"/>
      <c r="O31" s="723"/>
      <c r="P31" s="723"/>
      <c r="Q31" s="723"/>
      <c r="R31" s="723"/>
      <c r="S31" s="723"/>
      <c r="T31" s="723"/>
      <c r="U31" s="723"/>
      <c r="V31" s="723"/>
      <c r="W31" s="723"/>
      <c r="X31" s="723"/>
      <c r="Y31" s="723"/>
      <c r="Z31" s="723"/>
      <c r="AA31" s="723"/>
      <c r="AB31" s="723"/>
      <c r="AC31" s="723"/>
      <c r="AD31" s="723"/>
      <c r="AE31" s="723"/>
      <c r="AF31" s="723"/>
      <c r="AG31" s="723"/>
      <c r="AH31" s="723"/>
      <c r="AI31" s="723"/>
      <c r="AJ31" s="723"/>
      <c r="AK31" s="723"/>
      <c r="AL31" s="723"/>
      <c r="AM31" s="723"/>
      <c r="AN31" s="723"/>
      <c r="AO31" s="723"/>
      <c r="AP31" s="723"/>
      <c r="AQ31" s="723"/>
      <c r="AR31" s="723"/>
      <c r="AS31" s="723"/>
      <c r="AT31" s="723"/>
      <c r="AU31" s="723"/>
    </row>
    <row r="32" spans="1:47" s="574" customFormat="1">
      <c r="A32" s="742" t="s">
        <v>3</v>
      </c>
      <c r="B32" s="744" t="s">
        <v>4</v>
      </c>
      <c r="C32" s="745"/>
      <c r="D32" s="745"/>
      <c r="E32" s="745"/>
      <c r="F32" s="745"/>
      <c r="G32" s="745"/>
      <c r="H32" s="745"/>
      <c r="I32" s="745"/>
      <c r="J32" s="745"/>
      <c r="K32" s="745"/>
      <c r="L32" s="745"/>
      <c r="M32" s="745"/>
      <c r="N32" s="745"/>
      <c r="O32" s="745"/>
      <c r="P32" s="745"/>
      <c r="Q32" s="745"/>
      <c r="R32" s="745"/>
      <c r="S32" s="745"/>
      <c r="T32" s="745"/>
      <c r="U32" s="745"/>
      <c r="V32" s="745"/>
      <c r="W32" s="745"/>
      <c r="X32" s="745"/>
      <c r="Y32" s="745"/>
      <c r="Z32" s="745"/>
      <c r="AA32" s="745"/>
      <c r="AB32" s="745"/>
      <c r="AC32" s="745"/>
      <c r="AD32" s="745"/>
      <c r="AE32" s="745"/>
      <c r="AF32" s="745"/>
      <c r="AG32" s="745"/>
      <c r="AH32" s="745"/>
      <c r="AI32" s="745"/>
      <c r="AJ32" s="745"/>
      <c r="AK32" s="745"/>
      <c r="AL32" s="745"/>
      <c r="AM32" s="745"/>
      <c r="AN32" s="745"/>
      <c r="AO32" s="745"/>
      <c r="AP32" s="745"/>
      <c r="AQ32" s="745"/>
      <c r="AR32" s="745"/>
      <c r="AS32" s="745"/>
      <c r="AT32" s="745"/>
      <c r="AU32" s="745"/>
    </row>
    <row r="33" spans="1:47" s="574" customFormat="1">
      <c r="A33" s="742"/>
      <c r="B33" s="750" t="s">
        <v>5</v>
      </c>
      <c r="C33" s="746" t="s">
        <v>60</v>
      </c>
      <c r="D33" s="745"/>
      <c r="E33" s="745"/>
      <c r="F33" s="745"/>
      <c r="G33" s="745"/>
      <c r="H33" s="745"/>
      <c r="I33" s="745"/>
      <c r="J33" s="745"/>
      <c r="K33" s="745"/>
      <c r="L33" s="745"/>
      <c r="M33" s="745"/>
      <c r="N33" s="745"/>
      <c r="O33" s="745"/>
      <c r="P33" s="745"/>
      <c r="Q33" s="745"/>
      <c r="R33" s="745"/>
      <c r="S33" s="745"/>
      <c r="T33" s="745"/>
      <c r="U33" s="745"/>
      <c r="V33" s="745"/>
      <c r="W33" s="745"/>
      <c r="X33" s="745"/>
      <c r="Y33" s="745"/>
      <c r="Z33" s="745"/>
      <c r="AA33" s="745"/>
      <c r="AB33" s="745"/>
      <c r="AC33" s="745"/>
      <c r="AD33" s="745"/>
      <c r="AE33" s="745"/>
      <c r="AF33" s="745"/>
      <c r="AG33" s="745"/>
      <c r="AH33" s="745"/>
      <c r="AI33" s="745"/>
      <c r="AJ33" s="745"/>
      <c r="AK33" s="745"/>
      <c r="AL33" s="745"/>
      <c r="AM33" s="745"/>
      <c r="AN33" s="745"/>
      <c r="AO33" s="745"/>
      <c r="AP33" s="745"/>
      <c r="AQ33" s="745"/>
      <c r="AR33" s="745"/>
      <c r="AS33" s="745"/>
      <c r="AT33" s="745"/>
      <c r="AU33" s="745"/>
    </row>
    <row r="34" spans="1:47" s="574" customFormat="1">
      <c r="A34" s="742"/>
      <c r="B34" s="750"/>
      <c r="C34" s="746" t="s">
        <v>76</v>
      </c>
      <c r="D34" s="745"/>
      <c r="E34" s="745"/>
      <c r="F34" s="745"/>
      <c r="G34" s="745"/>
      <c r="H34" s="745"/>
      <c r="I34" s="745"/>
      <c r="J34" s="745"/>
      <c r="K34" s="745"/>
      <c r="L34" s="745"/>
      <c r="M34" s="745"/>
      <c r="N34" s="745"/>
      <c r="O34" s="745"/>
      <c r="P34" s="745"/>
      <c r="Q34" s="747"/>
      <c r="R34" s="744" t="s">
        <v>34</v>
      </c>
      <c r="S34" s="745"/>
      <c r="T34" s="745"/>
      <c r="U34" s="745"/>
      <c r="V34" s="745"/>
      <c r="W34" s="745"/>
      <c r="X34" s="745"/>
      <c r="Y34" s="745"/>
      <c r="Z34" s="745"/>
      <c r="AA34" s="745"/>
      <c r="AB34" s="745"/>
      <c r="AC34" s="745"/>
      <c r="AD34" s="745"/>
      <c r="AE34" s="745"/>
      <c r="AF34" s="747"/>
      <c r="AG34" s="744" t="s">
        <v>48</v>
      </c>
      <c r="AH34" s="745"/>
      <c r="AI34" s="745"/>
      <c r="AJ34" s="745"/>
      <c r="AK34" s="745"/>
      <c r="AL34" s="745"/>
      <c r="AM34" s="745"/>
      <c r="AN34" s="745"/>
      <c r="AO34" s="745"/>
      <c r="AP34" s="745"/>
      <c r="AQ34" s="745"/>
      <c r="AR34" s="745"/>
      <c r="AS34" s="745"/>
      <c r="AT34" s="745"/>
      <c r="AU34" s="745"/>
    </row>
    <row r="35" spans="1:47" s="574" customFormat="1">
      <c r="A35" s="742"/>
      <c r="B35" s="750"/>
      <c r="C35" s="749" t="s">
        <v>5</v>
      </c>
      <c r="D35" s="744" t="s">
        <v>60</v>
      </c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7"/>
      <c r="R35" s="749" t="s">
        <v>5</v>
      </c>
      <c r="S35" s="744" t="s">
        <v>60</v>
      </c>
      <c r="T35" s="745"/>
      <c r="U35" s="745"/>
      <c r="V35" s="745"/>
      <c r="W35" s="745"/>
      <c r="X35" s="745"/>
      <c r="Y35" s="745"/>
      <c r="Z35" s="745"/>
      <c r="AA35" s="745"/>
      <c r="AB35" s="745"/>
      <c r="AC35" s="745"/>
      <c r="AD35" s="745"/>
      <c r="AE35" s="745"/>
      <c r="AF35" s="747"/>
      <c r="AG35" s="749" t="s">
        <v>5</v>
      </c>
      <c r="AH35" s="744" t="s">
        <v>60</v>
      </c>
      <c r="AI35" s="745"/>
      <c r="AJ35" s="745"/>
      <c r="AK35" s="745"/>
      <c r="AL35" s="745"/>
      <c r="AM35" s="745"/>
      <c r="AN35" s="745"/>
      <c r="AO35" s="745"/>
      <c r="AP35" s="745"/>
      <c r="AQ35" s="745"/>
      <c r="AR35" s="745"/>
      <c r="AS35" s="745"/>
      <c r="AT35" s="745"/>
      <c r="AU35" s="745"/>
    </row>
    <row r="36" spans="1:47" s="574" customFormat="1" ht="43.5" customHeight="1">
      <c r="A36" s="742"/>
      <c r="B36" s="750"/>
      <c r="C36" s="749"/>
      <c r="D36" s="736" t="s">
        <v>29</v>
      </c>
      <c r="E36" s="737"/>
      <c r="F36" s="738" t="s">
        <v>49</v>
      </c>
      <c r="G36" s="738"/>
      <c r="H36" s="738" t="s">
        <v>50</v>
      </c>
      <c r="I36" s="738"/>
      <c r="J36" s="738" t="s">
        <v>51</v>
      </c>
      <c r="K36" s="738"/>
      <c r="L36" s="738" t="s">
        <v>52</v>
      </c>
      <c r="M36" s="738"/>
      <c r="N36" s="738" t="s">
        <v>53</v>
      </c>
      <c r="O36" s="738"/>
      <c r="P36" s="738" t="s">
        <v>54</v>
      </c>
      <c r="Q36" s="748"/>
      <c r="R36" s="749"/>
      <c r="S36" s="736" t="s">
        <v>29</v>
      </c>
      <c r="T36" s="737"/>
      <c r="U36" s="738" t="s">
        <v>55</v>
      </c>
      <c r="V36" s="738"/>
      <c r="W36" s="738" t="s">
        <v>50</v>
      </c>
      <c r="X36" s="738"/>
      <c r="Y36" s="738" t="s">
        <v>51</v>
      </c>
      <c r="Z36" s="738"/>
      <c r="AA36" s="738" t="s">
        <v>52</v>
      </c>
      <c r="AB36" s="738"/>
      <c r="AC36" s="738" t="s">
        <v>53</v>
      </c>
      <c r="AD36" s="738"/>
      <c r="AE36" s="738" t="s">
        <v>54</v>
      </c>
      <c r="AF36" s="748"/>
      <c r="AG36" s="749"/>
      <c r="AH36" s="736" t="s">
        <v>29</v>
      </c>
      <c r="AI36" s="737"/>
      <c r="AJ36" s="738" t="s">
        <v>55</v>
      </c>
      <c r="AK36" s="738"/>
      <c r="AL36" s="738" t="s">
        <v>50</v>
      </c>
      <c r="AM36" s="738"/>
      <c r="AN36" s="738" t="s">
        <v>51</v>
      </c>
      <c r="AO36" s="738"/>
      <c r="AP36" s="738" t="s">
        <v>52</v>
      </c>
      <c r="AQ36" s="738"/>
      <c r="AR36" s="738" t="s">
        <v>53</v>
      </c>
      <c r="AS36" s="738"/>
      <c r="AT36" s="738" t="s">
        <v>54</v>
      </c>
      <c r="AU36" s="738"/>
    </row>
    <row r="37" spans="1:47" s="574" customFormat="1" ht="15.75" thickBot="1">
      <c r="A37" s="743"/>
      <c r="B37" s="575" t="s">
        <v>0</v>
      </c>
      <c r="C37" s="576" t="s">
        <v>0</v>
      </c>
      <c r="D37" s="577" t="s">
        <v>0</v>
      </c>
      <c r="E37" s="578" t="s">
        <v>47</v>
      </c>
      <c r="F37" s="578" t="s">
        <v>0</v>
      </c>
      <c r="G37" s="578" t="s">
        <v>47</v>
      </c>
      <c r="H37" s="578" t="s">
        <v>0</v>
      </c>
      <c r="I37" s="578" t="s">
        <v>47</v>
      </c>
      <c r="J37" s="578" t="s">
        <v>0</v>
      </c>
      <c r="K37" s="578" t="s">
        <v>47</v>
      </c>
      <c r="L37" s="578" t="s">
        <v>0</v>
      </c>
      <c r="M37" s="578" t="s">
        <v>47</v>
      </c>
      <c r="N37" s="578" t="s">
        <v>0</v>
      </c>
      <c r="O37" s="578" t="s">
        <v>47</v>
      </c>
      <c r="P37" s="578" t="s">
        <v>0</v>
      </c>
      <c r="Q37" s="579" t="s">
        <v>47</v>
      </c>
      <c r="R37" s="576" t="s">
        <v>0</v>
      </c>
      <c r="S37" s="577" t="s">
        <v>0</v>
      </c>
      <c r="T37" s="578" t="s">
        <v>47</v>
      </c>
      <c r="U37" s="578" t="s">
        <v>0</v>
      </c>
      <c r="V37" s="578" t="s">
        <v>47</v>
      </c>
      <c r="W37" s="578" t="s">
        <v>0</v>
      </c>
      <c r="X37" s="578" t="s">
        <v>47</v>
      </c>
      <c r="Y37" s="578" t="s">
        <v>0</v>
      </c>
      <c r="Z37" s="578" t="s">
        <v>47</v>
      </c>
      <c r="AA37" s="578" t="s">
        <v>0</v>
      </c>
      <c r="AB37" s="578" t="s">
        <v>47</v>
      </c>
      <c r="AC37" s="578" t="s">
        <v>0</v>
      </c>
      <c r="AD37" s="578" t="s">
        <v>47</v>
      </c>
      <c r="AE37" s="578" t="s">
        <v>0</v>
      </c>
      <c r="AF37" s="579" t="s">
        <v>47</v>
      </c>
      <c r="AG37" s="576" t="s">
        <v>0</v>
      </c>
      <c r="AH37" s="577" t="s">
        <v>0</v>
      </c>
      <c r="AI37" s="578" t="s">
        <v>47</v>
      </c>
      <c r="AJ37" s="578" t="s">
        <v>0</v>
      </c>
      <c r="AK37" s="578" t="s">
        <v>47</v>
      </c>
      <c r="AL37" s="578" t="s">
        <v>0</v>
      </c>
      <c r="AM37" s="578" t="s">
        <v>47</v>
      </c>
      <c r="AN37" s="578" t="s">
        <v>0</v>
      </c>
      <c r="AO37" s="578" t="s">
        <v>47</v>
      </c>
      <c r="AP37" s="578" t="s">
        <v>0</v>
      </c>
      <c r="AQ37" s="578" t="s">
        <v>47</v>
      </c>
      <c r="AR37" s="578" t="s">
        <v>0</v>
      </c>
      <c r="AS37" s="578" t="s">
        <v>47</v>
      </c>
      <c r="AT37" s="578" t="s">
        <v>0</v>
      </c>
      <c r="AU37" s="578" t="s">
        <v>47</v>
      </c>
    </row>
    <row r="38" spans="1:47" s="574" customFormat="1">
      <c r="A38" s="580" t="s">
        <v>10</v>
      </c>
      <c r="B38" s="581">
        <v>8712</v>
      </c>
      <c r="C38" s="582">
        <v>2109</v>
      </c>
      <c r="D38" s="583">
        <v>341</v>
      </c>
      <c r="E38" s="584">
        <f>D38/C38*100</f>
        <v>16.168800379326694</v>
      </c>
      <c r="F38" s="585">
        <v>602</v>
      </c>
      <c r="G38" s="584">
        <f>F38/C38*100</f>
        <v>28.5443338074917</v>
      </c>
      <c r="H38" s="585">
        <v>594</v>
      </c>
      <c r="I38" s="584">
        <f>H38/C38*100</f>
        <v>28.165007112375534</v>
      </c>
      <c r="J38" s="585">
        <v>207</v>
      </c>
      <c r="K38" s="584">
        <f>J38/C38*100</f>
        <v>9.8150782361308675</v>
      </c>
      <c r="L38" s="585">
        <v>83</v>
      </c>
      <c r="M38" s="584">
        <f>L38/C38*100</f>
        <v>3.9355144618302513</v>
      </c>
      <c r="N38" s="585">
        <v>77</v>
      </c>
      <c r="O38" s="584">
        <f>N38/C38*100</f>
        <v>3.6510194404931244</v>
      </c>
      <c r="P38" s="585">
        <v>205</v>
      </c>
      <c r="Q38" s="586">
        <f>P38/C38*100</f>
        <v>9.720246562351825</v>
      </c>
      <c r="R38" s="582">
        <v>5123</v>
      </c>
      <c r="S38" s="583" t="s">
        <v>46</v>
      </c>
      <c r="T38" s="584" t="s">
        <v>46</v>
      </c>
      <c r="U38" s="585" t="s">
        <v>46</v>
      </c>
      <c r="V38" s="584" t="s">
        <v>46</v>
      </c>
      <c r="W38" s="585" t="s">
        <v>46</v>
      </c>
      <c r="X38" s="584" t="s">
        <v>46</v>
      </c>
      <c r="Y38" s="585" t="s">
        <v>46</v>
      </c>
      <c r="Z38" s="584" t="s">
        <v>46</v>
      </c>
      <c r="AA38" s="585" t="s">
        <v>46</v>
      </c>
      <c r="AB38" s="584" t="s">
        <v>46</v>
      </c>
      <c r="AC38" s="585" t="s">
        <v>46</v>
      </c>
      <c r="AD38" s="584" t="s">
        <v>46</v>
      </c>
      <c r="AE38" s="585" t="s">
        <v>46</v>
      </c>
      <c r="AF38" s="587" t="s">
        <v>46</v>
      </c>
      <c r="AG38" s="582">
        <v>1480</v>
      </c>
      <c r="AH38" s="583" t="s">
        <v>46</v>
      </c>
      <c r="AI38" s="584" t="s">
        <v>46</v>
      </c>
      <c r="AJ38" s="585" t="s">
        <v>46</v>
      </c>
      <c r="AK38" s="584" t="s">
        <v>46</v>
      </c>
      <c r="AL38" s="585" t="s">
        <v>46</v>
      </c>
      <c r="AM38" s="584" t="s">
        <v>46</v>
      </c>
      <c r="AN38" s="585" t="s">
        <v>46</v>
      </c>
      <c r="AO38" s="584" t="s">
        <v>46</v>
      </c>
      <c r="AP38" s="585" t="s">
        <v>46</v>
      </c>
      <c r="AQ38" s="584" t="s">
        <v>46</v>
      </c>
      <c r="AR38" s="585" t="s">
        <v>46</v>
      </c>
      <c r="AS38" s="584" t="s">
        <v>46</v>
      </c>
      <c r="AT38" s="585" t="s">
        <v>46</v>
      </c>
      <c r="AU38" s="584" t="s">
        <v>46</v>
      </c>
    </row>
    <row r="39" spans="1:47" s="574" customFormat="1">
      <c r="A39" s="588" t="s">
        <v>11</v>
      </c>
      <c r="B39" s="589">
        <v>8594</v>
      </c>
      <c r="C39" s="590">
        <v>1742</v>
      </c>
      <c r="D39" s="591">
        <v>243</v>
      </c>
      <c r="E39" s="592">
        <f>D39/C39*100</f>
        <v>13.949483352468429</v>
      </c>
      <c r="F39" s="593">
        <v>605</v>
      </c>
      <c r="G39" s="592">
        <f>F39/C39*100</f>
        <v>34.730195177956375</v>
      </c>
      <c r="H39" s="593">
        <v>514</v>
      </c>
      <c r="I39" s="592">
        <f>H39/C39*100</f>
        <v>29.506314580941446</v>
      </c>
      <c r="J39" s="593">
        <v>190</v>
      </c>
      <c r="K39" s="592">
        <f>J39/C39*100</f>
        <v>10.907003444316878</v>
      </c>
      <c r="L39" s="593">
        <v>94</v>
      </c>
      <c r="M39" s="592">
        <f>L39/C39*100</f>
        <v>5.3960964408725598</v>
      </c>
      <c r="N39" s="593">
        <v>49</v>
      </c>
      <c r="O39" s="592">
        <f>N39/C39*100</f>
        <v>2.8128587830080369</v>
      </c>
      <c r="P39" s="593">
        <v>47</v>
      </c>
      <c r="Q39" s="594">
        <f>P39/C39*100</f>
        <v>2.6980482204362799</v>
      </c>
      <c r="R39" s="590">
        <v>4273</v>
      </c>
      <c r="S39" s="591" t="s">
        <v>46</v>
      </c>
      <c r="T39" s="592" t="s">
        <v>46</v>
      </c>
      <c r="U39" s="593" t="s">
        <v>46</v>
      </c>
      <c r="V39" s="592" t="s">
        <v>46</v>
      </c>
      <c r="W39" s="593" t="s">
        <v>46</v>
      </c>
      <c r="X39" s="592" t="s">
        <v>46</v>
      </c>
      <c r="Y39" s="593" t="s">
        <v>46</v>
      </c>
      <c r="Z39" s="592" t="s">
        <v>46</v>
      </c>
      <c r="AA39" s="593" t="s">
        <v>46</v>
      </c>
      <c r="AB39" s="592" t="s">
        <v>46</v>
      </c>
      <c r="AC39" s="593" t="s">
        <v>46</v>
      </c>
      <c r="AD39" s="592" t="s">
        <v>46</v>
      </c>
      <c r="AE39" s="593" t="s">
        <v>46</v>
      </c>
      <c r="AF39" s="594" t="s">
        <v>46</v>
      </c>
      <c r="AG39" s="590">
        <v>2579</v>
      </c>
      <c r="AH39" s="591" t="s">
        <v>46</v>
      </c>
      <c r="AI39" s="592" t="s">
        <v>46</v>
      </c>
      <c r="AJ39" s="593" t="s">
        <v>46</v>
      </c>
      <c r="AK39" s="592" t="s">
        <v>46</v>
      </c>
      <c r="AL39" s="593" t="s">
        <v>46</v>
      </c>
      <c r="AM39" s="592" t="s">
        <v>46</v>
      </c>
      <c r="AN39" s="593" t="s">
        <v>46</v>
      </c>
      <c r="AO39" s="592" t="s">
        <v>46</v>
      </c>
      <c r="AP39" s="593" t="s">
        <v>46</v>
      </c>
      <c r="AQ39" s="592" t="s">
        <v>46</v>
      </c>
      <c r="AR39" s="593" t="s">
        <v>46</v>
      </c>
      <c r="AS39" s="592" t="s">
        <v>46</v>
      </c>
      <c r="AT39" s="593" t="s">
        <v>46</v>
      </c>
      <c r="AU39" s="592" t="s">
        <v>46</v>
      </c>
    </row>
    <row r="40" spans="1:47" s="574" customFormat="1">
      <c r="A40" s="580" t="s">
        <v>12</v>
      </c>
      <c r="B40" s="595">
        <v>2600</v>
      </c>
      <c r="C40" s="582">
        <v>796</v>
      </c>
      <c r="D40" s="583">
        <v>376</v>
      </c>
      <c r="E40" s="584">
        <f>D40/C40*100</f>
        <v>47.236180904522612</v>
      </c>
      <c r="F40" s="585">
        <v>79</v>
      </c>
      <c r="G40" s="584">
        <f>F40/C40*100</f>
        <v>9.924623115577889</v>
      </c>
      <c r="H40" s="585">
        <v>134</v>
      </c>
      <c r="I40" s="584">
        <f>H40/C40*100</f>
        <v>16.834170854271356</v>
      </c>
      <c r="J40" s="585">
        <v>43</v>
      </c>
      <c r="K40" s="584">
        <f>J40/C40*100</f>
        <v>5.4020100502512562</v>
      </c>
      <c r="L40" s="585">
        <v>32</v>
      </c>
      <c r="M40" s="584">
        <f>L40/C40*100</f>
        <v>4.0201005025125625</v>
      </c>
      <c r="N40" s="585">
        <v>23</v>
      </c>
      <c r="O40" s="584">
        <f>N40/C40*100</f>
        <v>2.8894472361809047</v>
      </c>
      <c r="P40" s="585">
        <v>109</v>
      </c>
      <c r="Q40" s="587">
        <f>P40/C40*100</f>
        <v>13.693467336683419</v>
      </c>
      <c r="R40" s="582">
        <v>995</v>
      </c>
      <c r="S40" s="583">
        <v>132</v>
      </c>
      <c r="T40" s="584">
        <f>S40/R40*100</f>
        <v>13.266331658291458</v>
      </c>
      <c r="U40" s="585">
        <v>48</v>
      </c>
      <c r="V40" s="584">
        <f>U40/R40*100</f>
        <v>4.8241206030150749</v>
      </c>
      <c r="W40" s="585">
        <v>243</v>
      </c>
      <c r="X40" s="584">
        <f>W40/R40*100</f>
        <v>24.422110552763819</v>
      </c>
      <c r="Y40" s="585">
        <v>246</v>
      </c>
      <c r="Z40" s="584">
        <f>Y40/R40*100</f>
        <v>24.723618090452263</v>
      </c>
      <c r="AA40" s="585">
        <v>173</v>
      </c>
      <c r="AB40" s="584">
        <f>AA40/R40*100</f>
        <v>17.386934673366834</v>
      </c>
      <c r="AC40" s="585">
        <v>86</v>
      </c>
      <c r="AD40" s="584">
        <f>AC40/R40*100</f>
        <v>8.6432160804020093</v>
      </c>
      <c r="AE40" s="585">
        <v>67</v>
      </c>
      <c r="AF40" s="587">
        <f>AE40/R40*100</f>
        <v>6.733668341708543</v>
      </c>
      <c r="AG40" s="582">
        <v>809</v>
      </c>
      <c r="AH40" s="583">
        <v>34</v>
      </c>
      <c r="AI40" s="584">
        <f>AH40/AG40*100</f>
        <v>4.2027194066749072</v>
      </c>
      <c r="AJ40" s="585">
        <v>28</v>
      </c>
      <c r="AK40" s="584">
        <f>AJ40/AG40*100</f>
        <v>3.4610630407911001</v>
      </c>
      <c r="AL40" s="585">
        <v>387</v>
      </c>
      <c r="AM40" s="584">
        <f>AL40/AG40*100</f>
        <v>47.836835599505562</v>
      </c>
      <c r="AN40" s="585">
        <v>310</v>
      </c>
      <c r="AO40" s="584">
        <f>AN40/AG40*100</f>
        <v>38.318912237330039</v>
      </c>
      <c r="AP40" s="585">
        <v>34</v>
      </c>
      <c r="AQ40" s="584">
        <f>AP40/AG40*100</f>
        <v>4.2027194066749072</v>
      </c>
      <c r="AR40" s="585">
        <v>12</v>
      </c>
      <c r="AS40" s="584">
        <f>AR40/AG40*100</f>
        <v>1.4833127317676145</v>
      </c>
      <c r="AT40" s="585">
        <v>4</v>
      </c>
      <c r="AU40" s="584">
        <f>AT40/AG40*100</f>
        <v>0.4944375772558714</v>
      </c>
    </row>
    <row r="41" spans="1:47" s="574" customFormat="1">
      <c r="A41" s="588" t="s">
        <v>13</v>
      </c>
      <c r="B41" s="589">
        <v>1538</v>
      </c>
      <c r="C41" s="590">
        <v>157</v>
      </c>
      <c r="D41" s="591">
        <v>27</v>
      </c>
      <c r="E41" s="592">
        <f>D41/C41*100</f>
        <v>17.197452229299362</v>
      </c>
      <c r="F41" s="593">
        <v>16</v>
      </c>
      <c r="G41" s="592">
        <f>F41/C41*100</f>
        <v>10.191082802547772</v>
      </c>
      <c r="H41" s="593">
        <v>43</v>
      </c>
      <c r="I41" s="592">
        <f>H41/C41*100</f>
        <v>27.388535031847134</v>
      </c>
      <c r="J41" s="593">
        <v>39</v>
      </c>
      <c r="K41" s="592">
        <f>J41/C41*100</f>
        <v>24.840764331210192</v>
      </c>
      <c r="L41" s="593">
        <v>12</v>
      </c>
      <c r="M41" s="592">
        <f>L41/C41*100</f>
        <v>7.6433121019108281</v>
      </c>
      <c r="N41" s="593">
        <v>4</v>
      </c>
      <c r="O41" s="592">
        <f>N41/C41*100</f>
        <v>2.547770700636943</v>
      </c>
      <c r="P41" s="593">
        <v>16</v>
      </c>
      <c r="Q41" s="594">
        <f>P41/C41*100</f>
        <v>10.191082802547772</v>
      </c>
      <c r="R41" s="590">
        <v>709</v>
      </c>
      <c r="S41" s="591">
        <v>42</v>
      </c>
      <c r="T41" s="592">
        <f>S41/R41*100</f>
        <v>5.9238363892806767</v>
      </c>
      <c r="U41" s="593">
        <v>81</v>
      </c>
      <c r="V41" s="592">
        <f>U41/R41*100</f>
        <v>11.424541607898449</v>
      </c>
      <c r="W41" s="593">
        <v>295</v>
      </c>
      <c r="X41" s="592">
        <f>W41/R41*100</f>
        <v>41.607898448519045</v>
      </c>
      <c r="Y41" s="593">
        <v>128</v>
      </c>
      <c r="Z41" s="592">
        <f>Y41/R41*100</f>
        <v>18.053596614950635</v>
      </c>
      <c r="AA41" s="593">
        <v>76</v>
      </c>
      <c r="AB41" s="592">
        <f>AA41/R41*100</f>
        <v>10.719322990126939</v>
      </c>
      <c r="AC41" s="593">
        <v>42</v>
      </c>
      <c r="AD41" s="592">
        <f>AC41/R41*100</f>
        <v>5.9238363892806767</v>
      </c>
      <c r="AE41" s="593">
        <v>45</v>
      </c>
      <c r="AF41" s="594">
        <f>AE41/R41*100</f>
        <v>6.3469675599435824</v>
      </c>
      <c r="AG41" s="590">
        <v>672</v>
      </c>
      <c r="AH41" s="591">
        <v>21</v>
      </c>
      <c r="AI41" s="592">
        <f>AH41/AG41*100</f>
        <v>3.125</v>
      </c>
      <c r="AJ41" s="593">
        <v>138</v>
      </c>
      <c r="AK41" s="592">
        <f>AJ41/AG41*100</f>
        <v>20.535714285714285</v>
      </c>
      <c r="AL41" s="593">
        <v>318</v>
      </c>
      <c r="AM41" s="592">
        <f>AL41/AG41*100</f>
        <v>47.321428571428569</v>
      </c>
      <c r="AN41" s="593">
        <v>133</v>
      </c>
      <c r="AO41" s="592">
        <f>AN41/AG41*100</f>
        <v>19.791666666666664</v>
      </c>
      <c r="AP41" s="593">
        <v>46</v>
      </c>
      <c r="AQ41" s="592">
        <f>AP41/AG41*100</f>
        <v>6.8452380952380958</v>
      </c>
      <c r="AR41" s="593">
        <v>13</v>
      </c>
      <c r="AS41" s="592">
        <f>AR41/AG41*100</f>
        <v>1.9345238095238095</v>
      </c>
      <c r="AT41" s="593">
        <v>3</v>
      </c>
      <c r="AU41" s="592">
        <f>AT41/AG41*100</f>
        <v>0.4464285714285714</v>
      </c>
    </row>
    <row r="42" spans="1:47" s="574" customFormat="1">
      <c r="A42" s="580" t="s">
        <v>14</v>
      </c>
      <c r="B42" s="595">
        <v>431</v>
      </c>
      <c r="C42" s="582">
        <v>130</v>
      </c>
      <c r="D42" s="583" t="s">
        <v>46</v>
      </c>
      <c r="E42" s="584" t="s">
        <v>46</v>
      </c>
      <c r="F42" s="585" t="s">
        <v>46</v>
      </c>
      <c r="G42" s="584" t="s">
        <v>46</v>
      </c>
      <c r="H42" s="585" t="s">
        <v>46</v>
      </c>
      <c r="I42" s="584" t="s">
        <v>46</v>
      </c>
      <c r="J42" s="585" t="s">
        <v>46</v>
      </c>
      <c r="K42" s="584" t="s">
        <v>46</v>
      </c>
      <c r="L42" s="585" t="s">
        <v>46</v>
      </c>
      <c r="M42" s="584" t="s">
        <v>46</v>
      </c>
      <c r="N42" s="585" t="s">
        <v>46</v>
      </c>
      <c r="O42" s="584" t="s">
        <v>46</v>
      </c>
      <c r="P42" s="585" t="s">
        <v>46</v>
      </c>
      <c r="Q42" s="587" t="s">
        <v>46</v>
      </c>
      <c r="R42" s="582">
        <v>156</v>
      </c>
      <c r="S42" s="583" t="s">
        <v>46</v>
      </c>
      <c r="T42" s="584" t="s">
        <v>46</v>
      </c>
      <c r="U42" s="585" t="s">
        <v>46</v>
      </c>
      <c r="V42" s="584" t="s">
        <v>46</v>
      </c>
      <c r="W42" s="585" t="s">
        <v>46</v>
      </c>
      <c r="X42" s="584" t="s">
        <v>46</v>
      </c>
      <c r="Y42" s="585" t="s">
        <v>46</v>
      </c>
      <c r="Z42" s="584" t="s">
        <v>46</v>
      </c>
      <c r="AA42" s="585" t="s">
        <v>46</v>
      </c>
      <c r="AB42" s="584" t="s">
        <v>46</v>
      </c>
      <c r="AC42" s="585" t="s">
        <v>46</v>
      </c>
      <c r="AD42" s="584" t="s">
        <v>46</v>
      </c>
      <c r="AE42" s="585" t="s">
        <v>46</v>
      </c>
      <c r="AF42" s="587" t="s">
        <v>46</v>
      </c>
      <c r="AG42" s="582">
        <v>145</v>
      </c>
      <c r="AH42" s="583" t="s">
        <v>46</v>
      </c>
      <c r="AI42" s="584" t="s">
        <v>46</v>
      </c>
      <c r="AJ42" s="585" t="s">
        <v>46</v>
      </c>
      <c r="AK42" s="584" t="s">
        <v>46</v>
      </c>
      <c r="AL42" s="585" t="s">
        <v>46</v>
      </c>
      <c r="AM42" s="584" t="s">
        <v>46</v>
      </c>
      <c r="AN42" s="585" t="s">
        <v>46</v>
      </c>
      <c r="AO42" s="584" t="s">
        <v>46</v>
      </c>
      <c r="AP42" s="585" t="s">
        <v>46</v>
      </c>
      <c r="AQ42" s="584" t="s">
        <v>46</v>
      </c>
      <c r="AR42" s="585" t="s">
        <v>46</v>
      </c>
      <c r="AS42" s="584" t="s">
        <v>46</v>
      </c>
      <c r="AT42" s="585" t="s">
        <v>46</v>
      </c>
      <c r="AU42" s="584" t="s">
        <v>46</v>
      </c>
    </row>
    <row r="43" spans="1:47" s="574" customFormat="1">
      <c r="A43" s="588" t="s">
        <v>15</v>
      </c>
      <c r="B43" s="589">
        <v>1099</v>
      </c>
      <c r="C43" s="590">
        <v>138</v>
      </c>
      <c r="D43" s="591">
        <v>40</v>
      </c>
      <c r="E43" s="592">
        <f>D43/C43*100</f>
        <v>28.985507246376812</v>
      </c>
      <c r="F43" s="593">
        <v>5</v>
      </c>
      <c r="G43" s="592">
        <f>F43/C43*100</f>
        <v>3.6231884057971016</v>
      </c>
      <c r="H43" s="593">
        <v>11</v>
      </c>
      <c r="I43" s="592">
        <f>H43/C43*100</f>
        <v>7.9710144927536222</v>
      </c>
      <c r="J43" s="593">
        <v>21</v>
      </c>
      <c r="K43" s="592">
        <f>J43/C43*100</f>
        <v>15.217391304347828</v>
      </c>
      <c r="L43" s="593">
        <v>14</v>
      </c>
      <c r="M43" s="592">
        <f>L43/C43*100</f>
        <v>10.144927536231885</v>
      </c>
      <c r="N43" s="593">
        <v>11</v>
      </c>
      <c r="O43" s="592">
        <f>N43/C43*100</f>
        <v>7.9710144927536222</v>
      </c>
      <c r="P43" s="593">
        <v>36</v>
      </c>
      <c r="Q43" s="594">
        <f>P43/C43*100</f>
        <v>26.086956521739129</v>
      </c>
      <c r="R43" s="590">
        <v>525</v>
      </c>
      <c r="S43" s="591">
        <v>64</v>
      </c>
      <c r="T43" s="592">
        <f t="shared" ref="T43:T48" si="0">S43/R43*100</f>
        <v>12.19047619047619</v>
      </c>
      <c r="U43" s="593">
        <v>23</v>
      </c>
      <c r="V43" s="592">
        <f t="shared" ref="V43:V48" si="1">U43/R43*100</f>
        <v>4.3809523809523814</v>
      </c>
      <c r="W43" s="593">
        <v>56</v>
      </c>
      <c r="X43" s="592">
        <f t="shared" ref="X43:X48" si="2">W43/R43*100</f>
        <v>10.666666666666668</v>
      </c>
      <c r="Y43" s="593">
        <v>124</v>
      </c>
      <c r="Z43" s="592">
        <f t="shared" ref="Z43:Z48" si="3">Y43/R43*100</f>
        <v>23.61904761904762</v>
      </c>
      <c r="AA43" s="593">
        <v>114</v>
      </c>
      <c r="AB43" s="592">
        <f t="shared" ref="AB43:AB48" si="4">AA43/R43*100</f>
        <v>21.714285714285715</v>
      </c>
      <c r="AC43" s="593">
        <v>70</v>
      </c>
      <c r="AD43" s="592">
        <f t="shared" ref="AD43:AD48" si="5">AC43/R43*100</f>
        <v>13.333333333333334</v>
      </c>
      <c r="AE43" s="593">
        <v>74</v>
      </c>
      <c r="AF43" s="594">
        <f t="shared" ref="AF43:AF48" si="6">AE43/R43*100</f>
        <v>14.095238095238095</v>
      </c>
      <c r="AG43" s="590">
        <v>436</v>
      </c>
      <c r="AH43" s="591">
        <v>14</v>
      </c>
      <c r="AI43" s="592">
        <f>AH43/AG43*100</f>
        <v>3.2110091743119269</v>
      </c>
      <c r="AJ43" s="593">
        <v>17</v>
      </c>
      <c r="AK43" s="592">
        <f>AJ43/AG43*100</f>
        <v>3.8990825688073398</v>
      </c>
      <c r="AL43" s="593">
        <v>112</v>
      </c>
      <c r="AM43" s="592">
        <f>AL43/AG43*100</f>
        <v>25.688073394495415</v>
      </c>
      <c r="AN43" s="593">
        <v>158</v>
      </c>
      <c r="AO43" s="592">
        <f>AN43/AG43*100</f>
        <v>36.238532110091739</v>
      </c>
      <c r="AP43" s="593">
        <v>103</v>
      </c>
      <c r="AQ43" s="592">
        <f>AP43/AG43*100</f>
        <v>23.623853211009173</v>
      </c>
      <c r="AR43" s="593">
        <v>27</v>
      </c>
      <c r="AS43" s="592">
        <f>AR43/AG43*100</f>
        <v>6.192660550458716</v>
      </c>
      <c r="AT43" s="593">
        <v>5</v>
      </c>
      <c r="AU43" s="592">
        <f>AT43/AG43*100</f>
        <v>1.1467889908256881</v>
      </c>
    </row>
    <row r="44" spans="1:47" s="574" customFormat="1">
      <c r="A44" s="580" t="s">
        <v>16</v>
      </c>
      <c r="B44" s="595">
        <v>4098</v>
      </c>
      <c r="C44" s="582">
        <v>708</v>
      </c>
      <c r="D44" s="583">
        <v>257</v>
      </c>
      <c r="E44" s="584">
        <f>D44/C44*100</f>
        <v>36.299435028248588</v>
      </c>
      <c r="F44" s="585">
        <v>67</v>
      </c>
      <c r="G44" s="584">
        <f>F44/C44*100</f>
        <v>9.463276836158192</v>
      </c>
      <c r="H44" s="585">
        <v>118</v>
      </c>
      <c r="I44" s="584">
        <f>H44/C44*100</f>
        <v>16.666666666666664</v>
      </c>
      <c r="J44" s="585">
        <v>46</v>
      </c>
      <c r="K44" s="584">
        <f>J44/C44*100</f>
        <v>6.4971751412429377</v>
      </c>
      <c r="L44" s="585">
        <v>41</v>
      </c>
      <c r="M44" s="584">
        <f>L44/C44*100</f>
        <v>5.7909604519774014</v>
      </c>
      <c r="N44" s="585">
        <v>45</v>
      </c>
      <c r="O44" s="584">
        <f>N44/C44*100</f>
        <v>6.3559322033898304</v>
      </c>
      <c r="P44" s="585">
        <v>134</v>
      </c>
      <c r="Q44" s="587">
        <f>P44/C44*100</f>
        <v>18.926553672316384</v>
      </c>
      <c r="R44" s="582">
        <v>1885</v>
      </c>
      <c r="S44" s="583">
        <v>221</v>
      </c>
      <c r="T44" s="584">
        <f t="shared" si="0"/>
        <v>11.724137931034482</v>
      </c>
      <c r="U44" s="585">
        <v>169</v>
      </c>
      <c r="V44" s="584">
        <f t="shared" si="1"/>
        <v>8.9655172413793096</v>
      </c>
      <c r="W44" s="585">
        <v>457</v>
      </c>
      <c r="X44" s="584">
        <f t="shared" si="2"/>
        <v>24.244031830238725</v>
      </c>
      <c r="Y44" s="585">
        <v>526</v>
      </c>
      <c r="Z44" s="584">
        <f t="shared" si="3"/>
        <v>27.904509283819628</v>
      </c>
      <c r="AA44" s="585">
        <v>277</v>
      </c>
      <c r="AB44" s="584">
        <f t="shared" si="4"/>
        <v>14.694960212201591</v>
      </c>
      <c r="AC44" s="585">
        <v>125</v>
      </c>
      <c r="AD44" s="584">
        <f t="shared" si="5"/>
        <v>6.6312997347480112</v>
      </c>
      <c r="AE44" s="585">
        <v>110</v>
      </c>
      <c r="AF44" s="587">
        <f t="shared" si="6"/>
        <v>5.8355437665782492</v>
      </c>
      <c r="AG44" s="582">
        <v>1505</v>
      </c>
      <c r="AH44" s="583">
        <v>79</v>
      </c>
      <c r="AI44" s="584">
        <f>AH44/AG44*100</f>
        <v>5.249169435215947</v>
      </c>
      <c r="AJ44" s="585">
        <v>91</v>
      </c>
      <c r="AK44" s="584">
        <f>AJ44/AG44*100</f>
        <v>6.0465116279069768</v>
      </c>
      <c r="AL44" s="585">
        <v>483</v>
      </c>
      <c r="AM44" s="584">
        <f>AL44/AG44*100</f>
        <v>32.093023255813954</v>
      </c>
      <c r="AN44" s="585">
        <v>642</v>
      </c>
      <c r="AO44" s="584">
        <f>AN44/AG44*100</f>
        <v>42.657807308970099</v>
      </c>
      <c r="AP44" s="585">
        <v>159</v>
      </c>
      <c r="AQ44" s="584">
        <f>AP44/AG44*100</f>
        <v>10.564784053156147</v>
      </c>
      <c r="AR44" s="585">
        <v>40</v>
      </c>
      <c r="AS44" s="584">
        <f>AR44/AG44*100</f>
        <v>2.6578073089700998</v>
      </c>
      <c r="AT44" s="585">
        <v>11</v>
      </c>
      <c r="AU44" s="584">
        <f>AT44/AG44*100</f>
        <v>0.73089700996677742</v>
      </c>
    </row>
    <row r="45" spans="1:47" s="574" customFormat="1">
      <c r="A45" s="588" t="s">
        <v>17</v>
      </c>
      <c r="B45" s="589">
        <v>945</v>
      </c>
      <c r="C45" s="590">
        <v>84</v>
      </c>
      <c r="D45" s="591" t="s">
        <v>46</v>
      </c>
      <c r="E45" s="592" t="s">
        <v>46</v>
      </c>
      <c r="F45" s="593" t="s">
        <v>46</v>
      </c>
      <c r="G45" s="592" t="s">
        <v>46</v>
      </c>
      <c r="H45" s="593" t="s">
        <v>46</v>
      </c>
      <c r="I45" s="592" t="s">
        <v>46</v>
      </c>
      <c r="J45" s="593" t="s">
        <v>46</v>
      </c>
      <c r="K45" s="592" t="s">
        <v>46</v>
      </c>
      <c r="L45" s="593" t="s">
        <v>46</v>
      </c>
      <c r="M45" s="592" t="s">
        <v>46</v>
      </c>
      <c r="N45" s="593" t="s">
        <v>46</v>
      </c>
      <c r="O45" s="592" t="s">
        <v>46</v>
      </c>
      <c r="P45" s="593" t="s">
        <v>46</v>
      </c>
      <c r="Q45" s="594" t="s">
        <v>46</v>
      </c>
      <c r="R45" s="590">
        <v>442</v>
      </c>
      <c r="S45" s="591">
        <v>18</v>
      </c>
      <c r="T45" s="592">
        <f t="shared" si="0"/>
        <v>4.0723981900452486</v>
      </c>
      <c r="U45" s="593">
        <v>35</v>
      </c>
      <c r="V45" s="592">
        <f t="shared" si="1"/>
        <v>7.9185520361990944</v>
      </c>
      <c r="W45" s="593">
        <v>227</v>
      </c>
      <c r="X45" s="592">
        <f t="shared" si="2"/>
        <v>51.357466063348411</v>
      </c>
      <c r="Y45" s="593">
        <v>112</v>
      </c>
      <c r="Z45" s="592">
        <f t="shared" si="3"/>
        <v>25.339366515837103</v>
      </c>
      <c r="AA45" s="593">
        <v>26</v>
      </c>
      <c r="AB45" s="592">
        <f t="shared" si="4"/>
        <v>5.8823529411764701</v>
      </c>
      <c r="AC45" s="593">
        <v>11</v>
      </c>
      <c r="AD45" s="592">
        <f t="shared" si="5"/>
        <v>2.4886877828054299</v>
      </c>
      <c r="AE45" s="593">
        <v>13</v>
      </c>
      <c r="AF45" s="594">
        <f t="shared" si="6"/>
        <v>2.9411764705882351</v>
      </c>
      <c r="AG45" s="590">
        <v>419</v>
      </c>
      <c r="AH45" s="591" t="s">
        <v>46</v>
      </c>
      <c r="AI45" s="592" t="s">
        <v>46</v>
      </c>
      <c r="AJ45" s="593" t="s">
        <v>46</v>
      </c>
      <c r="AK45" s="592" t="s">
        <v>46</v>
      </c>
      <c r="AL45" s="593" t="s">
        <v>46</v>
      </c>
      <c r="AM45" s="592" t="s">
        <v>46</v>
      </c>
      <c r="AN45" s="593" t="s">
        <v>46</v>
      </c>
      <c r="AO45" s="592" t="s">
        <v>46</v>
      </c>
      <c r="AP45" s="593" t="s">
        <v>46</v>
      </c>
      <c r="AQ45" s="592" t="s">
        <v>46</v>
      </c>
      <c r="AR45" s="593" t="s">
        <v>46</v>
      </c>
      <c r="AS45" s="592" t="s">
        <v>46</v>
      </c>
      <c r="AT45" s="593" t="s">
        <v>46</v>
      </c>
      <c r="AU45" s="592" t="s">
        <v>46</v>
      </c>
    </row>
    <row r="46" spans="1:47" s="574" customFormat="1">
      <c r="A46" s="580" t="s">
        <v>18</v>
      </c>
      <c r="B46" s="595">
        <v>4915</v>
      </c>
      <c r="C46" s="582">
        <v>1126</v>
      </c>
      <c r="D46" s="583">
        <v>384</v>
      </c>
      <c r="E46" s="584">
        <f>D46/C46*100</f>
        <v>34.103019538188278</v>
      </c>
      <c r="F46" s="585">
        <v>94</v>
      </c>
      <c r="G46" s="584">
        <f>F46/C46*100</f>
        <v>8.3481349911190055</v>
      </c>
      <c r="H46" s="585">
        <v>318</v>
      </c>
      <c r="I46" s="584">
        <f>H46/C46*100</f>
        <v>28.241563055062169</v>
      </c>
      <c r="J46" s="585">
        <v>127</v>
      </c>
      <c r="K46" s="584">
        <f>J46/C46*100</f>
        <v>11.27886323268206</v>
      </c>
      <c r="L46" s="585">
        <v>21</v>
      </c>
      <c r="M46" s="584">
        <f>L46/C46*100</f>
        <v>1.8650088809946712</v>
      </c>
      <c r="N46" s="585">
        <v>23</v>
      </c>
      <c r="O46" s="584">
        <f>N46/C46*100</f>
        <v>2.0426287744227354</v>
      </c>
      <c r="P46" s="585">
        <v>159</v>
      </c>
      <c r="Q46" s="587">
        <f>P46/C46*100</f>
        <v>14.120781527531085</v>
      </c>
      <c r="R46" s="582">
        <v>2080</v>
      </c>
      <c r="S46" s="583">
        <v>168</v>
      </c>
      <c r="T46" s="584">
        <f t="shared" si="0"/>
        <v>8.0769230769230766</v>
      </c>
      <c r="U46" s="585">
        <v>80</v>
      </c>
      <c r="V46" s="584">
        <f t="shared" si="1"/>
        <v>3.8461538461538463</v>
      </c>
      <c r="W46" s="585">
        <v>1093</v>
      </c>
      <c r="X46" s="584">
        <f t="shared" si="2"/>
        <v>52.548076923076927</v>
      </c>
      <c r="Y46" s="585">
        <v>470</v>
      </c>
      <c r="Z46" s="584">
        <f t="shared" si="3"/>
        <v>22.596153846153847</v>
      </c>
      <c r="AA46" s="585">
        <v>133</v>
      </c>
      <c r="AB46" s="584">
        <f t="shared" si="4"/>
        <v>6.3942307692307683</v>
      </c>
      <c r="AC46" s="585">
        <v>65</v>
      </c>
      <c r="AD46" s="584">
        <f t="shared" si="5"/>
        <v>3.125</v>
      </c>
      <c r="AE46" s="585">
        <v>71</v>
      </c>
      <c r="AF46" s="587">
        <f t="shared" si="6"/>
        <v>3.4134615384615383</v>
      </c>
      <c r="AG46" s="582">
        <v>1709</v>
      </c>
      <c r="AH46" s="583">
        <v>80</v>
      </c>
      <c r="AI46" s="584">
        <f>AH46/AG46*100</f>
        <v>4.681100058513751</v>
      </c>
      <c r="AJ46" s="585">
        <v>22</v>
      </c>
      <c r="AK46" s="584">
        <f>AJ46/AG46*100</f>
        <v>1.2873025160912814</v>
      </c>
      <c r="AL46" s="585">
        <v>665</v>
      </c>
      <c r="AM46" s="584">
        <f>AL46/AG46*100</f>
        <v>38.911644236395553</v>
      </c>
      <c r="AN46" s="585">
        <v>865</v>
      </c>
      <c r="AO46" s="584">
        <f>AN46/AG46*100</f>
        <v>50.614394382679926</v>
      </c>
      <c r="AP46" s="585">
        <v>63</v>
      </c>
      <c r="AQ46" s="584">
        <f>AP46/AG46*100</f>
        <v>3.6863662960795787</v>
      </c>
      <c r="AR46" s="585">
        <v>9</v>
      </c>
      <c r="AS46" s="584">
        <f>AR46/AG46*100</f>
        <v>0.52662375658279692</v>
      </c>
      <c r="AT46" s="585">
        <v>5</v>
      </c>
      <c r="AU46" s="584">
        <f>AT46/AG46*100</f>
        <v>0.29256875365710944</v>
      </c>
    </row>
    <row r="47" spans="1:47" s="574" customFormat="1">
      <c r="A47" s="588" t="s">
        <v>61</v>
      </c>
      <c r="B47" s="589">
        <v>10162</v>
      </c>
      <c r="C47" s="590">
        <v>1105</v>
      </c>
      <c r="D47" s="591">
        <v>305</v>
      </c>
      <c r="E47" s="592">
        <f>D47/C47*100</f>
        <v>27.601809954751133</v>
      </c>
      <c r="F47" s="593">
        <v>42</v>
      </c>
      <c r="G47" s="592">
        <f>F47/C47*100</f>
        <v>3.8009049773755654</v>
      </c>
      <c r="H47" s="593">
        <v>189</v>
      </c>
      <c r="I47" s="592">
        <f>H47/C47*100</f>
        <v>17.104072398190045</v>
      </c>
      <c r="J47" s="593">
        <v>106</v>
      </c>
      <c r="K47" s="592">
        <f>J47/C47*100</f>
        <v>9.5927601809954766</v>
      </c>
      <c r="L47" s="593">
        <v>57</v>
      </c>
      <c r="M47" s="592">
        <f>L47/C47*100</f>
        <v>5.1583710407239813</v>
      </c>
      <c r="N47" s="593">
        <v>41</v>
      </c>
      <c r="O47" s="592">
        <f>N47/C47*100</f>
        <v>3.7104072398190047</v>
      </c>
      <c r="P47" s="593">
        <v>365</v>
      </c>
      <c r="Q47" s="594">
        <f>P47/C47*100</f>
        <v>33.031674208144793</v>
      </c>
      <c r="R47" s="590">
        <v>6338</v>
      </c>
      <c r="S47" s="591">
        <v>440</v>
      </c>
      <c r="T47" s="592">
        <f t="shared" si="0"/>
        <v>6.9422530766803412</v>
      </c>
      <c r="U47" s="593">
        <v>339</v>
      </c>
      <c r="V47" s="592">
        <f t="shared" si="1"/>
        <v>5.3486904386241712</v>
      </c>
      <c r="W47" s="593">
        <v>1332</v>
      </c>
      <c r="X47" s="592">
        <f t="shared" si="2"/>
        <v>21.016093404859575</v>
      </c>
      <c r="Y47" s="593">
        <v>2162</v>
      </c>
      <c r="Z47" s="592">
        <f t="shared" si="3"/>
        <v>34.111707163142945</v>
      </c>
      <c r="AA47" s="593">
        <v>1170</v>
      </c>
      <c r="AB47" s="592">
        <f t="shared" si="4"/>
        <v>18.460082044809088</v>
      </c>
      <c r="AC47" s="593">
        <v>511</v>
      </c>
      <c r="AD47" s="592">
        <f t="shared" si="5"/>
        <v>8.0624802776901241</v>
      </c>
      <c r="AE47" s="593">
        <v>384</v>
      </c>
      <c r="AF47" s="594">
        <f t="shared" si="6"/>
        <v>6.0586935941937519</v>
      </c>
      <c r="AG47" s="590">
        <v>2719</v>
      </c>
      <c r="AH47" s="591">
        <v>94</v>
      </c>
      <c r="AI47" s="592">
        <f>AH47/AG47*100</f>
        <v>3.4571533652077968</v>
      </c>
      <c r="AJ47" s="593">
        <v>75</v>
      </c>
      <c r="AK47" s="592">
        <f>AJ47/AG47*100</f>
        <v>2.758367046708349</v>
      </c>
      <c r="AL47" s="593">
        <v>777</v>
      </c>
      <c r="AM47" s="592">
        <f>AL47/AG47*100</f>
        <v>28.57668260389849</v>
      </c>
      <c r="AN47" s="593">
        <v>1540</v>
      </c>
      <c r="AO47" s="592">
        <f>AN47/AG47*100</f>
        <v>56.638470025744759</v>
      </c>
      <c r="AP47" s="593">
        <v>192</v>
      </c>
      <c r="AQ47" s="592">
        <f>AP47/AG47*100</f>
        <v>7.0614196395733728</v>
      </c>
      <c r="AR47" s="593">
        <v>26</v>
      </c>
      <c r="AS47" s="592">
        <f>AR47/AG47*100</f>
        <v>0.95623390952556087</v>
      </c>
      <c r="AT47" s="593">
        <v>15</v>
      </c>
      <c r="AU47" s="592">
        <f>AT47/AG47*100</f>
        <v>0.55167340934166975</v>
      </c>
    </row>
    <row r="48" spans="1:47" s="574" customFormat="1">
      <c r="A48" s="580" t="s">
        <v>19</v>
      </c>
      <c r="B48" s="595">
        <v>2457</v>
      </c>
      <c r="C48" s="582">
        <v>223</v>
      </c>
      <c r="D48" s="583">
        <v>49</v>
      </c>
      <c r="E48" s="584">
        <f>D48/C48*100</f>
        <v>21.973094170403588</v>
      </c>
      <c r="F48" s="585">
        <v>43</v>
      </c>
      <c r="G48" s="584">
        <f>F48/C48*100</f>
        <v>19.282511210762333</v>
      </c>
      <c r="H48" s="585">
        <v>50</v>
      </c>
      <c r="I48" s="584">
        <f>H48/C48*100</f>
        <v>22.421524663677133</v>
      </c>
      <c r="J48" s="585">
        <v>14</v>
      </c>
      <c r="K48" s="584">
        <f>J48/C48*100</f>
        <v>6.2780269058295968</v>
      </c>
      <c r="L48" s="585">
        <v>5</v>
      </c>
      <c r="M48" s="584">
        <f>L48/C48*100</f>
        <v>2.2421524663677128</v>
      </c>
      <c r="N48" s="585">
        <v>14</v>
      </c>
      <c r="O48" s="584">
        <f>N48/C48*100</f>
        <v>6.2780269058295968</v>
      </c>
      <c r="P48" s="585">
        <v>48</v>
      </c>
      <c r="Q48" s="587">
        <f>P48/C48*100</f>
        <v>21.524663677130047</v>
      </c>
      <c r="R48" s="582">
        <v>1391</v>
      </c>
      <c r="S48" s="583">
        <v>93</v>
      </c>
      <c r="T48" s="584">
        <f t="shared" si="0"/>
        <v>6.6858375269590224</v>
      </c>
      <c r="U48" s="585">
        <v>237</v>
      </c>
      <c r="V48" s="584">
        <f t="shared" si="1"/>
        <v>17.038102084831056</v>
      </c>
      <c r="W48" s="585">
        <v>460</v>
      </c>
      <c r="X48" s="584">
        <f t="shared" si="2"/>
        <v>33.069734004313446</v>
      </c>
      <c r="Y48" s="585">
        <v>252</v>
      </c>
      <c r="Z48" s="584">
        <f t="shared" si="3"/>
        <v>18.116462976276061</v>
      </c>
      <c r="AA48" s="585">
        <v>176</v>
      </c>
      <c r="AB48" s="584">
        <f t="shared" si="4"/>
        <v>12.652767792954709</v>
      </c>
      <c r="AC48" s="585">
        <v>103</v>
      </c>
      <c r="AD48" s="584">
        <f t="shared" si="5"/>
        <v>7.4047447879223585</v>
      </c>
      <c r="AE48" s="585">
        <v>70</v>
      </c>
      <c r="AF48" s="587">
        <f t="shared" si="6"/>
        <v>5.0323508267433503</v>
      </c>
      <c r="AG48" s="582">
        <v>843</v>
      </c>
      <c r="AH48" s="583">
        <v>44</v>
      </c>
      <c r="AI48" s="584">
        <f>AH48/AG48*100</f>
        <v>5.2194543297746145</v>
      </c>
      <c r="AJ48" s="585">
        <v>66</v>
      </c>
      <c r="AK48" s="584">
        <f>AJ48/AG48*100</f>
        <v>7.8291814946619214</v>
      </c>
      <c r="AL48" s="585">
        <v>428</v>
      </c>
      <c r="AM48" s="584">
        <f>AL48/AG48*100</f>
        <v>50.771055753262161</v>
      </c>
      <c r="AN48" s="585">
        <v>274</v>
      </c>
      <c r="AO48" s="584">
        <f>AN48/AG48*100</f>
        <v>32.502965599051009</v>
      </c>
      <c r="AP48" s="585">
        <v>24</v>
      </c>
      <c r="AQ48" s="584">
        <f>AP48/AG48*100</f>
        <v>2.8469750889679712</v>
      </c>
      <c r="AR48" s="585">
        <v>4</v>
      </c>
      <c r="AS48" s="584">
        <f>AR48/AG48*100</f>
        <v>0.47449584816132861</v>
      </c>
      <c r="AT48" s="585">
        <v>3</v>
      </c>
      <c r="AU48" s="584">
        <f>AT48/AG48*100</f>
        <v>0.35587188612099641</v>
      </c>
    </row>
    <row r="49" spans="1:47" s="574" customFormat="1">
      <c r="A49" s="588" t="s">
        <v>20</v>
      </c>
      <c r="B49" s="589">
        <v>464</v>
      </c>
      <c r="C49" s="590">
        <v>23</v>
      </c>
      <c r="D49" s="591" t="s">
        <v>46</v>
      </c>
      <c r="E49" s="592" t="s">
        <v>46</v>
      </c>
      <c r="F49" s="593" t="s">
        <v>46</v>
      </c>
      <c r="G49" s="592" t="s">
        <v>46</v>
      </c>
      <c r="H49" s="593" t="s">
        <v>46</v>
      </c>
      <c r="I49" s="592" t="s">
        <v>46</v>
      </c>
      <c r="J49" s="593" t="s">
        <v>46</v>
      </c>
      <c r="K49" s="592" t="s">
        <v>46</v>
      </c>
      <c r="L49" s="593" t="s">
        <v>46</v>
      </c>
      <c r="M49" s="592" t="s">
        <v>46</v>
      </c>
      <c r="N49" s="593" t="s">
        <v>46</v>
      </c>
      <c r="O49" s="592" t="s">
        <v>46</v>
      </c>
      <c r="P49" s="593" t="s">
        <v>46</v>
      </c>
      <c r="Q49" s="594" t="s">
        <v>46</v>
      </c>
      <c r="R49" s="590">
        <v>237</v>
      </c>
      <c r="S49" s="591" t="s">
        <v>46</v>
      </c>
      <c r="T49" s="592" t="s">
        <v>46</v>
      </c>
      <c r="U49" s="593" t="s">
        <v>46</v>
      </c>
      <c r="V49" s="592" t="s">
        <v>46</v>
      </c>
      <c r="W49" s="593" t="s">
        <v>46</v>
      </c>
      <c r="X49" s="592" t="s">
        <v>46</v>
      </c>
      <c r="Y49" s="593" t="s">
        <v>46</v>
      </c>
      <c r="Z49" s="592" t="s">
        <v>46</v>
      </c>
      <c r="AA49" s="593" t="s">
        <v>46</v>
      </c>
      <c r="AB49" s="592" t="s">
        <v>46</v>
      </c>
      <c r="AC49" s="593" t="s">
        <v>46</v>
      </c>
      <c r="AD49" s="592" t="s">
        <v>46</v>
      </c>
      <c r="AE49" s="593" t="s">
        <v>46</v>
      </c>
      <c r="AF49" s="594" t="s">
        <v>46</v>
      </c>
      <c r="AG49" s="590">
        <v>204</v>
      </c>
      <c r="AH49" s="591" t="s">
        <v>46</v>
      </c>
      <c r="AI49" s="592" t="s">
        <v>46</v>
      </c>
      <c r="AJ49" s="593" t="s">
        <v>46</v>
      </c>
      <c r="AK49" s="592" t="s">
        <v>46</v>
      </c>
      <c r="AL49" s="593" t="s">
        <v>46</v>
      </c>
      <c r="AM49" s="592" t="s">
        <v>46</v>
      </c>
      <c r="AN49" s="593" t="s">
        <v>46</v>
      </c>
      <c r="AO49" s="592" t="s">
        <v>46</v>
      </c>
      <c r="AP49" s="593" t="s">
        <v>46</v>
      </c>
      <c r="AQ49" s="592" t="s">
        <v>46</v>
      </c>
      <c r="AR49" s="593" t="s">
        <v>46</v>
      </c>
      <c r="AS49" s="592" t="s">
        <v>46</v>
      </c>
      <c r="AT49" s="593" t="s">
        <v>46</v>
      </c>
      <c r="AU49" s="592" t="s">
        <v>46</v>
      </c>
    </row>
    <row r="50" spans="1:47" s="574" customFormat="1">
      <c r="A50" s="580" t="s">
        <v>21</v>
      </c>
      <c r="B50" s="595">
        <v>2341</v>
      </c>
      <c r="C50" s="582">
        <v>136</v>
      </c>
      <c r="D50" s="583">
        <v>29</v>
      </c>
      <c r="E50" s="584">
        <f>D50/C50*100</f>
        <v>21.323529411764707</v>
      </c>
      <c r="F50" s="585">
        <v>12</v>
      </c>
      <c r="G50" s="584">
        <f>F50/C50*100</f>
        <v>8.8235294117647065</v>
      </c>
      <c r="H50" s="585">
        <v>25</v>
      </c>
      <c r="I50" s="584">
        <f>H50/C50*100</f>
        <v>18.382352941176471</v>
      </c>
      <c r="J50" s="585">
        <v>21</v>
      </c>
      <c r="K50" s="584">
        <f>J50/C50*100</f>
        <v>15.441176470588236</v>
      </c>
      <c r="L50" s="585">
        <v>18</v>
      </c>
      <c r="M50" s="584">
        <f>L50/C50*100</f>
        <v>13.23529411764706</v>
      </c>
      <c r="N50" s="585">
        <v>5</v>
      </c>
      <c r="O50" s="584">
        <f>N50/C50*100</f>
        <v>3.6764705882352944</v>
      </c>
      <c r="P50" s="585">
        <v>26</v>
      </c>
      <c r="Q50" s="587">
        <f>P50/C50*100</f>
        <v>19.117647058823529</v>
      </c>
      <c r="R50" s="582">
        <v>937</v>
      </c>
      <c r="S50" s="583">
        <v>48</v>
      </c>
      <c r="T50" s="584">
        <f t="shared" ref="T50:T56" si="7">S50/R50*100</f>
        <v>5.1227321237993593</v>
      </c>
      <c r="U50" s="585">
        <v>41</v>
      </c>
      <c r="V50" s="584">
        <f t="shared" ref="V50:V56" si="8">U50/R50*100</f>
        <v>4.3756670224119532</v>
      </c>
      <c r="W50" s="585">
        <v>96</v>
      </c>
      <c r="X50" s="584">
        <f t="shared" ref="X50:X56" si="9">W50/R50*100</f>
        <v>10.245464247598719</v>
      </c>
      <c r="Y50" s="585">
        <v>303</v>
      </c>
      <c r="Z50" s="584">
        <f t="shared" ref="Z50:Z56" si="10">Y50/R50*100</f>
        <v>32.337246531483459</v>
      </c>
      <c r="AA50" s="585">
        <v>270</v>
      </c>
      <c r="AB50" s="584">
        <f t="shared" ref="AB50:AB56" si="11">AA50/R50*100</f>
        <v>28.815368196371399</v>
      </c>
      <c r="AC50" s="585">
        <v>99</v>
      </c>
      <c r="AD50" s="584">
        <f t="shared" ref="AD50:AD56" si="12">AC50/R50*100</f>
        <v>10.56563500533618</v>
      </c>
      <c r="AE50" s="585">
        <v>80</v>
      </c>
      <c r="AF50" s="587">
        <f t="shared" ref="AF50:AF56" si="13">AE50/R50*100</f>
        <v>8.5378868729989321</v>
      </c>
      <c r="AG50" s="582">
        <v>1268</v>
      </c>
      <c r="AH50" s="583">
        <v>29</v>
      </c>
      <c r="AI50" s="584">
        <f>AH50/AG50*100</f>
        <v>2.2870662460567823</v>
      </c>
      <c r="AJ50" s="585">
        <v>6</v>
      </c>
      <c r="AK50" s="584">
        <f>AJ50/AG50*100</f>
        <v>0.47318611987381703</v>
      </c>
      <c r="AL50" s="585">
        <v>161</v>
      </c>
      <c r="AM50" s="584">
        <f>AL50/AG50*100</f>
        <v>12.697160883280755</v>
      </c>
      <c r="AN50" s="585">
        <v>631</v>
      </c>
      <c r="AO50" s="584">
        <f>AN50/AG50*100</f>
        <v>49.763406940063092</v>
      </c>
      <c r="AP50" s="585">
        <v>378</v>
      </c>
      <c r="AQ50" s="584">
        <f>AP50/AG50*100</f>
        <v>29.810725552050471</v>
      </c>
      <c r="AR50" s="585">
        <v>52</v>
      </c>
      <c r="AS50" s="584">
        <f>AR50/AG50*100</f>
        <v>4.1009463722397479</v>
      </c>
      <c r="AT50" s="585">
        <v>11</v>
      </c>
      <c r="AU50" s="584">
        <f>AT50/AG50*100</f>
        <v>0.86750788643533117</v>
      </c>
    </row>
    <row r="51" spans="1:47" s="574" customFormat="1">
      <c r="A51" s="588" t="s">
        <v>22</v>
      </c>
      <c r="B51" s="589">
        <v>1418</v>
      </c>
      <c r="C51" s="590">
        <v>120</v>
      </c>
      <c r="D51" s="591" t="s">
        <v>46</v>
      </c>
      <c r="E51" s="592" t="s">
        <v>46</v>
      </c>
      <c r="F51" s="593" t="s">
        <v>46</v>
      </c>
      <c r="G51" s="592" t="s">
        <v>46</v>
      </c>
      <c r="H51" s="593" t="s">
        <v>46</v>
      </c>
      <c r="I51" s="592" t="s">
        <v>46</v>
      </c>
      <c r="J51" s="593" t="s">
        <v>46</v>
      </c>
      <c r="K51" s="592" t="s">
        <v>46</v>
      </c>
      <c r="L51" s="593" t="s">
        <v>46</v>
      </c>
      <c r="M51" s="592" t="s">
        <v>46</v>
      </c>
      <c r="N51" s="593" t="s">
        <v>46</v>
      </c>
      <c r="O51" s="592" t="s">
        <v>46</v>
      </c>
      <c r="P51" s="593" t="s">
        <v>46</v>
      </c>
      <c r="Q51" s="594" t="s">
        <v>46</v>
      </c>
      <c r="R51" s="590">
        <v>708</v>
      </c>
      <c r="S51" s="591">
        <v>24</v>
      </c>
      <c r="T51" s="592">
        <f t="shared" si="7"/>
        <v>3.3898305084745761</v>
      </c>
      <c r="U51" s="593">
        <v>75</v>
      </c>
      <c r="V51" s="592">
        <f t="shared" si="8"/>
        <v>10.59322033898305</v>
      </c>
      <c r="W51" s="593">
        <v>397</v>
      </c>
      <c r="X51" s="592">
        <f t="shared" si="9"/>
        <v>56.073446327683619</v>
      </c>
      <c r="Y51" s="593">
        <v>122</v>
      </c>
      <c r="Z51" s="592">
        <f t="shared" si="10"/>
        <v>17.231638418079097</v>
      </c>
      <c r="AA51" s="593">
        <v>50</v>
      </c>
      <c r="AB51" s="592">
        <f t="shared" si="11"/>
        <v>7.0621468926553677</v>
      </c>
      <c r="AC51" s="593">
        <v>19</v>
      </c>
      <c r="AD51" s="592">
        <f t="shared" si="12"/>
        <v>2.6836158192090394</v>
      </c>
      <c r="AE51" s="593">
        <v>21</v>
      </c>
      <c r="AF51" s="594">
        <f t="shared" si="13"/>
        <v>2.9661016949152543</v>
      </c>
      <c r="AG51" s="590">
        <v>590</v>
      </c>
      <c r="AH51" s="591" t="s">
        <v>46</v>
      </c>
      <c r="AI51" s="592" t="s">
        <v>46</v>
      </c>
      <c r="AJ51" s="593" t="s">
        <v>46</v>
      </c>
      <c r="AK51" s="592" t="s">
        <v>46</v>
      </c>
      <c r="AL51" s="593" t="s">
        <v>46</v>
      </c>
      <c r="AM51" s="592" t="s">
        <v>46</v>
      </c>
      <c r="AN51" s="593" t="s">
        <v>46</v>
      </c>
      <c r="AO51" s="592" t="s">
        <v>46</v>
      </c>
      <c r="AP51" s="593" t="s">
        <v>46</v>
      </c>
      <c r="AQ51" s="592" t="s">
        <v>46</v>
      </c>
      <c r="AR51" s="593" t="s">
        <v>46</v>
      </c>
      <c r="AS51" s="592" t="s">
        <v>46</v>
      </c>
      <c r="AT51" s="593" t="s">
        <v>46</v>
      </c>
      <c r="AU51" s="592" t="s">
        <v>46</v>
      </c>
    </row>
    <row r="52" spans="1:47" s="574" customFormat="1">
      <c r="A52" s="596" t="s">
        <v>23</v>
      </c>
      <c r="B52" s="595">
        <v>1768</v>
      </c>
      <c r="C52" s="597">
        <v>323</v>
      </c>
      <c r="D52" s="598">
        <v>111</v>
      </c>
      <c r="E52" s="584">
        <f>D52/C52*100</f>
        <v>34.365325077399383</v>
      </c>
      <c r="F52" s="599">
        <v>20</v>
      </c>
      <c r="G52" s="584">
        <f>F52/C52*100</f>
        <v>6.1919504643962853</v>
      </c>
      <c r="H52" s="599">
        <v>64</v>
      </c>
      <c r="I52" s="584">
        <f>H52/C52*100</f>
        <v>19.814241486068113</v>
      </c>
      <c r="J52" s="599">
        <v>39</v>
      </c>
      <c r="K52" s="584">
        <f>J52/C52*100</f>
        <v>12.074303405572756</v>
      </c>
      <c r="L52" s="599">
        <v>20</v>
      </c>
      <c r="M52" s="584">
        <f>L52/C52*100</f>
        <v>6.1919504643962853</v>
      </c>
      <c r="N52" s="599">
        <v>7</v>
      </c>
      <c r="O52" s="584">
        <f>N52/C52*100</f>
        <v>2.1671826625386998</v>
      </c>
      <c r="P52" s="599">
        <v>62</v>
      </c>
      <c r="Q52" s="587">
        <f>P52/C52*100</f>
        <v>19.195046439628484</v>
      </c>
      <c r="R52" s="597">
        <v>878</v>
      </c>
      <c r="S52" s="583">
        <v>65</v>
      </c>
      <c r="T52" s="600">
        <f t="shared" si="7"/>
        <v>7.403189066059225</v>
      </c>
      <c r="U52" s="585">
        <v>56</v>
      </c>
      <c r="V52" s="600">
        <f t="shared" si="8"/>
        <v>6.3781321184510258</v>
      </c>
      <c r="W52" s="585">
        <v>190</v>
      </c>
      <c r="X52" s="600">
        <f t="shared" si="9"/>
        <v>21.640091116173121</v>
      </c>
      <c r="Y52" s="585">
        <v>311</v>
      </c>
      <c r="Z52" s="600">
        <f t="shared" si="10"/>
        <v>35.421412300683372</v>
      </c>
      <c r="AA52" s="585">
        <v>157</v>
      </c>
      <c r="AB52" s="600">
        <f t="shared" si="11"/>
        <v>17.881548974943051</v>
      </c>
      <c r="AC52" s="585">
        <v>53</v>
      </c>
      <c r="AD52" s="600">
        <f t="shared" si="12"/>
        <v>6.0364464692482915</v>
      </c>
      <c r="AE52" s="585">
        <v>46</v>
      </c>
      <c r="AF52" s="601">
        <f t="shared" si="13"/>
        <v>5.239179954441914</v>
      </c>
      <c r="AG52" s="582">
        <v>567</v>
      </c>
      <c r="AH52" s="598">
        <v>15</v>
      </c>
      <c r="AI52" s="584">
        <f>AH52/AG52*100</f>
        <v>2.6455026455026456</v>
      </c>
      <c r="AJ52" s="599">
        <v>13</v>
      </c>
      <c r="AK52" s="584">
        <f>AJ52/AG52*100</f>
        <v>2.2927689594356258</v>
      </c>
      <c r="AL52" s="599">
        <v>159</v>
      </c>
      <c r="AM52" s="584">
        <f>AL52/AG52*100</f>
        <v>28.042328042328041</v>
      </c>
      <c r="AN52" s="599">
        <v>284</v>
      </c>
      <c r="AO52" s="584">
        <f>AN52/AG52*100</f>
        <v>50.088183421516753</v>
      </c>
      <c r="AP52" s="599">
        <v>82</v>
      </c>
      <c r="AQ52" s="584">
        <f>AP52/AG52*100</f>
        <v>14.462081128747794</v>
      </c>
      <c r="AR52" s="599">
        <v>8</v>
      </c>
      <c r="AS52" s="584">
        <f>AR52/AG52*100</f>
        <v>1.4109347442680775</v>
      </c>
      <c r="AT52" s="599">
        <v>6</v>
      </c>
      <c r="AU52" s="584">
        <f>AT52/AG52*100</f>
        <v>1.0582010582010581</v>
      </c>
    </row>
    <row r="53" spans="1:47" s="574" customFormat="1" ht="15.75" thickBot="1">
      <c r="A53" s="588" t="s">
        <v>24</v>
      </c>
      <c r="B53" s="589">
        <v>1328</v>
      </c>
      <c r="C53" s="590">
        <v>108</v>
      </c>
      <c r="D53" s="591" t="s">
        <v>46</v>
      </c>
      <c r="E53" s="592" t="s">
        <v>46</v>
      </c>
      <c r="F53" s="593" t="s">
        <v>46</v>
      </c>
      <c r="G53" s="592" t="s">
        <v>46</v>
      </c>
      <c r="H53" s="593" t="s">
        <v>46</v>
      </c>
      <c r="I53" s="592" t="s">
        <v>46</v>
      </c>
      <c r="J53" s="593" t="s">
        <v>46</v>
      </c>
      <c r="K53" s="592" t="s">
        <v>46</v>
      </c>
      <c r="L53" s="593" t="s">
        <v>46</v>
      </c>
      <c r="M53" s="592" t="s">
        <v>46</v>
      </c>
      <c r="N53" s="593" t="s">
        <v>46</v>
      </c>
      <c r="O53" s="592" t="s">
        <v>46</v>
      </c>
      <c r="P53" s="593" t="s">
        <v>46</v>
      </c>
      <c r="Q53" s="594" t="s">
        <v>46</v>
      </c>
      <c r="R53" s="590">
        <v>754</v>
      </c>
      <c r="S53" s="591">
        <v>3</v>
      </c>
      <c r="T53" s="592">
        <f t="shared" si="7"/>
        <v>0.39787798408488062</v>
      </c>
      <c r="U53" s="593">
        <v>34</v>
      </c>
      <c r="V53" s="592">
        <f t="shared" si="8"/>
        <v>4.5092838196286467</v>
      </c>
      <c r="W53" s="593">
        <v>152</v>
      </c>
      <c r="X53" s="592">
        <f t="shared" si="9"/>
        <v>20.159151193633953</v>
      </c>
      <c r="Y53" s="593">
        <v>443</v>
      </c>
      <c r="Z53" s="592">
        <f t="shared" si="10"/>
        <v>58.753315649867375</v>
      </c>
      <c r="AA53" s="593">
        <v>108</v>
      </c>
      <c r="AB53" s="592">
        <f t="shared" si="11"/>
        <v>14.323607427055704</v>
      </c>
      <c r="AC53" s="593">
        <v>10</v>
      </c>
      <c r="AD53" s="592">
        <f t="shared" si="12"/>
        <v>1.3262599469496021</v>
      </c>
      <c r="AE53" s="593">
        <v>4</v>
      </c>
      <c r="AF53" s="594">
        <f t="shared" si="13"/>
        <v>0.53050397877984079</v>
      </c>
      <c r="AG53" s="590">
        <v>466</v>
      </c>
      <c r="AH53" s="591" t="s">
        <v>46</v>
      </c>
      <c r="AI53" s="592" t="s">
        <v>46</v>
      </c>
      <c r="AJ53" s="593" t="s">
        <v>46</v>
      </c>
      <c r="AK53" s="592" t="s">
        <v>46</v>
      </c>
      <c r="AL53" s="593" t="s">
        <v>46</v>
      </c>
      <c r="AM53" s="592" t="s">
        <v>46</v>
      </c>
      <c r="AN53" s="593" t="s">
        <v>46</v>
      </c>
      <c r="AO53" s="592" t="s">
        <v>46</v>
      </c>
      <c r="AP53" s="593" t="s">
        <v>46</v>
      </c>
      <c r="AQ53" s="592" t="s">
        <v>46</v>
      </c>
      <c r="AR53" s="593" t="s">
        <v>46</v>
      </c>
      <c r="AS53" s="592" t="s">
        <v>46</v>
      </c>
      <c r="AT53" s="593" t="s">
        <v>46</v>
      </c>
      <c r="AU53" s="592" t="s">
        <v>46</v>
      </c>
    </row>
    <row r="54" spans="1:47" s="574" customFormat="1">
      <c r="A54" s="602" t="s">
        <v>33</v>
      </c>
      <c r="B54" s="603">
        <v>42700</v>
      </c>
      <c r="C54" s="603">
        <v>7627</v>
      </c>
      <c r="D54" s="604">
        <v>1827</v>
      </c>
      <c r="E54" s="605">
        <f>D54/C54*100</f>
        <v>23.954372623574145</v>
      </c>
      <c r="F54" s="606">
        <v>1489</v>
      </c>
      <c r="G54" s="605">
        <f>F54/C54*100</f>
        <v>19.522748131637606</v>
      </c>
      <c r="H54" s="606">
        <v>1872</v>
      </c>
      <c r="I54" s="605">
        <f>H54/C54*100</f>
        <v>24.544381801494691</v>
      </c>
      <c r="J54" s="606">
        <v>756</v>
      </c>
      <c r="K54" s="605">
        <f>J54/C54*100</f>
        <v>9.9121541890651628</v>
      </c>
      <c r="L54" s="606">
        <v>339</v>
      </c>
      <c r="M54" s="605">
        <f>L54/C54*100</f>
        <v>4.4447358070014422</v>
      </c>
      <c r="N54" s="606">
        <v>273</v>
      </c>
      <c r="O54" s="605">
        <f>N54/C54*100</f>
        <v>3.5793890127179755</v>
      </c>
      <c r="P54" s="606">
        <v>1071</v>
      </c>
      <c r="Q54" s="607">
        <f>P54/C54*100</f>
        <v>14.042218434508982</v>
      </c>
      <c r="R54" s="603">
        <v>22886</v>
      </c>
      <c r="S54" s="608">
        <v>1844</v>
      </c>
      <c r="T54" s="609">
        <f t="shared" si="7"/>
        <v>8.0573276238748583</v>
      </c>
      <c r="U54" s="610">
        <v>4071</v>
      </c>
      <c r="V54" s="609">
        <f t="shared" si="8"/>
        <v>17.788167438608756</v>
      </c>
      <c r="W54" s="610">
        <v>7120</v>
      </c>
      <c r="X54" s="609">
        <f t="shared" si="9"/>
        <v>31.110722712575374</v>
      </c>
      <c r="Y54" s="610">
        <v>5234</v>
      </c>
      <c r="Z54" s="609">
        <f t="shared" si="10"/>
        <v>22.869876780564539</v>
      </c>
      <c r="AA54" s="610">
        <v>2524</v>
      </c>
      <c r="AB54" s="609">
        <f t="shared" si="11"/>
        <v>11.028576422266887</v>
      </c>
      <c r="AC54" s="610">
        <v>1168</v>
      </c>
      <c r="AD54" s="609">
        <f t="shared" si="12"/>
        <v>5.103556759591017</v>
      </c>
      <c r="AE54" s="610">
        <v>925</v>
      </c>
      <c r="AF54" s="611">
        <f t="shared" si="13"/>
        <v>4.0417722625185704</v>
      </c>
      <c r="AG54" s="612">
        <v>12187</v>
      </c>
      <c r="AH54" s="604">
        <v>448</v>
      </c>
      <c r="AI54" s="605">
        <f>AH54/AG54*100</f>
        <v>3.6760482481332568</v>
      </c>
      <c r="AJ54" s="606">
        <v>1545</v>
      </c>
      <c r="AK54" s="605">
        <f>AJ54/AG54*100</f>
        <v>12.677443177155986</v>
      </c>
      <c r="AL54" s="606">
        <v>4675</v>
      </c>
      <c r="AM54" s="605">
        <f>AL54/AG54*100</f>
        <v>38.360548125051288</v>
      </c>
      <c r="AN54" s="606">
        <v>4581</v>
      </c>
      <c r="AO54" s="605">
        <f>AN54/AG54*100</f>
        <v>37.589234430130468</v>
      </c>
      <c r="AP54" s="606">
        <v>756</v>
      </c>
      <c r="AQ54" s="605">
        <f>AP54/AG54*100</f>
        <v>6.2033314187248711</v>
      </c>
      <c r="AR54" s="606">
        <v>132</v>
      </c>
      <c r="AS54" s="605">
        <f>AR54/AG54*100</f>
        <v>1.0831213588249775</v>
      </c>
      <c r="AT54" s="606">
        <v>50</v>
      </c>
      <c r="AU54" s="605">
        <f>AT54/AG54*100</f>
        <v>0.41027324197915815</v>
      </c>
    </row>
    <row r="55" spans="1:47" s="574" customFormat="1">
      <c r="A55" s="613" t="s">
        <v>9</v>
      </c>
      <c r="B55" s="614">
        <v>10170</v>
      </c>
      <c r="C55" s="614">
        <v>1401</v>
      </c>
      <c r="D55" s="615">
        <v>451</v>
      </c>
      <c r="E55" s="616">
        <f>D55/C55*100</f>
        <v>32.191291934332625</v>
      </c>
      <c r="F55" s="617">
        <v>151</v>
      </c>
      <c r="G55" s="616">
        <f>F55/C55*100</f>
        <v>10.778015703069237</v>
      </c>
      <c r="H55" s="617">
        <v>336</v>
      </c>
      <c r="I55" s="616">
        <f>H55/C55*100</f>
        <v>23.982869379014989</v>
      </c>
      <c r="J55" s="617">
        <v>165</v>
      </c>
      <c r="K55" s="616">
        <f>J55/C55*100</f>
        <v>11.777301927194861</v>
      </c>
      <c r="L55" s="617">
        <v>91</v>
      </c>
      <c r="M55" s="616">
        <f>L55/C55*100</f>
        <v>6.4953604568165595</v>
      </c>
      <c r="N55" s="617">
        <v>42</v>
      </c>
      <c r="O55" s="616">
        <f>N55/C55*100</f>
        <v>2.9978586723768736</v>
      </c>
      <c r="P55" s="617">
        <v>165</v>
      </c>
      <c r="Q55" s="618">
        <f>P55/C55*100</f>
        <v>11.777301927194861</v>
      </c>
      <c r="R55" s="614">
        <v>4545</v>
      </c>
      <c r="S55" s="619">
        <v>267</v>
      </c>
      <c r="T55" s="620">
        <f t="shared" si="7"/>
        <v>5.8745874587458742</v>
      </c>
      <c r="U55" s="621">
        <v>314</v>
      </c>
      <c r="V55" s="620">
        <f t="shared" si="8"/>
        <v>6.9086908690869091</v>
      </c>
      <c r="W55" s="621">
        <v>1410</v>
      </c>
      <c r="X55" s="620">
        <f t="shared" si="9"/>
        <v>31.023102310231021</v>
      </c>
      <c r="Y55" s="621">
        <v>1354</v>
      </c>
      <c r="Z55" s="620">
        <f t="shared" si="10"/>
        <v>29.790979097909791</v>
      </c>
      <c r="AA55" s="621">
        <v>703</v>
      </c>
      <c r="AB55" s="620">
        <f t="shared" si="11"/>
        <v>15.467546754675467</v>
      </c>
      <c r="AC55" s="621">
        <v>267</v>
      </c>
      <c r="AD55" s="620">
        <f t="shared" si="12"/>
        <v>5.8745874587458742</v>
      </c>
      <c r="AE55" s="621">
        <v>230</v>
      </c>
      <c r="AF55" s="622">
        <f t="shared" si="13"/>
        <v>5.0605060506050608</v>
      </c>
      <c r="AG55" s="623">
        <v>4224</v>
      </c>
      <c r="AH55" s="615">
        <v>105</v>
      </c>
      <c r="AI55" s="616">
        <f>AH55/AG55*100</f>
        <v>2.4857954545454546</v>
      </c>
      <c r="AJ55" s="617">
        <v>219</v>
      </c>
      <c r="AK55" s="616">
        <f>AJ55/AG55*100</f>
        <v>5.1846590909090908</v>
      </c>
      <c r="AL55" s="617">
        <v>1520</v>
      </c>
      <c r="AM55" s="616">
        <f>AL55/AG55*100</f>
        <v>35.984848484848484</v>
      </c>
      <c r="AN55" s="617">
        <v>1698</v>
      </c>
      <c r="AO55" s="616">
        <f>AN55/AG55*100</f>
        <v>40.198863636363633</v>
      </c>
      <c r="AP55" s="617">
        <v>576</v>
      </c>
      <c r="AQ55" s="616">
        <f>AP55/AG55*100</f>
        <v>13.636363636363635</v>
      </c>
      <c r="AR55" s="617">
        <v>86</v>
      </c>
      <c r="AS55" s="616">
        <f>AR55/AG55*100</f>
        <v>2.0359848484848486</v>
      </c>
      <c r="AT55" s="617">
        <v>20</v>
      </c>
      <c r="AU55" s="616">
        <f>AT55/AG55*100</f>
        <v>0.47348484848484851</v>
      </c>
    </row>
    <row r="56" spans="1:47" s="574" customFormat="1" ht="15.75" thickBot="1">
      <c r="A56" s="624" t="s">
        <v>7</v>
      </c>
      <c r="B56" s="625">
        <v>52870</v>
      </c>
      <c r="C56" s="626">
        <v>9028</v>
      </c>
      <c r="D56" s="627">
        <v>2278</v>
      </c>
      <c r="E56" s="628">
        <f>D56/C56*100</f>
        <v>25.232609658839166</v>
      </c>
      <c r="F56" s="629">
        <v>1640</v>
      </c>
      <c r="G56" s="628">
        <f>F56/C56*100</f>
        <v>18.165706690296854</v>
      </c>
      <c r="H56" s="629">
        <v>2208</v>
      </c>
      <c r="I56" s="628">
        <f>H56/C56*100</f>
        <v>24.457244129375276</v>
      </c>
      <c r="J56" s="629">
        <v>921</v>
      </c>
      <c r="K56" s="628">
        <f>J56/C56*100</f>
        <v>10.201595037660612</v>
      </c>
      <c r="L56" s="629">
        <v>430</v>
      </c>
      <c r="M56" s="628">
        <f>L56/C56*100</f>
        <v>4.7629596809924681</v>
      </c>
      <c r="N56" s="629">
        <v>315</v>
      </c>
      <c r="O56" s="628">
        <f>N56/C56*100</f>
        <v>3.4891448825875053</v>
      </c>
      <c r="P56" s="629">
        <v>1236</v>
      </c>
      <c r="Q56" s="630">
        <f>P56/C56*100</f>
        <v>13.690739920248115</v>
      </c>
      <c r="R56" s="626">
        <v>27431</v>
      </c>
      <c r="S56" s="631">
        <v>2111</v>
      </c>
      <c r="T56" s="632">
        <f t="shared" si="7"/>
        <v>7.6956727789726953</v>
      </c>
      <c r="U56" s="633">
        <v>4385</v>
      </c>
      <c r="V56" s="632">
        <f t="shared" si="8"/>
        <v>15.985563778207137</v>
      </c>
      <c r="W56" s="633">
        <v>8530</v>
      </c>
      <c r="X56" s="632">
        <f t="shared" si="9"/>
        <v>31.096205023513544</v>
      </c>
      <c r="Y56" s="633">
        <v>6588</v>
      </c>
      <c r="Z56" s="632">
        <f t="shared" si="10"/>
        <v>24.016623528125113</v>
      </c>
      <c r="AA56" s="633">
        <v>3227</v>
      </c>
      <c r="AB56" s="632">
        <f t="shared" si="11"/>
        <v>11.764062556961102</v>
      </c>
      <c r="AC56" s="633">
        <v>1435</v>
      </c>
      <c r="AD56" s="632">
        <f t="shared" si="12"/>
        <v>5.2313076446356312</v>
      </c>
      <c r="AE56" s="633">
        <v>1155</v>
      </c>
      <c r="AF56" s="634">
        <f t="shared" si="13"/>
        <v>4.2105646895847757</v>
      </c>
      <c r="AG56" s="635">
        <v>16411</v>
      </c>
      <c r="AH56" s="627">
        <v>553</v>
      </c>
      <c r="AI56" s="628">
        <f>AH56/AG56*100</f>
        <v>3.3696910608738042</v>
      </c>
      <c r="AJ56" s="629">
        <v>1764</v>
      </c>
      <c r="AK56" s="628">
        <f>AJ56/AG56*100</f>
        <v>10.748887941015173</v>
      </c>
      <c r="AL56" s="629">
        <v>6195</v>
      </c>
      <c r="AM56" s="628">
        <f>AL56/AG56*100</f>
        <v>37.749070745231855</v>
      </c>
      <c r="AN56" s="629">
        <v>6279</v>
      </c>
      <c r="AO56" s="628">
        <f>AN56/AG56*100</f>
        <v>38.260922551946862</v>
      </c>
      <c r="AP56" s="629">
        <v>1332</v>
      </c>
      <c r="AQ56" s="628">
        <f>AP56/AG56*100</f>
        <v>8.1165072207665592</v>
      </c>
      <c r="AR56" s="629">
        <v>218</v>
      </c>
      <c r="AS56" s="628">
        <f>AR56/AG56*100</f>
        <v>1.3283773079032355</v>
      </c>
      <c r="AT56" s="629">
        <v>70</v>
      </c>
      <c r="AU56" s="628">
        <f>AT56/AG56*100</f>
        <v>0.42654317226250682</v>
      </c>
    </row>
    <row r="57" spans="1:47" s="574" customFormat="1" ht="15" customHeight="1">
      <c r="A57" s="724" t="s">
        <v>236</v>
      </c>
      <c r="B57" s="724"/>
      <c r="C57" s="724"/>
      <c r="D57" s="724"/>
      <c r="E57" s="724"/>
      <c r="F57" s="724"/>
      <c r="G57" s="724"/>
      <c r="H57" s="724"/>
      <c r="I57" s="724"/>
      <c r="J57" s="724"/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4"/>
      <c r="AB57" s="724"/>
      <c r="AC57" s="724"/>
      <c r="AD57" s="724"/>
      <c r="AE57" s="724"/>
      <c r="AF57" s="724"/>
      <c r="AG57" s="724"/>
      <c r="AH57" s="724"/>
      <c r="AI57" s="724"/>
      <c r="AJ57" s="724"/>
      <c r="AK57" s="724"/>
      <c r="AL57" s="724"/>
      <c r="AM57" s="724"/>
      <c r="AN57" s="724"/>
      <c r="AO57" s="724"/>
      <c r="AP57" s="724"/>
      <c r="AQ57" s="724"/>
      <c r="AR57" s="724"/>
      <c r="AS57" s="724"/>
      <c r="AT57" s="724"/>
      <c r="AU57" s="724"/>
    </row>
    <row r="58" spans="1:47" s="574" customFormat="1" ht="15" customHeight="1">
      <c r="A58" s="725" t="s">
        <v>38</v>
      </c>
      <c r="B58" s="725"/>
      <c r="C58" s="725"/>
      <c r="D58" s="725"/>
      <c r="E58" s="725"/>
      <c r="F58" s="725"/>
      <c r="G58" s="725"/>
      <c r="H58" s="725"/>
      <c r="I58" s="725"/>
      <c r="J58" s="725"/>
      <c r="K58" s="725"/>
      <c r="L58" s="725"/>
      <c r="M58" s="725"/>
      <c r="N58" s="725"/>
      <c r="O58" s="725"/>
      <c r="P58" s="725"/>
      <c r="Q58" s="725"/>
      <c r="R58" s="725"/>
      <c r="S58" s="725"/>
      <c r="T58" s="725"/>
      <c r="U58" s="725"/>
      <c r="V58" s="725"/>
      <c r="W58" s="725"/>
      <c r="X58" s="725"/>
      <c r="Y58" s="725"/>
      <c r="Z58" s="725"/>
      <c r="AA58" s="725"/>
      <c r="AB58" s="725"/>
      <c r="AC58" s="725"/>
      <c r="AD58" s="725"/>
      <c r="AE58" s="725"/>
      <c r="AF58" s="725"/>
      <c r="AG58" s="725"/>
      <c r="AH58" s="725"/>
      <c r="AI58" s="725"/>
      <c r="AJ58" s="725"/>
      <c r="AK58" s="725"/>
      <c r="AL58" s="725"/>
      <c r="AM58" s="725"/>
      <c r="AN58" s="725"/>
      <c r="AO58" s="725"/>
      <c r="AP58" s="725"/>
      <c r="AQ58" s="725"/>
      <c r="AR58" s="725"/>
      <c r="AS58" s="725"/>
      <c r="AT58" s="725"/>
      <c r="AU58" s="725"/>
    </row>
    <row r="59" spans="1:47" s="574" customFormat="1">
      <c r="A59" s="510"/>
      <c r="B59" s="510"/>
      <c r="C59" s="510"/>
      <c r="D59" s="510"/>
      <c r="E59" s="510"/>
      <c r="F59" s="510"/>
      <c r="G59" s="510"/>
      <c r="H59" s="510"/>
      <c r="I59" s="510"/>
      <c r="J59" s="510"/>
      <c r="K59" s="510"/>
      <c r="L59" s="510"/>
      <c r="M59" s="510"/>
      <c r="N59" s="510"/>
      <c r="O59" s="510"/>
      <c r="P59" s="510"/>
      <c r="Q59" s="160"/>
    </row>
    <row r="60" spans="1:47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</row>
    <row r="61" spans="1:47">
      <c r="A61" s="190"/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</row>
    <row r="62" spans="1:47">
      <c r="A62" s="190"/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</row>
    <row r="63" spans="1:47">
      <c r="A63" s="190"/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</row>
  </sheetData>
  <sortState ref="C32:Q47">
    <sortCondition ref="Q32:Q47" customList="8,9,11,12,4,2,6,13,3,5,7,10,14,15,1,16"/>
  </sortState>
  <mergeCells count="52">
    <mergeCell ref="B33:B36"/>
    <mergeCell ref="C35:C36"/>
    <mergeCell ref="L36:M36"/>
    <mergeCell ref="N36:O36"/>
    <mergeCell ref="P36:Q36"/>
    <mergeCell ref="R35:R36"/>
    <mergeCell ref="R34:AF34"/>
    <mergeCell ref="AG34:AU34"/>
    <mergeCell ref="D36:E36"/>
    <mergeCell ref="F36:G36"/>
    <mergeCell ref="H36:I36"/>
    <mergeCell ref="J36:K36"/>
    <mergeCell ref="AR36:AS36"/>
    <mergeCell ref="AT36:AU36"/>
    <mergeCell ref="AH36:AI36"/>
    <mergeCell ref="AJ36:AK36"/>
    <mergeCell ref="AL36:AM36"/>
    <mergeCell ref="AN36:AO36"/>
    <mergeCell ref="S36:T36"/>
    <mergeCell ref="U36:V36"/>
    <mergeCell ref="A3:P3"/>
    <mergeCell ref="A29:AU29"/>
    <mergeCell ref="A32:A37"/>
    <mergeCell ref="B32:AU32"/>
    <mergeCell ref="C34:Q34"/>
    <mergeCell ref="C33:AU33"/>
    <mergeCell ref="AP36:AQ36"/>
    <mergeCell ref="W36:X36"/>
    <mergeCell ref="Y36:Z36"/>
    <mergeCell ref="AA36:AB36"/>
    <mergeCell ref="AC36:AD36"/>
    <mergeCell ref="AE36:AF36"/>
    <mergeCell ref="AH35:AU35"/>
    <mergeCell ref="AG35:AG36"/>
    <mergeCell ref="D35:Q35"/>
    <mergeCell ref="S35:AF35"/>
    <mergeCell ref="A31:AU31"/>
    <mergeCell ref="A57:AU57"/>
    <mergeCell ref="A58:AU58"/>
    <mergeCell ref="A4:A6"/>
    <mergeCell ref="A1:P1"/>
    <mergeCell ref="A26:P26"/>
    <mergeCell ref="A27:P27"/>
    <mergeCell ref="B4:B5"/>
    <mergeCell ref="C4:P4"/>
    <mergeCell ref="C5:D5"/>
    <mergeCell ref="E5:F5"/>
    <mergeCell ref="G5:H5"/>
    <mergeCell ref="I5:J5"/>
    <mergeCell ref="K5:L5"/>
    <mergeCell ref="M5:N5"/>
    <mergeCell ref="O5:P5"/>
  </mergeCells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zoomScale="80" zoomScaleNormal="80" workbookViewId="0">
      <selection sqref="A1:K1"/>
    </sheetView>
  </sheetViews>
  <sheetFormatPr baseColWidth="10" defaultColWidth="10.625" defaultRowHeight="15"/>
  <cols>
    <col min="1" max="1" width="28" style="529" customWidth="1"/>
    <col min="2" max="16384" width="10.625" style="529"/>
  </cols>
  <sheetData>
    <row r="1" spans="1:13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48"/>
    </row>
    <row r="2" spans="1:13" s="188" customFormat="1" ht="23.25" customHeight="1">
      <c r="A2" s="528" t="s">
        <v>334</v>
      </c>
      <c r="B2" s="496"/>
      <c r="C2" s="496"/>
      <c r="D2" s="496"/>
      <c r="E2" s="496"/>
    </row>
    <row r="3" spans="1:13" s="637" customFormat="1">
      <c r="A3" s="757" t="s">
        <v>282</v>
      </c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636"/>
    </row>
    <row r="4" spans="1:13" ht="64.5" customHeight="1">
      <c r="A4" s="753"/>
      <c r="B4" s="751" t="s">
        <v>77</v>
      </c>
      <c r="C4" s="751"/>
      <c r="D4" s="751" t="s">
        <v>78</v>
      </c>
      <c r="E4" s="751"/>
      <c r="F4" s="751" t="s">
        <v>79</v>
      </c>
      <c r="G4" s="751"/>
      <c r="H4" s="751" t="s">
        <v>80</v>
      </c>
      <c r="I4" s="751"/>
      <c r="J4" s="751" t="s">
        <v>81</v>
      </c>
      <c r="K4" s="751"/>
      <c r="L4" s="522"/>
      <c r="M4" s="638"/>
    </row>
    <row r="5" spans="1:13" ht="15.75" thickBot="1">
      <c r="A5" s="754"/>
      <c r="B5" s="389" t="s">
        <v>2</v>
      </c>
      <c r="C5" s="389" t="s">
        <v>82</v>
      </c>
      <c r="D5" s="389" t="s">
        <v>2</v>
      </c>
      <c r="E5" s="389" t="s">
        <v>82</v>
      </c>
      <c r="F5" s="389" t="s">
        <v>2</v>
      </c>
      <c r="G5" s="389" t="s">
        <v>82</v>
      </c>
      <c r="H5" s="389" t="s">
        <v>2</v>
      </c>
      <c r="I5" s="389" t="s">
        <v>82</v>
      </c>
      <c r="J5" s="389" t="s">
        <v>2</v>
      </c>
      <c r="K5" s="389" t="s">
        <v>82</v>
      </c>
      <c r="L5" s="284"/>
    </row>
    <row r="6" spans="1:13">
      <c r="A6" s="3" t="s">
        <v>10</v>
      </c>
      <c r="B6" s="161">
        <v>60.639561413540314</v>
      </c>
      <c r="C6" s="17">
        <v>2.3917362848784278</v>
      </c>
      <c r="D6" s="161">
        <v>3.4293139872180891</v>
      </c>
      <c r="E6" s="17">
        <v>1.0387934316654883</v>
      </c>
      <c r="F6" s="161">
        <v>32.654383059672107</v>
      </c>
      <c r="G6" s="17">
        <v>2.2595330761713703</v>
      </c>
      <c r="H6" s="161">
        <v>1.971818524824908</v>
      </c>
      <c r="I6" s="17">
        <v>0.68988538867652582</v>
      </c>
      <c r="J6" s="162">
        <v>1.3049230147445796</v>
      </c>
      <c r="K6" s="300">
        <v>0.67570692949831002</v>
      </c>
      <c r="L6" s="284"/>
    </row>
    <row r="7" spans="1:13">
      <c r="A7" s="3" t="s">
        <v>11</v>
      </c>
      <c r="B7" s="161">
        <v>52.837599158346606</v>
      </c>
      <c r="C7" s="17">
        <v>2.3044517922119874</v>
      </c>
      <c r="D7" s="161">
        <v>4.8711123531066018</v>
      </c>
      <c r="E7" s="17">
        <v>0.96073574787025295</v>
      </c>
      <c r="F7" s="161">
        <v>40.929358234580732</v>
      </c>
      <c r="G7" s="17">
        <v>2.2551767770000102</v>
      </c>
      <c r="H7" s="161">
        <v>1.3619302539660587</v>
      </c>
      <c r="I7" s="17">
        <v>0.46872239546999162</v>
      </c>
      <c r="J7" s="163" t="s">
        <v>46</v>
      </c>
      <c r="K7" s="362" t="s">
        <v>46</v>
      </c>
      <c r="L7" s="284"/>
    </row>
    <row r="8" spans="1:13">
      <c r="A8" s="3" t="s">
        <v>12</v>
      </c>
      <c r="B8" s="161">
        <v>42.323560407416835</v>
      </c>
      <c r="C8" s="17">
        <v>4.3588746210917488</v>
      </c>
      <c r="D8" s="161">
        <v>14.531416930070106</v>
      </c>
      <c r="E8" s="17">
        <v>2.9666830085215783</v>
      </c>
      <c r="F8" s="161">
        <v>31.632789504562808</v>
      </c>
      <c r="G8" s="17">
        <v>3.8179300988309421</v>
      </c>
      <c r="H8" s="161">
        <v>0.9017221017990219</v>
      </c>
      <c r="I8" s="17">
        <v>0.87477462255413763</v>
      </c>
      <c r="J8" s="162">
        <v>10.610511056151227</v>
      </c>
      <c r="K8" s="300">
        <v>3.2843496817029054</v>
      </c>
      <c r="L8" s="284"/>
    </row>
    <row r="9" spans="1:13">
      <c r="A9" s="3" t="s">
        <v>83</v>
      </c>
      <c r="B9" s="161">
        <v>50.287002064712006</v>
      </c>
      <c r="C9" s="17">
        <v>3.4242609379932309</v>
      </c>
      <c r="D9" s="161">
        <v>3.0752789728003989</v>
      </c>
      <c r="E9" s="17">
        <v>1.3770208798353569</v>
      </c>
      <c r="F9" s="161">
        <v>45.297002175812565</v>
      </c>
      <c r="G9" s="17">
        <v>3.3780599944064944</v>
      </c>
      <c r="H9" s="161">
        <v>1.0416887088549922</v>
      </c>
      <c r="I9" s="17">
        <v>0.68320262444127433</v>
      </c>
      <c r="J9" s="162">
        <v>0.29902807782004215</v>
      </c>
      <c r="K9" s="300">
        <v>0.27863796265867702</v>
      </c>
      <c r="L9" s="284"/>
    </row>
    <row r="10" spans="1:13">
      <c r="A10" s="3" t="s">
        <v>14</v>
      </c>
      <c r="B10" s="161">
        <v>43.834259753815239</v>
      </c>
      <c r="C10" s="17">
        <v>5.1630210390221833</v>
      </c>
      <c r="D10" s="161">
        <v>12.14524294282571</v>
      </c>
      <c r="E10" s="17">
        <v>3.2434956860091146</v>
      </c>
      <c r="F10" s="161">
        <v>30.260251855602661</v>
      </c>
      <c r="G10" s="17">
        <v>4.4335232634044877</v>
      </c>
      <c r="H10" s="161">
        <v>4.4642928907926827</v>
      </c>
      <c r="I10" s="17">
        <v>2.4137401451056144</v>
      </c>
      <c r="J10" s="162">
        <v>9.2959525569636998</v>
      </c>
      <c r="K10" s="300">
        <v>4.0028608585959757</v>
      </c>
      <c r="L10" s="284"/>
    </row>
    <row r="11" spans="1:13">
      <c r="A11" s="3" t="s">
        <v>15</v>
      </c>
      <c r="B11" s="165" t="s">
        <v>219</v>
      </c>
      <c r="C11" s="163" t="s">
        <v>219</v>
      </c>
      <c r="D11" s="165" t="s">
        <v>219</v>
      </c>
      <c r="E11" s="163" t="s">
        <v>219</v>
      </c>
      <c r="F11" s="165" t="s">
        <v>219</v>
      </c>
      <c r="G11" s="163" t="s">
        <v>219</v>
      </c>
      <c r="H11" s="165" t="s">
        <v>219</v>
      </c>
      <c r="I11" s="163" t="s">
        <v>219</v>
      </c>
      <c r="J11" s="165" t="s">
        <v>219</v>
      </c>
      <c r="K11" s="163" t="s">
        <v>219</v>
      </c>
      <c r="L11" s="284"/>
    </row>
    <row r="12" spans="1:13">
      <c r="A12" s="3" t="s">
        <v>16</v>
      </c>
      <c r="B12" s="161">
        <v>45.371744778730267</v>
      </c>
      <c r="C12" s="17">
        <v>3.0041945327638673</v>
      </c>
      <c r="D12" s="161">
        <v>5.3792328537990848</v>
      </c>
      <c r="E12" s="17">
        <v>1.5296234164290885</v>
      </c>
      <c r="F12" s="161">
        <v>43.998956853425724</v>
      </c>
      <c r="G12" s="17">
        <v>2.9371009418401703</v>
      </c>
      <c r="H12" s="161">
        <v>2.6876715123733703</v>
      </c>
      <c r="I12" s="17">
        <v>1.1265546026198636</v>
      </c>
      <c r="J12" s="162">
        <v>2.5623940016715561</v>
      </c>
      <c r="K12" s="300">
        <v>1.2734917508332171</v>
      </c>
      <c r="L12" s="284"/>
    </row>
    <row r="13" spans="1:13">
      <c r="A13" s="3" t="s">
        <v>17</v>
      </c>
      <c r="B13" s="161">
        <v>57.645182482675629</v>
      </c>
      <c r="C13" s="17">
        <v>4.2014374407688102</v>
      </c>
      <c r="D13" s="161">
        <v>3.0287064894364204</v>
      </c>
      <c r="E13" s="17">
        <v>1.1847268733379668</v>
      </c>
      <c r="F13" s="161">
        <v>33.317245840413932</v>
      </c>
      <c r="G13" s="17">
        <v>3.8754718209240933</v>
      </c>
      <c r="H13" s="161">
        <v>3.8706418474308126</v>
      </c>
      <c r="I13" s="17">
        <v>1.5968988849084136</v>
      </c>
      <c r="J13" s="162">
        <v>2.1382233400432114</v>
      </c>
      <c r="K13" s="300">
        <v>1.9503734124548262</v>
      </c>
      <c r="L13" s="284"/>
    </row>
    <row r="14" spans="1:13">
      <c r="A14" s="3" t="s">
        <v>18</v>
      </c>
      <c r="B14" s="161">
        <v>46.229763886948831</v>
      </c>
      <c r="C14" s="17">
        <v>3.0136074772305026</v>
      </c>
      <c r="D14" s="161">
        <v>7.1626380109298022</v>
      </c>
      <c r="E14" s="17">
        <v>1.6724368029848613</v>
      </c>
      <c r="F14" s="161">
        <v>45.041771980461029</v>
      </c>
      <c r="G14" s="17">
        <v>2.9776972085382702</v>
      </c>
      <c r="H14" s="161">
        <v>1.5658261216603309</v>
      </c>
      <c r="I14" s="17">
        <v>0.78494041036457207</v>
      </c>
      <c r="J14" s="163" t="s">
        <v>46</v>
      </c>
      <c r="K14" s="362" t="s">
        <v>46</v>
      </c>
      <c r="L14" s="284"/>
    </row>
    <row r="15" spans="1:13">
      <c r="A15" s="3" t="s">
        <v>61</v>
      </c>
      <c r="B15" s="161">
        <v>58.160500226350329</v>
      </c>
      <c r="C15" s="17">
        <v>2.3798628810628957</v>
      </c>
      <c r="D15" s="161">
        <v>2.0736128863551877</v>
      </c>
      <c r="E15" s="17">
        <v>0.65028000514733308</v>
      </c>
      <c r="F15" s="161">
        <v>37.75152490302245</v>
      </c>
      <c r="G15" s="17">
        <v>2.3426526967044667</v>
      </c>
      <c r="H15" s="161">
        <v>1.7491270129615173</v>
      </c>
      <c r="I15" s="17">
        <v>0.56944460068730085</v>
      </c>
      <c r="J15" s="162">
        <v>0.26523497131051649</v>
      </c>
      <c r="K15" s="300">
        <v>0.25943055291298373</v>
      </c>
      <c r="L15" s="284"/>
    </row>
    <row r="16" spans="1:13">
      <c r="A16" s="3" t="s">
        <v>19</v>
      </c>
      <c r="B16" s="161">
        <v>36.861880527064613</v>
      </c>
      <c r="C16" s="17">
        <v>2.7970737570063253</v>
      </c>
      <c r="D16" s="161">
        <v>2.665343755703824</v>
      </c>
      <c r="E16" s="17">
        <v>0.87846506482182796</v>
      </c>
      <c r="F16" s="161">
        <v>59.523225421180527</v>
      </c>
      <c r="G16" s="17">
        <v>2.8298992402215837</v>
      </c>
      <c r="H16" s="161">
        <v>0.2512469028184115</v>
      </c>
      <c r="I16" s="17">
        <v>0.23561787598538503</v>
      </c>
      <c r="J16" s="162">
        <v>0.69830339323261748</v>
      </c>
      <c r="K16" s="300">
        <v>0.65192656810222849</v>
      </c>
      <c r="L16" s="284"/>
    </row>
    <row r="17" spans="1:12">
      <c r="A17" s="3" t="s">
        <v>20</v>
      </c>
      <c r="B17" s="161">
        <v>48.709557512982897</v>
      </c>
      <c r="C17" s="17">
        <v>5.2246161840994176</v>
      </c>
      <c r="D17" s="161">
        <v>2.9303890483201056</v>
      </c>
      <c r="E17" s="17">
        <v>1.5632603146630217</v>
      </c>
      <c r="F17" s="161">
        <v>46.555045693128527</v>
      </c>
      <c r="G17" s="17">
        <v>5.2011470311153145</v>
      </c>
      <c r="H17" s="161">
        <v>1.805007745568469</v>
      </c>
      <c r="I17" s="17">
        <v>1.6290251813433034</v>
      </c>
      <c r="J17" s="163" t="s">
        <v>46</v>
      </c>
      <c r="K17" s="362" t="s">
        <v>46</v>
      </c>
      <c r="L17" s="284"/>
    </row>
    <row r="18" spans="1:12">
      <c r="A18" s="3" t="s">
        <v>21</v>
      </c>
      <c r="B18" s="161">
        <v>49.722802774590285</v>
      </c>
      <c r="C18" s="17">
        <v>2.926347543633447</v>
      </c>
      <c r="D18" s="161">
        <v>5.0185362192229173</v>
      </c>
      <c r="E18" s="17">
        <v>1.2661028904563281</v>
      </c>
      <c r="F18" s="161">
        <v>40.036236342495464</v>
      </c>
      <c r="G18" s="17">
        <v>2.823813537076556</v>
      </c>
      <c r="H18" s="161">
        <v>4.920101103681616</v>
      </c>
      <c r="I18" s="17">
        <v>1.2730444955643252</v>
      </c>
      <c r="J18" s="162">
        <v>0.30232356000971655</v>
      </c>
      <c r="K18" s="300">
        <v>0.28399811720746548</v>
      </c>
      <c r="L18" s="284"/>
    </row>
    <row r="19" spans="1:12">
      <c r="A19" s="3" t="s">
        <v>22</v>
      </c>
      <c r="B19" s="161">
        <v>45.920773841198461</v>
      </c>
      <c r="C19" s="17">
        <v>3.6586529923253002</v>
      </c>
      <c r="D19" s="161">
        <v>1.7627304627463198</v>
      </c>
      <c r="E19" s="17">
        <v>0.95877533480021038</v>
      </c>
      <c r="F19" s="161">
        <v>47.955601728701403</v>
      </c>
      <c r="G19" s="17">
        <v>3.6689506503085627</v>
      </c>
      <c r="H19" s="161">
        <v>4.3608939673538192</v>
      </c>
      <c r="I19" s="17">
        <v>1.5591849398846862</v>
      </c>
      <c r="J19" s="163" t="s">
        <v>46</v>
      </c>
      <c r="K19" s="362" t="s">
        <v>46</v>
      </c>
      <c r="L19" s="284"/>
    </row>
    <row r="20" spans="1:12">
      <c r="A20" s="3" t="s">
        <v>23</v>
      </c>
      <c r="B20" s="161">
        <v>68.198469405157653</v>
      </c>
      <c r="C20" s="17">
        <v>3.3285547434402756</v>
      </c>
      <c r="D20" s="161">
        <v>3.6758895314509994</v>
      </c>
      <c r="E20" s="17">
        <v>1.5761461638703982</v>
      </c>
      <c r="F20" s="161">
        <v>25.398238108950171</v>
      </c>
      <c r="G20" s="17">
        <v>3.0299493747393389</v>
      </c>
      <c r="H20" s="161">
        <v>2.0783376096905575</v>
      </c>
      <c r="I20" s="17">
        <v>0.88127091024798387</v>
      </c>
      <c r="J20" s="162">
        <v>0.64906534475062094</v>
      </c>
      <c r="K20" s="300">
        <v>0.60982683534240834</v>
      </c>
      <c r="L20" s="284"/>
    </row>
    <row r="21" spans="1:12" ht="15.75" thickBot="1">
      <c r="A21" s="3" t="s">
        <v>24</v>
      </c>
      <c r="B21" s="166">
        <v>37.0821957014047</v>
      </c>
      <c r="C21" s="167">
        <v>3.187692328102639</v>
      </c>
      <c r="D21" s="166">
        <v>3.2089944181385777</v>
      </c>
      <c r="E21" s="167">
        <v>1.1092236436375869</v>
      </c>
      <c r="F21" s="166">
        <v>56.798602274052776</v>
      </c>
      <c r="G21" s="167">
        <v>3.2462212072832153</v>
      </c>
      <c r="H21" s="166">
        <v>2.9102076064039544</v>
      </c>
      <c r="I21" s="167">
        <v>1.0978723181291057</v>
      </c>
      <c r="J21" s="163" t="s">
        <v>46</v>
      </c>
      <c r="K21" s="362" t="s">
        <v>46</v>
      </c>
      <c r="L21" s="284"/>
    </row>
    <row r="22" spans="1:12">
      <c r="A22" s="7" t="s">
        <v>8</v>
      </c>
      <c r="B22" s="168">
        <v>53.790986347738858</v>
      </c>
      <c r="C22" s="19">
        <v>1.0285383529827328</v>
      </c>
      <c r="D22" s="168">
        <v>4.3348842868344617</v>
      </c>
      <c r="E22" s="19">
        <v>0.44206722349789396</v>
      </c>
      <c r="F22" s="168">
        <v>39.385418189367229</v>
      </c>
      <c r="G22" s="19">
        <v>0.99852954082188738</v>
      </c>
      <c r="H22" s="168">
        <v>1.7538973110217242</v>
      </c>
      <c r="I22" s="19">
        <v>0.26903823541874328</v>
      </c>
      <c r="J22" s="169">
        <v>0.73481386503772728</v>
      </c>
      <c r="K22" s="363">
        <v>0.20407335381812172</v>
      </c>
      <c r="L22" s="284"/>
    </row>
    <row r="23" spans="1:12">
      <c r="A23" s="8" t="s">
        <v>9</v>
      </c>
      <c r="B23" s="23">
        <v>46.473319813510514</v>
      </c>
      <c r="C23" s="13">
        <v>1.6006461367228904</v>
      </c>
      <c r="D23" s="23">
        <v>6.3007122185882016</v>
      </c>
      <c r="E23" s="13">
        <v>0.86847998539378268</v>
      </c>
      <c r="F23" s="23">
        <v>41.317484321701023</v>
      </c>
      <c r="G23" s="13">
        <v>1.5134929191530522</v>
      </c>
      <c r="H23" s="23">
        <v>2.8742892833030012</v>
      </c>
      <c r="I23" s="13">
        <v>0.48812899317960184</v>
      </c>
      <c r="J23" s="12">
        <v>3.0341943628972579</v>
      </c>
      <c r="K23" s="364">
        <v>0.8928933591400644</v>
      </c>
      <c r="L23" s="284"/>
    </row>
    <row r="24" spans="1:12">
      <c r="A24" s="170" t="s">
        <v>84</v>
      </c>
      <c r="B24" s="171">
        <v>61.420894889712585</v>
      </c>
      <c r="C24" s="172">
        <v>2.5612438289588044</v>
      </c>
      <c r="D24" s="171">
        <v>7.0704989974611889</v>
      </c>
      <c r="E24" s="172">
        <v>1.3790086772041086</v>
      </c>
      <c r="F24" s="171">
        <v>25.636155325204811</v>
      </c>
      <c r="G24" s="172">
        <v>2.283935703044917</v>
      </c>
      <c r="H24" s="171">
        <v>0.98341950145805868</v>
      </c>
      <c r="I24" s="172">
        <v>0.45327368317390804</v>
      </c>
      <c r="J24" s="173">
        <v>4.8890312861633536</v>
      </c>
      <c r="K24" s="365">
        <v>1.2012005740733844</v>
      </c>
      <c r="L24" s="284"/>
    </row>
    <row r="25" spans="1:12">
      <c r="A25" s="8" t="s">
        <v>85</v>
      </c>
      <c r="B25" s="22">
        <v>58.868365780588718</v>
      </c>
      <c r="C25" s="11">
        <v>1.2739549418711562</v>
      </c>
      <c r="D25" s="22">
        <v>3.1717929379513432</v>
      </c>
      <c r="E25" s="11">
        <v>0.47371837102716235</v>
      </c>
      <c r="F25" s="22">
        <v>35.075727942894694</v>
      </c>
      <c r="G25" s="11">
        <v>1.2244466309046662</v>
      </c>
      <c r="H25" s="22">
        <v>2.2879616378121299</v>
      </c>
      <c r="I25" s="11">
        <v>0.39189713421229716</v>
      </c>
      <c r="J25" s="10">
        <v>0.59615170075311474</v>
      </c>
      <c r="K25" s="366">
        <v>0.2250474394557978</v>
      </c>
      <c r="L25" s="284"/>
    </row>
    <row r="26" spans="1:12">
      <c r="A26" s="174" t="s">
        <v>86</v>
      </c>
      <c r="B26" s="175">
        <v>37.950553491612496</v>
      </c>
      <c r="C26" s="176">
        <v>1.3361642238502309</v>
      </c>
      <c r="D26" s="175">
        <v>5.7179164614980627</v>
      </c>
      <c r="E26" s="176">
        <v>0.64070092433856041</v>
      </c>
      <c r="F26" s="175">
        <v>54.200886447297748</v>
      </c>
      <c r="G26" s="176">
        <v>1.3670477263429319</v>
      </c>
      <c r="H26" s="175">
        <v>2.0227845072110595</v>
      </c>
      <c r="I26" s="176">
        <v>0.3706488380704645</v>
      </c>
      <c r="J26" s="177">
        <v>0.10785909238062907</v>
      </c>
      <c r="K26" s="367">
        <v>0.10513290782053911</v>
      </c>
      <c r="L26" s="284"/>
    </row>
    <row r="27" spans="1:12" ht="15.75" thickBot="1">
      <c r="A27" s="9" t="s">
        <v>7</v>
      </c>
      <c r="B27" s="24">
        <v>52.387505737358019</v>
      </c>
      <c r="C27" s="15">
        <v>0.886333332061778</v>
      </c>
      <c r="D27" s="24">
        <v>4.7119172347907838</v>
      </c>
      <c r="E27" s="15">
        <v>0.39403464056781201</v>
      </c>
      <c r="F27" s="24">
        <v>39.755975844873994</v>
      </c>
      <c r="G27" s="15">
        <v>0.85754423521163181</v>
      </c>
      <c r="H27" s="24">
        <v>1.9687811680228595</v>
      </c>
      <c r="I27" s="15">
        <v>0.23675956340726573</v>
      </c>
      <c r="J27" s="14">
        <v>1.1758200149543405</v>
      </c>
      <c r="K27" s="368">
        <v>0.23864817406879213</v>
      </c>
    </row>
    <row r="28" spans="1:12" ht="18" customHeight="1">
      <c r="A28" s="760" t="s">
        <v>88</v>
      </c>
      <c r="B28" s="760"/>
      <c r="C28" s="760"/>
      <c r="D28" s="760"/>
      <c r="E28" s="760"/>
      <c r="F28" s="760"/>
      <c r="G28" s="760"/>
      <c r="H28" s="760"/>
      <c r="I28" s="760"/>
      <c r="J28" s="760"/>
      <c r="K28" s="760"/>
    </row>
    <row r="29" spans="1:12">
      <c r="A29" s="761" t="s">
        <v>234</v>
      </c>
      <c r="B29" s="761"/>
      <c r="C29" s="761"/>
      <c r="D29" s="761"/>
      <c r="E29" s="761"/>
      <c r="F29" s="761"/>
      <c r="G29" s="761"/>
      <c r="H29" s="761"/>
      <c r="I29" s="761"/>
      <c r="J29" s="761"/>
      <c r="K29" s="761"/>
    </row>
    <row r="30" spans="1:12">
      <c r="A30" s="761" t="s">
        <v>248</v>
      </c>
      <c r="B30" s="761"/>
      <c r="C30" s="761"/>
      <c r="D30" s="761"/>
      <c r="E30" s="761"/>
      <c r="F30" s="761"/>
      <c r="G30" s="761"/>
      <c r="H30" s="761"/>
      <c r="I30" s="761"/>
      <c r="J30" s="761"/>
      <c r="K30" s="761"/>
    </row>
    <row r="31" spans="1:12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</row>
    <row r="32" spans="1:12" ht="31.5" customHeight="1">
      <c r="A32" s="752" t="s">
        <v>283</v>
      </c>
      <c r="B32" s="752"/>
      <c r="C32" s="752"/>
      <c r="D32" s="752"/>
      <c r="E32" s="752"/>
      <c r="F32" s="189"/>
    </row>
    <row r="33" spans="1:13" ht="50.1" customHeight="1">
      <c r="A33" s="755"/>
      <c r="B33" s="751" t="s">
        <v>80</v>
      </c>
      <c r="C33" s="751"/>
      <c r="D33" s="751" t="s">
        <v>89</v>
      </c>
      <c r="E33" s="751"/>
      <c r="F33" s="178"/>
      <c r="G33" s="178"/>
      <c r="H33" s="178"/>
      <c r="I33" s="178"/>
      <c r="J33" s="178"/>
      <c r="K33" s="178"/>
      <c r="L33" s="638"/>
      <c r="M33" s="638"/>
    </row>
    <row r="34" spans="1:13" ht="15.75" thickBot="1">
      <c r="A34" s="756"/>
      <c r="B34" s="389" t="s">
        <v>2</v>
      </c>
      <c r="C34" s="389" t="s">
        <v>82</v>
      </c>
      <c r="D34" s="389" t="s">
        <v>2</v>
      </c>
      <c r="E34" s="389" t="s">
        <v>82</v>
      </c>
      <c r="F34" s="179"/>
      <c r="G34" s="179"/>
      <c r="H34" s="179"/>
      <c r="I34" s="179"/>
      <c r="J34" s="179"/>
      <c r="K34" s="179"/>
    </row>
    <row r="35" spans="1:13">
      <c r="A35" s="180" t="s">
        <v>10</v>
      </c>
      <c r="B35" s="161">
        <v>9.8183357146508587</v>
      </c>
      <c r="C35" s="17">
        <v>1.757594402581538</v>
      </c>
      <c r="D35" s="162">
        <v>4.7978469903720304</v>
      </c>
      <c r="E35" s="300">
        <v>1.29465218346781</v>
      </c>
      <c r="F35" s="639"/>
      <c r="G35" s="639"/>
      <c r="H35" s="639"/>
      <c r="I35" s="639"/>
      <c r="J35" s="639"/>
      <c r="K35" s="639"/>
    </row>
    <row r="36" spans="1:13">
      <c r="A36" s="180" t="s">
        <v>11</v>
      </c>
      <c r="B36" s="161">
        <v>13.604289571699448</v>
      </c>
      <c r="C36" s="17">
        <v>2.2402398072984728</v>
      </c>
      <c r="D36" s="162">
        <v>5.4003563641878669</v>
      </c>
      <c r="E36" s="300">
        <v>1.4965750431545191</v>
      </c>
      <c r="F36" s="639"/>
      <c r="G36" s="639"/>
      <c r="H36" s="639"/>
      <c r="I36" s="639"/>
      <c r="J36" s="639"/>
      <c r="K36" s="639"/>
    </row>
    <row r="37" spans="1:13">
      <c r="A37" s="180" t="s">
        <v>12</v>
      </c>
      <c r="B37" s="161">
        <v>10.456680210010498</v>
      </c>
      <c r="C37" s="17">
        <v>4.5796656341448498</v>
      </c>
      <c r="D37" s="162">
        <v>13.008116105218825</v>
      </c>
      <c r="E37" s="300">
        <v>4.7103374732892149</v>
      </c>
      <c r="F37" s="639"/>
      <c r="G37" s="639"/>
      <c r="H37" s="639"/>
      <c r="I37" s="639"/>
      <c r="J37" s="639"/>
      <c r="K37" s="639"/>
    </row>
    <row r="38" spans="1:13">
      <c r="A38" s="180" t="s">
        <v>83</v>
      </c>
      <c r="B38" s="161">
        <v>5.2561458075489025</v>
      </c>
      <c r="C38" s="17">
        <v>2.9579983026629226</v>
      </c>
      <c r="D38" s="162">
        <v>11.38186977649597</v>
      </c>
      <c r="E38" s="300">
        <v>4.0129424352329943</v>
      </c>
      <c r="F38" s="639"/>
      <c r="G38" s="639"/>
      <c r="H38" s="639"/>
      <c r="I38" s="639"/>
      <c r="J38" s="639"/>
      <c r="K38" s="639"/>
    </row>
    <row r="39" spans="1:13">
      <c r="A39" s="180" t="s">
        <v>14</v>
      </c>
      <c r="B39" s="165" t="s">
        <v>219</v>
      </c>
      <c r="C39" s="164" t="s">
        <v>219</v>
      </c>
      <c r="D39" s="165" t="s">
        <v>219</v>
      </c>
      <c r="E39" s="362" t="s">
        <v>219</v>
      </c>
      <c r="F39" s="639"/>
      <c r="G39" s="639"/>
      <c r="H39" s="639"/>
      <c r="I39" s="639"/>
      <c r="J39" s="639"/>
      <c r="K39" s="639"/>
    </row>
    <row r="40" spans="1:13">
      <c r="A40" s="180" t="s">
        <v>15</v>
      </c>
      <c r="B40" s="165" t="s">
        <v>219</v>
      </c>
      <c r="C40" s="164" t="s">
        <v>219</v>
      </c>
      <c r="D40" s="163" t="s">
        <v>219</v>
      </c>
      <c r="E40" s="362" t="s">
        <v>219</v>
      </c>
      <c r="F40" s="639"/>
      <c r="G40" s="639"/>
      <c r="H40" s="639"/>
      <c r="I40" s="639"/>
      <c r="J40" s="639"/>
      <c r="K40" s="639"/>
    </row>
    <row r="41" spans="1:13">
      <c r="A41" s="180" t="s">
        <v>16</v>
      </c>
      <c r="B41" s="161">
        <v>6.1350321915221384</v>
      </c>
      <c r="C41" s="17">
        <v>2.0828174440224463</v>
      </c>
      <c r="D41" s="162">
        <v>5.4188338879666613</v>
      </c>
      <c r="E41" s="300">
        <v>2.0956725189427314</v>
      </c>
      <c r="F41" s="639"/>
      <c r="G41" s="639"/>
      <c r="H41" s="639"/>
      <c r="I41" s="639"/>
      <c r="J41" s="639"/>
      <c r="K41" s="639"/>
    </row>
    <row r="42" spans="1:13">
      <c r="A42" s="180" t="s">
        <v>17</v>
      </c>
      <c r="B42" s="165" t="s">
        <v>219</v>
      </c>
      <c r="C42" s="164" t="s">
        <v>219</v>
      </c>
      <c r="D42" s="163" t="s">
        <v>219</v>
      </c>
      <c r="E42" s="362" t="s">
        <v>219</v>
      </c>
      <c r="F42" s="639"/>
      <c r="G42" s="639"/>
      <c r="H42" s="639"/>
      <c r="I42" s="639"/>
      <c r="J42" s="639"/>
      <c r="K42" s="639"/>
    </row>
    <row r="43" spans="1:13">
      <c r="A43" s="180" t="s">
        <v>18</v>
      </c>
      <c r="B43" s="161">
        <v>10.540560745241986</v>
      </c>
      <c r="C43" s="17">
        <v>2.7973149310937928</v>
      </c>
      <c r="D43" s="162">
        <v>11.062341749703529</v>
      </c>
      <c r="E43" s="300">
        <v>2.9203291892019712</v>
      </c>
      <c r="F43" s="639"/>
      <c r="G43" s="639"/>
      <c r="H43" s="639"/>
      <c r="I43" s="639"/>
      <c r="J43" s="639"/>
      <c r="K43" s="639"/>
    </row>
    <row r="44" spans="1:13">
      <c r="A44" s="180" t="s">
        <v>61</v>
      </c>
      <c r="B44" s="161">
        <v>13.663210401884809</v>
      </c>
      <c r="C44" s="17">
        <v>2.1777383934529575</v>
      </c>
      <c r="D44" s="162">
        <v>12.039421435339861</v>
      </c>
      <c r="E44" s="300">
        <v>2.0720343276330992</v>
      </c>
      <c r="F44" s="639"/>
      <c r="G44" s="639"/>
      <c r="H44" s="639"/>
      <c r="I44" s="639"/>
      <c r="J44" s="639"/>
      <c r="K44" s="639"/>
    </row>
    <row r="45" spans="1:13">
      <c r="A45" s="180" t="s">
        <v>19</v>
      </c>
      <c r="B45" s="161">
        <v>4.4889028662403749</v>
      </c>
      <c r="C45" s="17">
        <v>2.5199959203435722</v>
      </c>
      <c r="D45" s="162">
        <v>1.508531359203749</v>
      </c>
      <c r="E45" s="300">
        <v>1.0616491340883358</v>
      </c>
      <c r="F45" s="639"/>
      <c r="G45" s="639"/>
      <c r="H45" s="639"/>
      <c r="I45" s="639"/>
      <c r="J45" s="639"/>
      <c r="K45" s="639"/>
    </row>
    <row r="46" spans="1:13">
      <c r="A46" s="180" t="s">
        <v>20</v>
      </c>
      <c r="B46" s="165" t="s">
        <v>219</v>
      </c>
      <c r="C46" s="164" t="s">
        <v>219</v>
      </c>
      <c r="D46" s="163" t="s">
        <v>219</v>
      </c>
      <c r="E46" s="362" t="s">
        <v>219</v>
      </c>
      <c r="F46" s="639"/>
      <c r="G46" s="639"/>
      <c r="H46" s="639"/>
      <c r="I46" s="639"/>
      <c r="J46" s="639"/>
      <c r="K46" s="639"/>
    </row>
    <row r="47" spans="1:13">
      <c r="A47" s="180" t="s">
        <v>21</v>
      </c>
      <c r="B47" s="161">
        <v>9.8851760764386611</v>
      </c>
      <c r="C47" s="17">
        <v>2.8328268651845163</v>
      </c>
      <c r="D47" s="162">
        <v>13.072072173149074</v>
      </c>
      <c r="E47" s="300">
        <v>3.5658133757752641</v>
      </c>
      <c r="F47" s="639"/>
      <c r="G47" s="639"/>
      <c r="H47" s="639"/>
      <c r="I47" s="639"/>
      <c r="J47" s="639"/>
      <c r="K47" s="639"/>
    </row>
    <row r="48" spans="1:13">
      <c r="A48" s="180" t="s">
        <v>22</v>
      </c>
      <c r="B48" s="165" t="s">
        <v>219</v>
      </c>
      <c r="C48" s="164" t="s">
        <v>219</v>
      </c>
      <c r="D48" s="163" t="s">
        <v>219</v>
      </c>
      <c r="E48" s="362" t="s">
        <v>219</v>
      </c>
      <c r="F48" s="639"/>
      <c r="G48" s="639"/>
      <c r="H48" s="639"/>
      <c r="I48" s="639"/>
      <c r="J48" s="639"/>
      <c r="K48" s="639"/>
    </row>
    <row r="49" spans="1:11">
      <c r="A49" s="180" t="s">
        <v>23</v>
      </c>
      <c r="B49" s="165" t="s">
        <v>219</v>
      </c>
      <c r="C49" s="164" t="s">
        <v>219</v>
      </c>
      <c r="D49" s="165" t="s">
        <v>219</v>
      </c>
      <c r="E49" s="362" t="s">
        <v>219</v>
      </c>
      <c r="F49" s="639"/>
      <c r="G49" s="639"/>
      <c r="H49" s="639"/>
      <c r="I49" s="639"/>
      <c r="J49" s="639"/>
      <c r="K49" s="639"/>
    </row>
    <row r="50" spans="1:11" ht="15.75" thickBot="1">
      <c r="A50" s="180" t="s">
        <v>24</v>
      </c>
      <c r="B50" s="166">
        <v>12.416649483129699</v>
      </c>
      <c r="C50" s="167">
        <v>4.6039981909013443</v>
      </c>
      <c r="D50" s="181">
        <v>10.692365686151433</v>
      </c>
      <c r="E50" s="301">
        <v>4.2802921873701623</v>
      </c>
      <c r="F50" s="179"/>
      <c r="G50" s="179"/>
      <c r="H50" s="179"/>
      <c r="I50" s="179"/>
      <c r="J50" s="179"/>
      <c r="K50" s="179"/>
    </row>
    <row r="51" spans="1:11">
      <c r="A51" s="182" t="s">
        <v>8</v>
      </c>
      <c r="B51" s="168">
        <v>10.557535702362284</v>
      </c>
      <c r="C51" s="19">
        <v>0.90372582999874718</v>
      </c>
      <c r="D51" s="169">
        <v>8.0307029365001945</v>
      </c>
      <c r="E51" s="363">
        <v>0.80069559192358275</v>
      </c>
      <c r="F51" s="639"/>
      <c r="G51" s="639"/>
      <c r="H51" s="639"/>
      <c r="I51" s="639"/>
      <c r="J51" s="639"/>
      <c r="K51" s="639"/>
    </row>
    <row r="52" spans="1:11">
      <c r="A52" s="183" t="s">
        <v>9</v>
      </c>
      <c r="B52" s="23">
        <v>8.8932980073158205</v>
      </c>
      <c r="C52" s="13">
        <v>1.5695575462790847</v>
      </c>
      <c r="D52" s="12">
        <v>14.572806383864018</v>
      </c>
      <c r="E52" s="364">
        <v>2.0365749920917482</v>
      </c>
      <c r="F52" s="179"/>
      <c r="G52" s="179"/>
      <c r="H52" s="179"/>
      <c r="I52" s="179"/>
      <c r="J52" s="179"/>
      <c r="K52" s="179"/>
    </row>
    <row r="53" spans="1:11">
      <c r="A53" s="184" t="s">
        <v>238</v>
      </c>
      <c r="B53" s="171">
        <v>3.5525459626450018</v>
      </c>
      <c r="C53" s="172">
        <v>0.90285368217062278</v>
      </c>
      <c r="D53" s="173">
        <v>14.049325133112548</v>
      </c>
      <c r="E53" s="365">
        <v>1.5274614547626859</v>
      </c>
      <c r="F53" s="639"/>
      <c r="G53" s="639"/>
      <c r="H53" s="639"/>
      <c r="I53" s="639"/>
      <c r="J53" s="639"/>
      <c r="K53" s="639"/>
    </row>
    <row r="54" spans="1:11">
      <c r="A54" s="185" t="s">
        <v>91</v>
      </c>
      <c r="B54" s="22">
        <v>16.993813185394625</v>
      </c>
      <c r="C54" s="11">
        <v>1.5499528437794792</v>
      </c>
      <c r="D54" s="10">
        <v>7.2716997474619642</v>
      </c>
      <c r="E54" s="366">
        <v>1.091778982971227</v>
      </c>
      <c r="F54" s="639"/>
      <c r="G54" s="639"/>
      <c r="H54" s="639"/>
      <c r="I54" s="639"/>
      <c r="J54" s="639"/>
      <c r="K54" s="639"/>
    </row>
    <row r="55" spans="1:11">
      <c r="A55" s="186" t="s">
        <v>92</v>
      </c>
      <c r="B55" s="175">
        <v>9.7284399844594205</v>
      </c>
      <c r="C55" s="176">
        <v>1.5017592905165156</v>
      </c>
      <c r="D55" s="177">
        <v>5.6275588424338903</v>
      </c>
      <c r="E55" s="367">
        <v>1.1513893398030868</v>
      </c>
      <c r="F55" s="179"/>
      <c r="G55" s="179"/>
      <c r="H55" s="179"/>
      <c r="I55" s="179"/>
      <c r="J55" s="179"/>
      <c r="K55" s="179"/>
    </row>
    <row r="56" spans="1:11" ht="15.75" thickBot="1">
      <c r="A56" s="187" t="s">
        <v>7</v>
      </c>
      <c r="B56" s="24">
        <v>10.199296157497892</v>
      </c>
      <c r="C56" s="15">
        <v>0.78608470536926534</v>
      </c>
      <c r="D56" s="14">
        <v>9.4274861506303687</v>
      </c>
      <c r="E56" s="368">
        <v>0.76786515682061329</v>
      </c>
      <c r="F56" s="179"/>
      <c r="G56" s="179"/>
      <c r="H56" s="179"/>
      <c r="I56" s="179"/>
      <c r="J56" s="179"/>
      <c r="K56" s="179"/>
    </row>
    <row r="57" spans="1:11">
      <c r="A57" s="758" t="s">
        <v>93</v>
      </c>
      <c r="B57" s="758"/>
      <c r="C57" s="758"/>
      <c r="D57" s="758"/>
      <c r="E57" s="758"/>
      <c r="F57" s="16"/>
    </row>
    <row r="58" spans="1:11" ht="52.5" customHeight="1">
      <c r="A58" s="759" t="s">
        <v>221</v>
      </c>
      <c r="B58" s="759"/>
      <c r="C58" s="759"/>
      <c r="D58" s="759"/>
      <c r="E58" s="759"/>
      <c r="F58" s="16"/>
    </row>
    <row r="59" spans="1:11" ht="29.25" customHeight="1">
      <c r="A59" s="759" t="s">
        <v>249</v>
      </c>
      <c r="B59" s="759"/>
      <c r="C59" s="759"/>
      <c r="D59" s="759"/>
      <c r="E59" s="759"/>
      <c r="F59" s="16"/>
    </row>
    <row r="60" spans="1:11">
      <c r="A60" s="190"/>
      <c r="B60" s="190"/>
      <c r="C60" s="190"/>
      <c r="D60" s="190"/>
      <c r="E60" s="190"/>
      <c r="F60" s="16"/>
    </row>
    <row r="61" spans="1:11">
      <c r="A61" s="190"/>
      <c r="B61" s="190"/>
      <c r="C61" s="190"/>
      <c r="D61" s="190"/>
      <c r="E61" s="190"/>
    </row>
    <row r="62" spans="1:11">
      <c r="A62" s="190"/>
      <c r="B62" s="190"/>
      <c r="C62" s="190"/>
      <c r="D62" s="190"/>
      <c r="E62" s="190"/>
    </row>
    <row r="63" spans="1:11">
      <c r="A63" s="190"/>
      <c r="B63" s="190"/>
      <c r="C63" s="190"/>
      <c r="D63" s="190"/>
      <c r="E63" s="190"/>
    </row>
    <row r="64" spans="1:11">
      <c r="A64" s="190"/>
      <c r="B64" s="190"/>
      <c r="C64" s="190"/>
      <c r="D64" s="190"/>
      <c r="E64" s="190"/>
    </row>
  </sheetData>
  <mergeCells count="18">
    <mergeCell ref="A57:E57"/>
    <mergeCell ref="A58:E58"/>
    <mergeCell ref="A59:E59"/>
    <mergeCell ref="A28:K28"/>
    <mergeCell ref="A29:K29"/>
    <mergeCell ref="A30:K30"/>
    <mergeCell ref="J4:K4"/>
    <mergeCell ref="B33:C33"/>
    <mergeCell ref="D33:E33"/>
    <mergeCell ref="A1:K1"/>
    <mergeCell ref="B4:C4"/>
    <mergeCell ref="D4:E4"/>
    <mergeCell ref="F4:G4"/>
    <mergeCell ref="H4:I4"/>
    <mergeCell ref="A32:E32"/>
    <mergeCell ref="A4:A5"/>
    <mergeCell ref="A33:A34"/>
    <mergeCell ref="A3:K3"/>
  </mergeCells>
  <conditionalFormatting sqref="A6:K21">
    <cfRule type="expression" dxfId="43" priority="2">
      <formula>MOD(ROW(),2)=0</formula>
    </cfRule>
  </conditionalFormatting>
  <conditionalFormatting sqref="A35:E50">
    <cfRule type="expression" dxfId="42" priority="1">
      <formula>MOD(ROW(),2)=0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zoomScale="80" zoomScaleNormal="80" workbookViewId="0">
      <selection sqref="A1:F1"/>
    </sheetView>
  </sheetViews>
  <sheetFormatPr baseColWidth="10" defaultColWidth="11.125" defaultRowHeight="15"/>
  <cols>
    <col min="1" max="1" width="30.625" style="529" customWidth="1"/>
    <col min="2" max="3" width="11.125" style="529"/>
    <col min="4" max="4" width="11.625" style="529" bestFit="1" customWidth="1"/>
    <col min="5" max="5" width="11.125" style="529" customWidth="1"/>
    <col min="6" max="16384" width="11.125" style="529"/>
  </cols>
  <sheetData>
    <row r="1" spans="1:12" ht="23.25">
      <c r="A1" s="666">
        <v>2020</v>
      </c>
      <c r="B1" s="666"/>
      <c r="C1" s="666"/>
      <c r="D1" s="666"/>
      <c r="E1" s="666"/>
      <c r="F1" s="666"/>
    </row>
    <row r="2" spans="1:12" s="188" customFormat="1" ht="23.25" customHeight="1">
      <c r="A2" s="528" t="s">
        <v>334</v>
      </c>
      <c r="B2" s="496"/>
      <c r="C2" s="496"/>
      <c r="D2" s="496"/>
      <c r="E2" s="496"/>
    </row>
    <row r="3" spans="1:12" ht="15" customHeight="1">
      <c r="A3" s="765" t="s">
        <v>284</v>
      </c>
      <c r="B3" s="765"/>
      <c r="C3" s="765"/>
      <c r="D3" s="765"/>
      <c r="E3" s="765"/>
      <c r="F3" s="765"/>
    </row>
    <row r="4" spans="1:12" ht="15" customHeight="1">
      <c r="A4" s="674" t="s">
        <v>3</v>
      </c>
      <c r="B4" s="690" t="s">
        <v>5</v>
      </c>
      <c r="C4" s="691" t="s">
        <v>60</v>
      </c>
      <c r="D4" s="689"/>
      <c r="E4" s="689"/>
      <c r="F4" s="689"/>
    </row>
    <row r="5" spans="1:12" ht="14.45" customHeight="1">
      <c r="A5" s="674"/>
      <c r="B5" s="690"/>
      <c r="C5" s="679" t="s">
        <v>59</v>
      </c>
      <c r="D5" s="764"/>
      <c r="E5" s="681" t="s">
        <v>58</v>
      </c>
      <c r="F5" s="681"/>
    </row>
    <row r="6" spans="1:12" ht="15.75" thickBot="1">
      <c r="A6" s="675"/>
      <c r="B6" s="682" t="s">
        <v>0</v>
      </c>
      <c r="C6" s="683"/>
      <c r="D6" s="513" t="s">
        <v>47</v>
      </c>
      <c r="E6" s="477" t="s">
        <v>0</v>
      </c>
      <c r="F6" s="513" t="s">
        <v>47</v>
      </c>
    </row>
    <row r="7" spans="1:12">
      <c r="A7" s="110" t="s">
        <v>25</v>
      </c>
      <c r="B7" s="196">
        <v>8860</v>
      </c>
      <c r="C7" s="197">
        <v>8527</v>
      </c>
      <c r="D7" s="191">
        <v>96.241534988713312</v>
      </c>
      <c r="E7" s="369">
        <v>333</v>
      </c>
      <c r="F7" s="371">
        <v>3.7584650112866815</v>
      </c>
    </row>
    <row r="8" spans="1:12">
      <c r="A8" s="111" t="s">
        <v>11</v>
      </c>
      <c r="B8" s="192">
        <v>9136</v>
      </c>
      <c r="C8" s="193">
        <v>8862</v>
      </c>
      <c r="D8" s="194">
        <v>97.000875656742551</v>
      </c>
      <c r="E8" s="195">
        <v>274</v>
      </c>
      <c r="F8" s="372">
        <v>2.999124343257443</v>
      </c>
    </row>
    <row r="9" spans="1:12">
      <c r="A9" s="110" t="s">
        <v>12</v>
      </c>
      <c r="B9" s="196">
        <v>2508</v>
      </c>
      <c r="C9" s="197">
        <v>2445</v>
      </c>
      <c r="D9" s="191">
        <v>97.488038277511961</v>
      </c>
      <c r="E9" s="198">
        <v>63</v>
      </c>
      <c r="F9" s="373">
        <v>2.5119617224880382</v>
      </c>
      <c r="L9" s="199"/>
    </row>
    <row r="10" spans="1:12">
      <c r="A10" s="111" t="s">
        <v>13</v>
      </c>
      <c r="B10" s="192">
        <v>1617</v>
      </c>
      <c r="C10" s="193">
        <v>1586</v>
      </c>
      <c r="D10" s="194">
        <v>98.082869511440947</v>
      </c>
      <c r="E10" s="195">
        <v>31</v>
      </c>
      <c r="F10" s="372">
        <v>1.9171304885590601</v>
      </c>
    </row>
    <row r="11" spans="1:12">
      <c r="A11" s="110" t="s">
        <v>14</v>
      </c>
      <c r="B11" s="196">
        <v>489</v>
      </c>
      <c r="C11" s="197">
        <v>478</v>
      </c>
      <c r="D11" s="191">
        <v>97.750511247443768</v>
      </c>
      <c r="E11" s="198">
        <v>11</v>
      </c>
      <c r="F11" s="373">
        <v>2.2494887525562373</v>
      </c>
    </row>
    <row r="12" spans="1:12">
      <c r="A12" s="111" t="s">
        <v>15</v>
      </c>
      <c r="B12" s="192">
        <v>1440</v>
      </c>
      <c r="C12" s="193">
        <v>1397</v>
      </c>
      <c r="D12" s="194">
        <v>97.013888888888886</v>
      </c>
      <c r="E12" s="195">
        <v>43</v>
      </c>
      <c r="F12" s="372">
        <v>2.9861111111111112</v>
      </c>
    </row>
    <row r="13" spans="1:12">
      <c r="A13" s="110" t="s">
        <v>16</v>
      </c>
      <c r="B13" s="196">
        <v>4304</v>
      </c>
      <c r="C13" s="197">
        <v>4234</v>
      </c>
      <c r="D13" s="191">
        <v>98.373605947955383</v>
      </c>
      <c r="E13" s="198">
        <v>70</v>
      </c>
      <c r="F13" s="373">
        <v>1.6263940520446096</v>
      </c>
    </row>
    <row r="14" spans="1:12">
      <c r="A14" s="111" t="s">
        <v>26</v>
      </c>
      <c r="B14" s="192">
        <v>1098</v>
      </c>
      <c r="C14" s="193">
        <v>1082</v>
      </c>
      <c r="D14" s="194">
        <v>98.54280510018215</v>
      </c>
      <c r="E14" s="195">
        <v>16</v>
      </c>
      <c r="F14" s="372">
        <v>1.4571948998178506</v>
      </c>
    </row>
    <row r="15" spans="1:12">
      <c r="A15" s="110" t="s">
        <v>18</v>
      </c>
      <c r="B15" s="196">
        <v>5686</v>
      </c>
      <c r="C15" s="197">
        <v>5590</v>
      </c>
      <c r="D15" s="191">
        <v>98.31164263102356</v>
      </c>
      <c r="E15" s="198">
        <v>96</v>
      </c>
      <c r="F15" s="373">
        <v>1.6883573689764335</v>
      </c>
    </row>
    <row r="16" spans="1:12">
      <c r="A16" s="111" t="s">
        <v>242</v>
      </c>
      <c r="B16" s="192">
        <v>10583</v>
      </c>
      <c r="C16" s="193">
        <v>10400</v>
      </c>
      <c r="D16" s="194">
        <v>98.270811679108007</v>
      </c>
      <c r="E16" s="195">
        <v>183</v>
      </c>
      <c r="F16" s="372">
        <v>1.7291883208919965</v>
      </c>
    </row>
    <row r="17" spans="1:6">
      <c r="A17" s="110" t="s">
        <v>19</v>
      </c>
      <c r="B17" s="196">
        <v>2478</v>
      </c>
      <c r="C17" s="197">
        <v>2432</v>
      </c>
      <c r="D17" s="191">
        <v>98.143664245359162</v>
      </c>
      <c r="E17" s="198">
        <v>46</v>
      </c>
      <c r="F17" s="373">
        <v>1.8563357546408392</v>
      </c>
    </row>
    <row r="18" spans="1:6">
      <c r="A18" s="111" t="s">
        <v>20</v>
      </c>
      <c r="B18" s="192">
        <v>473</v>
      </c>
      <c r="C18" s="193">
        <v>462</v>
      </c>
      <c r="D18" s="194">
        <v>97.674418604651152</v>
      </c>
      <c r="E18" s="195">
        <v>11</v>
      </c>
      <c r="F18" s="372">
        <v>2.3255813953488373</v>
      </c>
    </row>
    <row r="19" spans="1:6">
      <c r="A19" s="110" t="s">
        <v>21</v>
      </c>
      <c r="B19" s="196">
        <v>2937</v>
      </c>
      <c r="C19" s="197">
        <v>2853</v>
      </c>
      <c r="D19" s="191">
        <v>97.139938712972423</v>
      </c>
      <c r="E19" s="198">
        <v>84</v>
      </c>
      <c r="F19" s="373">
        <v>2.8600612870275794</v>
      </c>
    </row>
    <row r="20" spans="1:6">
      <c r="A20" s="111" t="s">
        <v>27</v>
      </c>
      <c r="B20" s="192">
        <v>1539</v>
      </c>
      <c r="C20" s="193">
        <v>1522</v>
      </c>
      <c r="D20" s="194">
        <v>98.895386614684853</v>
      </c>
      <c r="E20" s="195">
        <v>17</v>
      </c>
      <c r="F20" s="372">
        <v>1.1046133853151396</v>
      </c>
    </row>
    <row r="21" spans="1:6">
      <c r="A21" s="120" t="s">
        <v>28</v>
      </c>
      <c r="B21" s="196">
        <v>1968</v>
      </c>
      <c r="C21" s="197">
        <v>1897</v>
      </c>
      <c r="D21" s="191">
        <v>96.392276422764226</v>
      </c>
      <c r="E21" s="198">
        <v>71</v>
      </c>
      <c r="F21" s="373">
        <v>3.6077235772357725</v>
      </c>
    </row>
    <row r="22" spans="1:6" ht="15.75" thickBot="1">
      <c r="A22" s="111" t="s">
        <v>24</v>
      </c>
      <c r="B22" s="200">
        <v>1590</v>
      </c>
      <c r="C22" s="201">
        <v>1564</v>
      </c>
      <c r="D22" s="202">
        <v>98.364779874213838</v>
      </c>
      <c r="E22" s="203">
        <v>26</v>
      </c>
      <c r="F22" s="374">
        <v>1.6352201257861636</v>
      </c>
    </row>
    <row r="23" spans="1:6">
      <c r="A23" s="125" t="s">
        <v>8</v>
      </c>
      <c r="B23" s="204">
        <v>45417</v>
      </c>
      <c r="C23" s="205">
        <v>44279</v>
      </c>
      <c r="D23" s="206">
        <v>97.494330316841712</v>
      </c>
      <c r="E23" s="207">
        <v>1138</v>
      </c>
      <c r="F23" s="375">
        <v>2.5056696831582888</v>
      </c>
    </row>
    <row r="24" spans="1:6">
      <c r="A24" s="130" t="s">
        <v>9</v>
      </c>
      <c r="B24" s="208">
        <v>11289</v>
      </c>
      <c r="C24" s="209">
        <v>11052</v>
      </c>
      <c r="D24" s="210">
        <v>97.900611214456546</v>
      </c>
      <c r="E24" s="211">
        <v>237</v>
      </c>
      <c r="F24" s="375">
        <v>2.0993887855434492</v>
      </c>
    </row>
    <row r="25" spans="1:6" ht="15.75" thickBot="1">
      <c r="A25" s="135" t="s">
        <v>7</v>
      </c>
      <c r="B25" s="212">
        <v>56706</v>
      </c>
      <c r="C25" s="213">
        <v>55331</v>
      </c>
      <c r="D25" s="214">
        <v>97.575212499559129</v>
      </c>
      <c r="E25" s="215">
        <v>1375</v>
      </c>
      <c r="F25" s="376">
        <v>2.4247875004408703</v>
      </c>
    </row>
    <row r="26" spans="1:6" ht="22.5" customHeight="1">
      <c r="A26" s="763" t="s">
        <v>75</v>
      </c>
      <c r="B26" s="763"/>
      <c r="C26" s="763"/>
      <c r="D26" s="763"/>
      <c r="E26" s="763"/>
      <c r="F26" s="763"/>
    </row>
    <row r="27" spans="1:6" ht="15" customHeight="1">
      <c r="A27" s="762" t="s">
        <v>348</v>
      </c>
      <c r="B27" s="762"/>
      <c r="C27" s="762"/>
      <c r="D27" s="762"/>
      <c r="E27" s="762"/>
      <c r="F27" s="762"/>
    </row>
    <row r="28" spans="1:6" ht="33.75" customHeight="1">
      <c r="A28" s="766" t="s">
        <v>56</v>
      </c>
      <c r="B28" s="766"/>
      <c r="C28" s="766"/>
      <c r="D28" s="766"/>
      <c r="E28" s="766"/>
      <c r="F28" s="766"/>
    </row>
    <row r="30" spans="1:6" ht="23.25">
      <c r="A30" s="666">
        <v>2019</v>
      </c>
      <c r="B30" s="666"/>
      <c r="C30" s="666"/>
      <c r="D30" s="666"/>
      <c r="E30" s="666"/>
      <c r="F30" s="666"/>
    </row>
    <row r="31" spans="1:6">
      <c r="D31" s="640"/>
      <c r="F31" s="640"/>
    </row>
    <row r="32" spans="1:6" ht="15" customHeight="1">
      <c r="A32" s="767" t="s">
        <v>285</v>
      </c>
      <c r="B32" s="767"/>
      <c r="C32" s="767"/>
      <c r="D32" s="767"/>
      <c r="E32" s="767"/>
      <c r="F32" s="767"/>
    </row>
    <row r="33" spans="1:6">
      <c r="A33" s="768" t="s">
        <v>3</v>
      </c>
      <c r="B33" s="770" t="s">
        <v>5</v>
      </c>
      <c r="C33" s="718" t="s">
        <v>60</v>
      </c>
      <c r="D33" s="698"/>
      <c r="E33" s="698"/>
      <c r="F33" s="698"/>
    </row>
    <row r="34" spans="1:6">
      <c r="A34" s="768"/>
      <c r="B34" s="770"/>
      <c r="C34" s="718" t="s">
        <v>59</v>
      </c>
      <c r="D34" s="698"/>
      <c r="E34" s="698" t="s">
        <v>58</v>
      </c>
      <c r="F34" s="698"/>
    </row>
    <row r="35" spans="1:6" ht="15.75" thickBot="1">
      <c r="A35" s="769"/>
      <c r="B35" s="771" t="s">
        <v>0</v>
      </c>
      <c r="C35" s="699"/>
      <c r="D35" s="478" t="s">
        <v>67</v>
      </c>
      <c r="E35" s="511" t="s">
        <v>0</v>
      </c>
      <c r="F35" s="478" t="s">
        <v>47</v>
      </c>
    </row>
    <row r="36" spans="1:6">
      <c r="A36" s="370" t="s">
        <v>10</v>
      </c>
      <c r="B36" s="196">
        <v>8319</v>
      </c>
      <c r="C36" s="197">
        <v>8008</v>
      </c>
      <c r="D36" s="191">
        <v>96.261569900228395</v>
      </c>
      <c r="E36" s="369">
        <v>311</v>
      </c>
      <c r="F36" s="371">
        <v>3.7384300997716071</v>
      </c>
    </row>
    <row r="37" spans="1:6">
      <c r="A37" s="216" t="s">
        <v>11</v>
      </c>
      <c r="B37" s="192">
        <v>8787</v>
      </c>
      <c r="C37" s="193">
        <v>8496</v>
      </c>
      <c r="D37" s="194">
        <v>96.688289518607036</v>
      </c>
      <c r="E37" s="195">
        <v>291</v>
      </c>
      <c r="F37" s="372">
        <v>3.311710481392967</v>
      </c>
    </row>
    <row r="38" spans="1:6">
      <c r="A38" s="217" t="s">
        <v>12</v>
      </c>
      <c r="B38" s="196">
        <v>2445</v>
      </c>
      <c r="C38" s="197">
        <v>2378</v>
      </c>
      <c r="D38" s="191">
        <v>97.259713701431494</v>
      </c>
      <c r="E38" s="198">
        <v>67</v>
      </c>
      <c r="F38" s="373">
        <v>2.740286298568507</v>
      </c>
    </row>
    <row r="39" spans="1:6">
      <c r="A39" s="216" t="s">
        <v>13</v>
      </c>
      <c r="B39" s="192" t="s">
        <v>36</v>
      </c>
      <c r="C39" s="193">
        <v>1540</v>
      </c>
      <c r="D39" s="194" t="s">
        <v>36</v>
      </c>
      <c r="E39" s="195" t="s">
        <v>36</v>
      </c>
      <c r="F39" s="372" t="s">
        <v>36</v>
      </c>
    </row>
    <row r="40" spans="1:6">
      <c r="A40" s="217" t="s">
        <v>14</v>
      </c>
      <c r="B40" s="196" t="s">
        <v>36</v>
      </c>
      <c r="C40" s="197">
        <v>434</v>
      </c>
      <c r="D40" s="191" t="s">
        <v>36</v>
      </c>
      <c r="E40" s="198" t="s">
        <v>36</v>
      </c>
      <c r="F40" s="373" t="s">
        <v>36</v>
      </c>
    </row>
    <row r="41" spans="1:6">
      <c r="A41" s="216" t="s">
        <v>15</v>
      </c>
      <c r="B41" s="192">
        <v>1397</v>
      </c>
      <c r="C41" s="193">
        <v>1362</v>
      </c>
      <c r="D41" s="194">
        <v>97.494631352899077</v>
      </c>
      <c r="E41" s="195">
        <v>35</v>
      </c>
      <c r="F41" s="372">
        <v>2.5053686471009309</v>
      </c>
    </row>
    <row r="42" spans="1:6">
      <c r="A42" s="217" t="s">
        <v>16</v>
      </c>
      <c r="B42" s="196">
        <v>4239</v>
      </c>
      <c r="C42" s="197">
        <v>4166</v>
      </c>
      <c r="D42" s="191">
        <v>98.277895730125024</v>
      </c>
      <c r="E42" s="198">
        <v>73</v>
      </c>
      <c r="F42" s="373">
        <v>1.7221042698749707</v>
      </c>
    </row>
    <row r="43" spans="1:6">
      <c r="A43" s="216" t="s">
        <v>17</v>
      </c>
      <c r="B43" s="192">
        <v>1042</v>
      </c>
      <c r="C43" s="193">
        <v>1030</v>
      </c>
      <c r="D43" s="194">
        <v>98.848368522072931</v>
      </c>
      <c r="E43" s="195">
        <v>12</v>
      </c>
      <c r="F43" s="372">
        <v>1.1516314779270633</v>
      </c>
    </row>
    <row r="44" spans="1:6">
      <c r="A44" s="217" t="s">
        <v>18</v>
      </c>
      <c r="B44" s="196">
        <v>5287</v>
      </c>
      <c r="C44" s="197">
        <v>5185</v>
      </c>
      <c r="D44" s="191">
        <v>98.070739549839232</v>
      </c>
      <c r="E44" s="198">
        <v>102</v>
      </c>
      <c r="F44" s="373">
        <v>1.929260450160772</v>
      </c>
    </row>
    <row r="45" spans="1:6">
      <c r="A45" s="216" t="s">
        <v>61</v>
      </c>
      <c r="B45" s="192">
        <v>10131</v>
      </c>
      <c r="C45" s="193">
        <v>9915</v>
      </c>
      <c r="D45" s="194">
        <v>97.867930115487127</v>
      </c>
      <c r="E45" s="195">
        <v>216</v>
      </c>
      <c r="F45" s="372">
        <v>2.1320698845128812</v>
      </c>
    </row>
    <row r="46" spans="1:6">
      <c r="A46" s="217" t="s">
        <v>19</v>
      </c>
      <c r="B46" s="196" t="s">
        <v>36</v>
      </c>
      <c r="C46" s="197">
        <v>2356</v>
      </c>
      <c r="D46" s="191" t="s">
        <v>36</v>
      </c>
      <c r="E46" s="198" t="s">
        <v>36</v>
      </c>
      <c r="F46" s="373" t="s">
        <v>36</v>
      </c>
    </row>
    <row r="47" spans="1:6">
      <c r="A47" s="216" t="s">
        <v>20</v>
      </c>
      <c r="B47" s="192" t="s">
        <v>36</v>
      </c>
      <c r="C47" s="193">
        <v>456</v>
      </c>
      <c r="D47" s="194" t="s">
        <v>36</v>
      </c>
      <c r="E47" s="195" t="s">
        <v>36</v>
      </c>
      <c r="F47" s="372" t="s">
        <v>36</v>
      </c>
    </row>
    <row r="48" spans="1:6">
      <c r="A48" s="217" t="s">
        <v>21</v>
      </c>
      <c r="B48" s="196" t="s">
        <v>36</v>
      </c>
      <c r="C48" s="197">
        <v>2818</v>
      </c>
      <c r="D48" s="191" t="s">
        <v>36</v>
      </c>
      <c r="E48" s="198" t="s">
        <v>36</v>
      </c>
      <c r="F48" s="373" t="s">
        <v>36</v>
      </c>
    </row>
    <row r="49" spans="1:12">
      <c r="A49" s="216" t="s">
        <v>22</v>
      </c>
      <c r="B49" s="192" t="s">
        <v>36</v>
      </c>
      <c r="C49" s="193">
        <v>1493</v>
      </c>
      <c r="D49" s="194" t="s">
        <v>36</v>
      </c>
      <c r="E49" s="195" t="s">
        <v>36</v>
      </c>
      <c r="F49" s="372" t="s">
        <v>36</v>
      </c>
    </row>
    <row r="50" spans="1:12">
      <c r="A50" s="217" t="s">
        <v>23</v>
      </c>
      <c r="B50" s="196" t="s">
        <v>36</v>
      </c>
      <c r="C50" s="197">
        <v>1850</v>
      </c>
      <c r="D50" s="191" t="s">
        <v>36</v>
      </c>
      <c r="E50" s="198" t="s">
        <v>36</v>
      </c>
      <c r="F50" s="373" t="s">
        <v>36</v>
      </c>
    </row>
    <row r="51" spans="1:12" ht="15.75" thickBot="1">
      <c r="A51" s="218" t="s">
        <v>24</v>
      </c>
      <c r="B51" s="200">
        <v>1568</v>
      </c>
      <c r="C51" s="201">
        <v>1546</v>
      </c>
      <c r="D51" s="202">
        <v>98.596938775510196</v>
      </c>
      <c r="E51" s="203">
        <v>22</v>
      </c>
      <c r="F51" s="374">
        <v>1.403061224489796</v>
      </c>
    </row>
    <row r="52" spans="1:12">
      <c r="A52" s="219" t="s">
        <v>8</v>
      </c>
      <c r="B52" s="204">
        <v>43384</v>
      </c>
      <c r="C52" s="205">
        <v>42228</v>
      </c>
      <c r="D52" s="206">
        <v>97.335423197492162</v>
      </c>
      <c r="E52" s="207">
        <v>1156</v>
      </c>
      <c r="F52" s="375">
        <v>2.6645768025078369</v>
      </c>
    </row>
    <row r="53" spans="1:12">
      <c r="A53" s="219" t="s">
        <v>9</v>
      </c>
      <c r="B53" s="208">
        <v>11011</v>
      </c>
      <c r="C53" s="209">
        <v>10805</v>
      </c>
      <c r="D53" s="210">
        <v>98.129143583689043</v>
      </c>
      <c r="E53" s="211">
        <v>206</v>
      </c>
      <c r="F53" s="375">
        <v>1.8708564163109616</v>
      </c>
    </row>
    <row r="54" spans="1:12" ht="15.75" thickBot="1">
      <c r="A54" s="220" t="s">
        <v>7</v>
      </c>
      <c r="B54" s="212">
        <v>54395</v>
      </c>
      <c r="C54" s="213">
        <v>53033</v>
      </c>
      <c r="D54" s="214">
        <v>97.496093390936664</v>
      </c>
      <c r="E54" s="215">
        <v>1362</v>
      </c>
      <c r="F54" s="376">
        <v>2.5039066090633328</v>
      </c>
    </row>
    <row r="55" spans="1:12" ht="24.75" customHeight="1">
      <c r="A55" s="763" t="s">
        <v>75</v>
      </c>
      <c r="B55" s="763"/>
      <c r="C55" s="763"/>
      <c r="D55" s="763"/>
      <c r="E55" s="763"/>
      <c r="F55" s="763"/>
    </row>
    <row r="56" spans="1:12" ht="15" customHeight="1">
      <c r="A56" s="762" t="s">
        <v>349</v>
      </c>
      <c r="B56" s="762"/>
      <c r="C56" s="762"/>
      <c r="D56" s="762"/>
      <c r="E56" s="762"/>
      <c r="F56" s="762"/>
    </row>
    <row r="57" spans="1:12" ht="36.75" customHeight="1">
      <c r="A57" s="763" t="s">
        <v>37</v>
      </c>
      <c r="B57" s="763"/>
      <c r="C57" s="763"/>
      <c r="D57" s="763"/>
      <c r="E57" s="763"/>
      <c r="F57" s="763"/>
    </row>
    <row r="59" spans="1:12" ht="23.25">
      <c r="A59" s="666">
        <v>2020</v>
      </c>
      <c r="B59" s="666"/>
      <c r="C59" s="666"/>
      <c r="D59" s="666"/>
      <c r="E59" s="666"/>
      <c r="F59" s="666"/>
      <c r="G59" s="666"/>
      <c r="H59" s="666"/>
      <c r="I59" s="666"/>
      <c r="J59" s="666"/>
      <c r="K59" s="666"/>
      <c r="L59" s="666"/>
    </row>
    <row r="61" spans="1:12" ht="15" customHeight="1">
      <c r="A61" s="775" t="s">
        <v>286</v>
      </c>
      <c r="B61" s="775"/>
      <c r="C61" s="775"/>
      <c r="D61" s="775"/>
      <c r="E61" s="775"/>
      <c r="F61" s="775"/>
      <c r="G61" s="775"/>
      <c r="H61" s="775"/>
      <c r="I61" s="775"/>
      <c r="J61" s="775"/>
      <c r="K61" s="775"/>
      <c r="L61" s="775"/>
    </row>
    <row r="62" spans="1:12">
      <c r="A62" s="674" t="s">
        <v>3</v>
      </c>
      <c r="B62" s="781" t="s">
        <v>5</v>
      </c>
      <c r="C62" s="691" t="s">
        <v>60</v>
      </c>
      <c r="D62" s="689"/>
      <c r="E62" s="689"/>
      <c r="F62" s="689"/>
      <c r="G62" s="689"/>
      <c r="H62" s="689"/>
      <c r="I62" s="689"/>
      <c r="J62" s="689"/>
      <c r="K62" s="689"/>
      <c r="L62" s="689"/>
    </row>
    <row r="63" spans="1:12" ht="29.25" customHeight="1">
      <c r="A63" s="674"/>
      <c r="B63" s="781"/>
      <c r="C63" s="679" t="s">
        <v>70</v>
      </c>
      <c r="D63" s="764"/>
      <c r="E63" s="681" t="s">
        <v>69</v>
      </c>
      <c r="F63" s="681"/>
      <c r="G63" s="681" t="s">
        <v>57</v>
      </c>
      <c r="H63" s="681"/>
      <c r="I63" s="680" t="s">
        <v>68</v>
      </c>
      <c r="J63" s="680"/>
      <c r="K63" s="680" t="s">
        <v>66</v>
      </c>
      <c r="L63" s="680"/>
    </row>
    <row r="64" spans="1:12" ht="15.75" thickBot="1">
      <c r="A64" s="675"/>
      <c r="B64" s="779" t="s">
        <v>0</v>
      </c>
      <c r="C64" s="780"/>
      <c r="D64" s="513" t="s">
        <v>47</v>
      </c>
      <c r="E64" s="477" t="s">
        <v>0</v>
      </c>
      <c r="F64" s="513" t="s">
        <v>47</v>
      </c>
      <c r="G64" s="477" t="s">
        <v>0</v>
      </c>
      <c r="H64" s="513" t="s">
        <v>47</v>
      </c>
      <c r="I64" s="512" t="s">
        <v>0</v>
      </c>
      <c r="J64" s="513" t="s">
        <v>47</v>
      </c>
      <c r="K64" s="512" t="s">
        <v>0</v>
      </c>
      <c r="L64" s="513" t="s">
        <v>47</v>
      </c>
    </row>
    <row r="65" spans="1:12">
      <c r="A65" s="110" t="s">
        <v>25</v>
      </c>
      <c r="B65" s="222">
        <v>8901</v>
      </c>
      <c r="C65" s="117">
        <v>5770</v>
      </c>
      <c r="D65" s="118">
        <v>64.824177058757442</v>
      </c>
      <c r="E65" s="117">
        <v>1049</v>
      </c>
      <c r="F65" s="118">
        <v>11.78519267498034</v>
      </c>
      <c r="G65" s="117">
        <v>1431</v>
      </c>
      <c r="H65" s="118">
        <v>16.076845298281093</v>
      </c>
      <c r="I65" s="117">
        <v>298</v>
      </c>
      <c r="J65" s="118">
        <v>3.3479384338838334</v>
      </c>
      <c r="K65" s="119">
        <v>353</v>
      </c>
      <c r="L65" s="338">
        <v>3.9658465340972926</v>
      </c>
    </row>
    <row r="66" spans="1:12">
      <c r="A66" s="111" t="s">
        <v>11</v>
      </c>
      <c r="B66" s="221">
        <v>9224</v>
      </c>
      <c r="C66" s="113">
        <v>4526</v>
      </c>
      <c r="D66" s="114">
        <v>49.06764960971379</v>
      </c>
      <c r="E66" s="113">
        <v>2185</v>
      </c>
      <c r="F66" s="114">
        <v>23.68820468343452</v>
      </c>
      <c r="G66" s="113">
        <v>1802</v>
      </c>
      <c r="H66" s="114">
        <v>19.535993061578491</v>
      </c>
      <c r="I66" s="113">
        <v>362</v>
      </c>
      <c r="J66" s="114">
        <v>3.9245446660884649</v>
      </c>
      <c r="K66" s="115">
        <v>349</v>
      </c>
      <c r="L66" s="339">
        <v>3.7836079791847355</v>
      </c>
    </row>
    <row r="67" spans="1:12">
      <c r="A67" s="110" t="s">
        <v>12</v>
      </c>
      <c r="B67" s="222">
        <v>2531</v>
      </c>
      <c r="C67" s="117">
        <v>1624</v>
      </c>
      <c r="D67" s="118">
        <v>64.164361912287632</v>
      </c>
      <c r="E67" s="117">
        <v>518</v>
      </c>
      <c r="F67" s="118">
        <v>20.466218885815881</v>
      </c>
      <c r="G67" s="117">
        <v>299</v>
      </c>
      <c r="H67" s="118">
        <v>11.813512445673647</v>
      </c>
      <c r="I67" s="117">
        <v>60</v>
      </c>
      <c r="J67" s="118">
        <v>2.3706045041485577</v>
      </c>
      <c r="K67" s="119">
        <v>30</v>
      </c>
      <c r="L67" s="338">
        <v>1.1853022520742789</v>
      </c>
    </row>
    <row r="68" spans="1:12">
      <c r="A68" s="111" t="s">
        <v>13</v>
      </c>
      <c r="B68" s="221">
        <v>1646</v>
      </c>
      <c r="C68" s="113">
        <v>838</v>
      </c>
      <c r="D68" s="114">
        <v>50.911300121506684</v>
      </c>
      <c r="E68" s="113">
        <v>598</v>
      </c>
      <c r="F68" s="114">
        <v>36.330498177399754</v>
      </c>
      <c r="G68" s="113">
        <v>173</v>
      </c>
      <c r="H68" s="114">
        <v>10.510328068043743</v>
      </c>
      <c r="I68" s="113">
        <v>21</v>
      </c>
      <c r="J68" s="114">
        <v>1.2758201701093561</v>
      </c>
      <c r="K68" s="115">
        <v>16</v>
      </c>
      <c r="L68" s="339">
        <v>0.97205346294046169</v>
      </c>
    </row>
    <row r="69" spans="1:12">
      <c r="A69" s="110" t="s">
        <v>14</v>
      </c>
      <c r="B69" s="222">
        <v>493</v>
      </c>
      <c r="C69" s="117">
        <v>217</v>
      </c>
      <c r="D69" s="118">
        <v>44.016227180527387</v>
      </c>
      <c r="E69" s="117">
        <v>119</v>
      </c>
      <c r="F69" s="118">
        <v>24.137931034482758</v>
      </c>
      <c r="G69" s="117">
        <v>121</v>
      </c>
      <c r="H69" s="118">
        <v>24.543610547667345</v>
      </c>
      <c r="I69" s="117">
        <v>20</v>
      </c>
      <c r="J69" s="118">
        <v>4.056795131845842</v>
      </c>
      <c r="K69" s="119">
        <v>16</v>
      </c>
      <c r="L69" s="338">
        <v>3.2454361054766734</v>
      </c>
    </row>
    <row r="70" spans="1:12">
      <c r="A70" s="111" t="s">
        <v>15</v>
      </c>
      <c r="B70" s="221">
        <v>1493</v>
      </c>
      <c r="C70" s="113">
        <v>729</v>
      </c>
      <c r="D70" s="114">
        <v>48.827863362357668</v>
      </c>
      <c r="E70" s="113">
        <v>355</v>
      </c>
      <c r="F70" s="114">
        <v>23.77762893503014</v>
      </c>
      <c r="G70" s="113">
        <v>350</v>
      </c>
      <c r="H70" s="114">
        <v>23.442732752846617</v>
      </c>
      <c r="I70" s="113">
        <v>38</v>
      </c>
      <c r="J70" s="114">
        <v>2.5452109845947755</v>
      </c>
      <c r="K70" s="115">
        <v>21</v>
      </c>
      <c r="L70" s="339">
        <v>1.4065639651707971</v>
      </c>
    </row>
    <row r="71" spans="1:12">
      <c r="A71" s="110" t="s">
        <v>16</v>
      </c>
      <c r="B71" s="222">
        <v>4328</v>
      </c>
      <c r="C71" s="117">
        <v>2576</v>
      </c>
      <c r="D71" s="118">
        <v>59.519408502772642</v>
      </c>
      <c r="E71" s="117">
        <v>872</v>
      </c>
      <c r="F71" s="118">
        <v>20.147874306839185</v>
      </c>
      <c r="G71" s="117">
        <v>733</v>
      </c>
      <c r="H71" s="118">
        <v>16.9362292051756</v>
      </c>
      <c r="I71" s="117">
        <v>95</v>
      </c>
      <c r="J71" s="118">
        <v>2.1950092421441774</v>
      </c>
      <c r="K71" s="119">
        <v>52</v>
      </c>
      <c r="L71" s="338">
        <v>1.2014787430683918</v>
      </c>
    </row>
    <row r="72" spans="1:12">
      <c r="A72" s="111" t="s">
        <v>30</v>
      </c>
      <c r="B72" s="221">
        <v>1136</v>
      </c>
      <c r="C72" s="113">
        <v>678</v>
      </c>
      <c r="D72" s="114">
        <v>59.683098591549296</v>
      </c>
      <c r="E72" s="113">
        <v>227</v>
      </c>
      <c r="F72" s="114">
        <v>19.982394366197184</v>
      </c>
      <c r="G72" s="113">
        <v>113</v>
      </c>
      <c r="H72" s="114">
        <v>9.9471830985915499</v>
      </c>
      <c r="I72" s="113">
        <v>33</v>
      </c>
      <c r="J72" s="114">
        <v>2.9049295774647885</v>
      </c>
      <c r="K72" s="115">
        <v>85</v>
      </c>
      <c r="L72" s="339">
        <v>7.482394366197183</v>
      </c>
    </row>
    <row r="73" spans="1:12">
      <c r="A73" s="110" t="s">
        <v>18</v>
      </c>
      <c r="B73" s="222">
        <v>5696</v>
      </c>
      <c r="C73" s="117">
        <v>2410</v>
      </c>
      <c r="D73" s="118">
        <v>42.310393258426963</v>
      </c>
      <c r="E73" s="117">
        <v>1933</v>
      </c>
      <c r="F73" s="118">
        <v>33.936095505617978</v>
      </c>
      <c r="G73" s="117">
        <v>1074</v>
      </c>
      <c r="H73" s="118">
        <v>18.855337078651687</v>
      </c>
      <c r="I73" s="117">
        <v>137</v>
      </c>
      <c r="J73" s="118">
        <v>2.4051966292134832</v>
      </c>
      <c r="K73" s="119">
        <v>142</v>
      </c>
      <c r="L73" s="338">
        <v>2.4929775280898876</v>
      </c>
    </row>
    <row r="74" spans="1:12">
      <c r="A74" s="111" t="s">
        <v>242</v>
      </c>
      <c r="B74" s="221">
        <v>10611</v>
      </c>
      <c r="C74" s="113">
        <v>7618</v>
      </c>
      <c r="D74" s="114">
        <v>71.793421920648385</v>
      </c>
      <c r="E74" s="113">
        <v>1393</v>
      </c>
      <c r="F74" s="114">
        <v>13.127886155875979</v>
      </c>
      <c r="G74" s="113">
        <v>1106</v>
      </c>
      <c r="H74" s="114">
        <v>10.423145792102535</v>
      </c>
      <c r="I74" s="113">
        <v>198</v>
      </c>
      <c r="J74" s="114">
        <v>1.8659881255301103</v>
      </c>
      <c r="K74" s="115">
        <v>296</v>
      </c>
      <c r="L74" s="339">
        <v>2.7895580058429932</v>
      </c>
    </row>
    <row r="75" spans="1:12">
      <c r="A75" s="110" t="s">
        <v>19</v>
      </c>
      <c r="B75" s="222">
        <v>2486</v>
      </c>
      <c r="C75" s="117">
        <v>1809</v>
      </c>
      <c r="D75" s="118">
        <v>72.767497988736935</v>
      </c>
      <c r="E75" s="117">
        <v>345</v>
      </c>
      <c r="F75" s="118">
        <v>13.877715205148833</v>
      </c>
      <c r="G75" s="117">
        <v>318</v>
      </c>
      <c r="H75" s="118">
        <v>12.791633145615448</v>
      </c>
      <c r="I75" s="117">
        <v>4</v>
      </c>
      <c r="J75" s="118">
        <v>0.16090104585679807</v>
      </c>
      <c r="K75" s="119">
        <v>10</v>
      </c>
      <c r="L75" s="338">
        <v>0.40225261464199519</v>
      </c>
    </row>
    <row r="76" spans="1:12">
      <c r="A76" s="111" t="s">
        <v>20</v>
      </c>
      <c r="B76" s="221">
        <v>480</v>
      </c>
      <c r="C76" s="113">
        <v>368</v>
      </c>
      <c r="D76" s="114">
        <v>76.666666666666671</v>
      </c>
      <c r="E76" s="113">
        <v>64</v>
      </c>
      <c r="F76" s="114">
        <v>13.333333333333334</v>
      </c>
      <c r="G76" s="113">
        <v>32</v>
      </c>
      <c r="H76" s="114">
        <v>6.666666666666667</v>
      </c>
      <c r="I76" s="113">
        <v>11</v>
      </c>
      <c r="J76" s="114">
        <v>2.2916666666666665</v>
      </c>
      <c r="K76" s="115">
        <v>5</v>
      </c>
      <c r="L76" s="339">
        <v>1.0416666666666665</v>
      </c>
    </row>
    <row r="77" spans="1:12">
      <c r="A77" s="110" t="s">
        <v>21</v>
      </c>
      <c r="B77" s="222">
        <v>2951</v>
      </c>
      <c r="C77" s="117">
        <v>1481</v>
      </c>
      <c r="D77" s="118">
        <v>50.186377499152833</v>
      </c>
      <c r="E77" s="117">
        <v>1069</v>
      </c>
      <c r="F77" s="118">
        <v>36.225008471704506</v>
      </c>
      <c r="G77" s="117">
        <v>313</v>
      </c>
      <c r="H77" s="118">
        <v>10.606574042697391</v>
      </c>
      <c r="I77" s="117">
        <v>63</v>
      </c>
      <c r="J77" s="118">
        <v>2.1348695357505929</v>
      </c>
      <c r="K77" s="119">
        <v>25</v>
      </c>
      <c r="L77" s="338">
        <v>0.84717045069467967</v>
      </c>
    </row>
    <row r="78" spans="1:12">
      <c r="A78" s="111" t="s">
        <v>27</v>
      </c>
      <c r="B78" s="221">
        <v>1542</v>
      </c>
      <c r="C78" s="113">
        <v>702</v>
      </c>
      <c r="D78" s="114">
        <v>45.525291828793776</v>
      </c>
      <c r="E78" s="113">
        <v>603</v>
      </c>
      <c r="F78" s="114">
        <v>39.105058365758758</v>
      </c>
      <c r="G78" s="113">
        <v>185</v>
      </c>
      <c r="H78" s="114">
        <v>11.997405966277562</v>
      </c>
      <c r="I78" s="113">
        <v>28</v>
      </c>
      <c r="J78" s="114">
        <v>1.8158236057068744</v>
      </c>
      <c r="K78" s="115">
        <v>24</v>
      </c>
      <c r="L78" s="339">
        <v>1.556420233463035</v>
      </c>
    </row>
    <row r="79" spans="1:12">
      <c r="A79" s="120" t="s">
        <v>28</v>
      </c>
      <c r="B79" s="223">
        <v>1980</v>
      </c>
      <c r="C79" s="122">
        <v>973</v>
      </c>
      <c r="D79" s="123">
        <v>49.141414141414138</v>
      </c>
      <c r="E79" s="122">
        <v>541</v>
      </c>
      <c r="F79" s="123">
        <v>27.323232323232322</v>
      </c>
      <c r="G79" s="122">
        <v>366</v>
      </c>
      <c r="H79" s="123">
        <v>18.484848484848484</v>
      </c>
      <c r="I79" s="122">
        <v>61</v>
      </c>
      <c r="J79" s="123">
        <v>3.0808080808080809</v>
      </c>
      <c r="K79" s="124">
        <v>39</v>
      </c>
      <c r="L79" s="340">
        <v>1.9696969696969695</v>
      </c>
    </row>
    <row r="80" spans="1:12" ht="15.75" thickBot="1">
      <c r="A80" s="111" t="s">
        <v>24</v>
      </c>
      <c r="B80" s="221">
        <v>1591</v>
      </c>
      <c r="C80" s="224">
        <v>929</v>
      </c>
      <c r="D80" s="225">
        <v>58.390949088623515</v>
      </c>
      <c r="E80" s="224">
        <v>495</v>
      </c>
      <c r="F80" s="225">
        <v>31.112507856693906</v>
      </c>
      <c r="G80" s="224">
        <v>115</v>
      </c>
      <c r="H80" s="225">
        <v>7.2281583909490879</v>
      </c>
      <c r="I80" s="224">
        <v>26</v>
      </c>
      <c r="J80" s="225">
        <v>1.6341923318667504</v>
      </c>
      <c r="K80" s="226">
        <v>26</v>
      </c>
      <c r="L80" s="377">
        <v>1.6341923318667504</v>
      </c>
    </row>
    <row r="81" spans="1:12">
      <c r="A81" s="125" t="s">
        <v>8</v>
      </c>
      <c r="B81" s="227">
        <v>45692</v>
      </c>
      <c r="C81" s="127">
        <v>26996</v>
      </c>
      <c r="D81" s="128">
        <v>59.082552744462923</v>
      </c>
      <c r="E81" s="127">
        <v>8856</v>
      </c>
      <c r="F81" s="128">
        <v>19.381948699991245</v>
      </c>
      <c r="G81" s="127">
        <v>7333</v>
      </c>
      <c r="H81" s="128">
        <v>16.048761271119673</v>
      </c>
      <c r="I81" s="127">
        <v>1224</v>
      </c>
      <c r="J81" s="128">
        <v>2.6788059178849686</v>
      </c>
      <c r="K81" s="129">
        <v>1283</v>
      </c>
      <c r="L81" s="154">
        <v>2.8079313665411885</v>
      </c>
    </row>
    <row r="82" spans="1:12">
      <c r="A82" s="130" t="s">
        <v>9</v>
      </c>
      <c r="B82" s="228">
        <v>11397</v>
      </c>
      <c r="C82" s="132">
        <v>6252</v>
      </c>
      <c r="D82" s="133">
        <v>54.856541195051335</v>
      </c>
      <c r="E82" s="132">
        <v>3510</v>
      </c>
      <c r="F82" s="133">
        <v>30.797578310081601</v>
      </c>
      <c r="G82" s="132">
        <v>1198</v>
      </c>
      <c r="H82" s="133">
        <v>10.511538124067737</v>
      </c>
      <c r="I82" s="132">
        <v>231</v>
      </c>
      <c r="J82" s="133">
        <v>2.0268491708344301</v>
      </c>
      <c r="K82" s="134">
        <v>206</v>
      </c>
      <c r="L82" s="157">
        <v>1.8074931999649029</v>
      </c>
    </row>
    <row r="83" spans="1:12" ht="15.75" thickBot="1">
      <c r="A83" s="135" t="s">
        <v>7</v>
      </c>
      <c r="B83" s="229">
        <v>57089</v>
      </c>
      <c r="C83" s="137">
        <v>33248</v>
      </c>
      <c r="D83" s="138">
        <v>58.238890153970111</v>
      </c>
      <c r="E83" s="137">
        <v>12366</v>
      </c>
      <c r="F83" s="138">
        <v>21.660915412776539</v>
      </c>
      <c r="G83" s="137">
        <v>8531</v>
      </c>
      <c r="H83" s="138">
        <v>14.943334092382072</v>
      </c>
      <c r="I83" s="137">
        <v>1455</v>
      </c>
      <c r="J83" s="138">
        <v>2.5486521046085935</v>
      </c>
      <c r="K83" s="139">
        <v>1489</v>
      </c>
      <c r="L83" s="341">
        <v>2.6082082362626777</v>
      </c>
    </row>
    <row r="84" spans="1:12">
      <c r="A84" s="778" t="s">
        <v>350</v>
      </c>
      <c r="B84" s="778"/>
      <c r="C84" s="778"/>
      <c r="D84" s="778"/>
      <c r="E84" s="778"/>
      <c r="F84" s="778"/>
      <c r="G84" s="778"/>
      <c r="H84" s="778"/>
      <c r="I84" s="778"/>
      <c r="J84" s="778"/>
      <c r="K84" s="778"/>
      <c r="L84" s="778"/>
    </row>
    <row r="85" spans="1:12" ht="25.5" customHeight="1">
      <c r="A85" s="776" t="s">
        <v>56</v>
      </c>
      <c r="B85" s="776"/>
      <c r="C85" s="776"/>
      <c r="D85" s="776"/>
      <c r="E85" s="776"/>
      <c r="F85" s="776"/>
      <c r="G85" s="776"/>
      <c r="H85" s="776"/>
      <c r="I85" s="776"/>
      <c r="J85" s="776"/>
      <c r="K85" s="776"/>
      <c r="L85" s="776"/>
    </row>
    <row r="87" spans="1:12" ht="23.25">
      <c r="A87" s="666">
        <v>2019</v>
      </c>
      <c r="B87" s="666"/>
      <c r="C87" s="666"/>
      <c r="D87" s="666"/>
      <c r="E87" s="666"/>
      <c r="F87" s="666"/>
      <c r="G87" s="666"/>
      <c r="H87" s="666"/>
      <c r="I87" s="666"/>
      <c r="J87" s="666"/>
      <c r="K87" s="666"/>
      <c r="L87" s="666"/>
    </row>
    <row r="88" spans="1:12">
      <c r="D88" s="641"/>
      <c r="F88" s="641"/>
      <c r="H88" s="641"/>
      <c r="J88" s="641"/>
      <c r="L88" s="641"/>
    </row>
    <row r="89" spans="1:12">
      <c r="A89" s="777" t="s">
        <v>287</v>
      </c>
      <c r="B89" s="777"/>
      <c r="C89" s="777"/>
      <c r="D89" s="777"/>
      <c r="E89" s="777"/>
      <c r="F89" s="777"/>
      <c r="G89" s="777"/>
      <c r="H89" s="777"/>
      <c r="I89" s="777"/>
      <c r="J89" s="777"/>
      <c r="L89" s="641"/>
    </row>
    <row r="90" spans="1:12">
      <c r="A90" s="773" t="s">
        <v>3</v>
      </c>
      <c r="B90" s="732" t="s">
        <v>5</v>
      </c>
      <c r="C90" s="718" t="s">
        <v>60</v>
      </c>
      <c r="D90" s="698"/>
      <c r="E90" s="698"/>
      <c r="F90" s="698"/>
      <c r="G90" s="698"/>
      <c r="H90" s="698"/>
      <c r="I90" s="698"/>
      <c r="J90" s="698"/>
      <c r="K90" s="698"/>
      <c r="L90" s="698"/>
    </row>
    <row r="91" spans="1:12" ht="30.75" customHeight="1">
      <c r="A91" s="773"/>
      <c r="B91" s="732"/>
      <c r="C91" s="718" t="s">
        <v>62</v>
      </c>
      <c r="D91" s="698"/>
      <c r="E91" s="698" t="s">
        <v>63</v>
      </c>
      <c r="F91" s="698"/>
      <c r="G91" s="698" t="s">
        <v>64</v>
      </c>
      <c r="H91" s="698"/>
      <c r="I91" s="698" t="s">
        <v>65</v>
      </c>
      <c r="J91" s="698"/>
      <c r="K91" s="698" t="s">
        <v>66</v>
      </c>
      <c r="L91" s="698"/>
    </row>
    <row r="92" spans="1:12" ht="15.75" thickBot="1">
      <c r="A92" s="774"/>
      <c r="B92" s="771" t="s">
        <v>0</v>
      </c>
      <c r="C92" s="699"/>
      <c r="D92" s="476" t="s">
        <v>47</v>
      </c>
      <c r="E92" s="511" t="s">
        <v>0</v>
      </c>
      <c r="F92" s="476" t="s">
        <v>47</v>
      </c>
      <c r="G92" s="511" t="s">
        <v>0</v>
      </c>
      <c r="H92" s="476" t="s">
        <v>47</v>
      </c>
      <c r="I92" s="511" t="s">
        <v>0</v>
      </c>
      <c r="J92" s="476" t="s">
        <v>47</v>
      </c>
      <c r="K92" s="511" t="s">
        <v>0</v>
      </c>
      <c r="L92" s="476" t="s">
        <v>47</v>
      </c>
    </row>
    <row r="93" spans="1:12">
      <c r="A93" s="231" t="s">
        <v>10</v>
      </c>
      <c r="B93" s="222">
        <v>8366</v>
      </c>
      <c r="C93" s="117">
        <v>5510</v>
      </c>
      <c r="D93" s="118">
        <v>65.861821659096336</v>
      </c>
      <c r="E93" s="117">
        <v>933</v>
      </c>
      <c r="F93" s="118">
        <v>11.152283050442266</v>
      </c>
      <c r="G93" s="117">
        <v>1331</v>
      </c>
      <c r="H93" s="118">
        <v>15.909634233803491</v>
      </c>
      <c r="I93" s="117">
        <v>276</v>
      </c>
      <c r="J93" s="118">
        <v>3.2990676547932107</v>
      </c>
      <c r="K93" s="119">
        <v>316</v>
      </c>
      <c r="L93" s="338">
        <v>3.7771934018646904</v>
      </c>
    </row>
    <row r="94" spans="1:12">
      <c r="A94" s="230" t="s">
        <v>11</v>
      </c>
      <c r="B94" s="221">
        <v>8880</v>
      </c>
      <c r="C94" s="113">
        <v>4368</v>
      </c>
      <c r="D94" s="114">
        <v>49.189189189189193</v>
      </c>
      <c r="E94" s="113">
        <v>2157</v>
      </c>
      <c r="F94" s="114">
        <v>24.29054054054054</v>
      </c>
      <c r="G94" s="113">
        <v>1689</v>
      </c>
      <c r="H94" s="114">
        <v>19.02027027027027</v>
      </c>
      <c r="I94" s="113">
        <v>328</v>
      </c>
      <c r="J94" s="114">
        <v>3.6936936936936933</v>
      </c>
      <c r="K94" s="115">
        <v>338</v>
      </c>
      <c r="L94" s="339">
        <v>3.8063063063063063</v>
      </c>
    </row>
    <row r="95" spans="1:12">
      <c r="A95" s="231" t="s">
        <v>12</v>
      </c>
      <c r="B95" s="222">
        <v>2468</v>
      </c>
      <c r="C95" s="117">
        <v>1636</v>
      </c>
      <c r="D95" s="118">
        <v>66.288492706645059</v>
      </c>
      <c r="E95" s="117">
        <v>438</v>
      </c>
      <c r="F95" s="118">
        <v>17.74716369529984</v>
      </c>
      <c r="G95" s="117">
        <v>310</v>
      </c>
      <c r="H95" s="118">
        <v>12.560777957860617</v>
      </c>
      <c r="I95" s="117">
        <v>49</v>
      </c>
      <c r="J95" s="118">
        <v>1.985413290113452</v>
      </c>
      <c r="K95" s="119">
        <v>35</v>
      </c>
      <c r="L95" s="338">
        <v>1.4181523500810371</v>
      </c>
    </row>
    <row r="96" spans="1:12">
      <c r="A96" s="230" t="s">
        <v>13</v>
      </c>
      <c r="B96" s="221">
        <v>1587</v>
      </c>
      <c r="C96" s="113">
        <v>816</v>
      </c>
      <c r="D96" s="114">
        <v>51.417769376181475</v>
      </c>
      <c r="E96" s="113">
        <v>595</v>
      </c>
      <c r="F96" s="114">
        <v>37.492123503465656</v>
      </c>
      <c r="G96" s="113">
        <v>143</v>
      </c>
      <c r="H96" s="114">
        <v>9.0107120352867032</v>
      </c>
      <c r="I96" s="113">
        <v>26</v>
      </c>
      <c r="J96" s="114">
        <v>1.638311279143037</v>
      </c>
      <c r="K96" s="115">
        <v>7</v>
      </c>
      <c r="L96" s="339">
        <v>0.4410838059231254</v>
      </c>
    </row>
    <row r="97" spans="1:12">
      <c r="A97" s="231" t="s">
        <v>14</v>
      </c>
      <c r="B97" s="222">
        <v>451</v>
      </c>
      <c r="C97" s="117">
        <v>150</v>
      </c>
      <c r="D97" s="118">
        <v>33.259423503325941</v>
      </c>
      <c r="E97" s="117">
        <v>163</v>
      </c>
      <c r="F97" s="118">
        <v>36.14190687361419</v>
      </c>
      <c r="G97" s="117">
        <v>113</v>
      </c>
      <c r="H97" s="118">
        <v>25.055432372505543</v>
      </c>
      <c r="I97" s="117">
        <v>13</v>
      </c>
      <c r="J97" s="118">
        <v>2.8824833702882482</v>
      </c>
      <c r="K97" s="119">
        <v>12</v>
      </c>
      <c r="L97" s="338">
        <v>2.6607538802660753</v>
      </c>
    </row>
    <row r="98" spans="1:12">
      <c r="A98" s="230" t="s">
        <v>15</v>
      </c>
      <c r="B98" s="221">
        <v>1452</v>
      </c>
      <c r="C98" s="113">
        <v>709</v>
      </c>
      <c r="D98" s="114">
        <v>48.829201101928376</v>
      </c>
      <c r="E98" s="113">
        <v>344</v>
      </c>
      <c r="F98" s="114">
        <v>23.691460055096421</v>
      </c>
      <c r="G98" s="113">
        <v>336</v>
      </c>
      <c r="H98" s="114">
        <v>23.140495867768596</v>
      </c>
      <c r="I98" s="113">
        <v>45</v>
      </c>
      <c r="J98" s="114">
        <v>3.0991735537190084</v>
      </c>
      <c r="K98" s="115">
        <v>18</v>
      </c>
      <c r="L98" s="339">
        <v>1.2396694214876034</v>
      </c>
    </row>
    <row r="99" spans="1:12">
      <c r="A99" s="231" t="s">
        <v>16</v>
      </c>
      <c r="B99" s="222">
        <v>4260</v>
      </c>
      <c r="C99" s="117">
        <v>2535</v>
      </c>
      <c r="D99" s="118">
        <v>59.507042253521128</v>
      </c>
      <c r="E99" s="117">
        <v>840</v>
      </c>
      <c r="F99" s="118">
        <v>19.718309859154928</v>
      </c>
      <c r="G99" s="117">
        <v>748</v>
      </c>
      <c r="H99" s="118">
        <v>17.558685446009388</v>
      </c>
      <c r="I99" s="117">
        <v>88</v>
      </c>
      <c r="J99" s="118">
        <v>2.0657276995305165</v>
      </c>
      <c r="K99" s="119">
        <v>49</v>
      </c>
      <c r="L99" s="338">
        <v>1.1502347417840377</v>
      </c>
    </row>
    <row r="100" spans="1:12">
      <c r="A100" s="230" t="s">
        <v>17</v>
      </c>
      <c r="B100" s="221">
        <v>1080</v>
      </c>
      <c r="C100" s="113">
        <v>648</v>
      </c>
      <c r="D100" s="114">
        <v>60</v>
      </c>
      <c r="E100" s="113">
        <v>224</v>
      </c>
      <c r="F100" s="114">
        <v>20.74074074074074</v>
      </c>
      <c r="G100" s="113">
        <v>118</v>
      </c>
      <c r="H100" s="114">
        <v>10.925925925925926</v>
      </c>
      <c r="I100" s="113">
        <v>25</v>
      </c>
      <c r="J100" s="114">
        <v>2.3148148148148149</v>
      </c>
      <c r="K100" s="115">
        <v>65</v>
      </c>
      <c r="L100" s="339">
        <v>6.0185185185185182</v>
      </c>
    </row>
    <row r="101" spans="1:12">
      <c r="A101" s="231" t="s">
        <v>18</v>
      </c>
      <c r="B101" s="222">
        <v>5301</v>
      </c>
      <c r="C101" s="117">
        <v>2235</v>
      </c>
      <c r="D101" s="118">
        <v>42.161856253537067</v>
      </c>
      <c r="E101" s="117">
        <v>1768</v>
      </c>
      <c r="F101" s="118">
        <v>33.352197698547442</v>
      </c>
      <c r="G101" s="117">
        <v>1060</v>
      </c>
      <c r="H101" s="118">
        <v>19.996227126957177</v>
      </c>
      <c r="I101" s="117">
        <v>134</v>
      </c>
      <c r="J101" s="118">
        <v>2.5278249386908129</v>
      </c>
      <c r="K101" s="119">
        <v>104</v>
      </c>
      <c r="L101" s="338">
        <v>1.9618939822674968</v>
      </c>
    </row>
    <row r="102" spans="1:12">
      <c r="A102" s="230" t="s">
        <v>61</v>
      </c>
      <c r="B102" s="221">
        <v>10164</v>
      </c>
      <c r="C102" s="113">
        <v>7435</v>
      </c>
      <c r="D102" s="114">
        <v>73.150334513970876</v>
      </c>
      <c r="E102" s="113">
        <v>1245</v>
      </c>
      <c r="F102" s="114">
        <v>12.249114521841795</v>
      </c>
      <c r="G102" s="113">
        <v>1029</v>
      </c>
      <c r="H102" s="114">
        <v>10.12396694214876</v>
      </c>
      <c r="I102" s="113">
        <v>184</v>
      </c>
      <c r="J102" s="114">
        <v>1.8103109012199921</v>
      </c>
      <c r="K102" s="115">
        <v>271</v>
      </c>
      <c r="L102" s="339">
        <v>2.6662731208185755</v>
      </c>
    </row>
    <row r="103" spans="1:12">
      <c r="A103" s="231" t="s">
        <v>19</v>
      </c>
      <c r="B103" s="222">
        <v>2417</v>
      </c>
      <c r="C103" s="117">
        <v>1781</v>
      </c>
      <c r="D103" s="118">
        <v>73.686388084402154</v>
      </c>
      <c r="E103" s="117">
        <v>311</v>
      </c>
      <c r="F103" s="118">
        <v>12.867190732312784</v>
      </c>
      <c r="G103" s="117">
        <v>305</v>
      </c>
      <c r="H103" s="118">
        <v>12.618949110467522</v>
      </c>
      <c r="I103" s="232" t="s">
        <v>36</v>
      </c>
      <c r="J103" s="233" t="s">
        <v>36</v>
      </c>
      <c r="K103" s="234" t="s">
        <v>36</v>
      </c>
      <c r="L103" s="378" t="s">
        <v>36</v>
      </c>
    </row>
    <row r="104" spans="1:12">
      <c r="A104" s="230" t="s">
        <v>20</v>
      </c>
      <c r="B104" s="221">
        <v>464</v>
      </c>
      <c r="C104" s="113">
        <v>367</v>
      </c>
      <c r="D104" s="114">
        <v>79.09482758620689</v>
      </c>
      <c r="E104" s="113">
        <v>61</v>
      </c>
      <c r="F104" s="114">
        <v>13.146551724137931</v>
      </c>
      <c r="G104" s="113">
        <v>23</v>
      </c>
      <c r="H104" s="114">
        <v>4.9568965517241379</v>
      </c>
      <c r="I104" s="235" t="s">
        <v>36</v>
      </c>
      <c r="J104" s="236" t="s">
        <v>36</v>
      </c>
      <c r="K104" s="237" t="s">
        <v>36</v>
      </c>
      <c r="L104" s="379" t="s">
        <v>36</v>
      </c>
    </row>
    <row r="105" spans="1:12">
      <c r="A105" s="231" t="s">
        <v>21</v>
      </c>
      <c r="B105" s="222">
        <v>2903</v>
      </c>
      <c r="C105" s="117">
        <v>1493</v>
      </c>
      <c r="D105" s="118">
        <v>51.429555632104716</v>
      </c>
      <c r="E105" s="117">
        <v>1028</v>
      </c>
      <c r="F105" s="118">
        <v>35.411643127798833</v>
      </c>
      <c r="G105" s="117">
        <v>299</v>
      </c>
      <c r="H105" s="118">
        <v>10.299689975887013</v>
      </c>
      <c r="I105" s="232">
        <v>53</v>
      </c>
      <c r="J105" s="233">
        <v>1.8256975542542198</v>
      </c>
      <c r="K105" s="234">
        <v>30</v>
      </c>
      <c r="L105" s="378">
        <v>1.0334137099552188</v>
      </c>
    </row>
    <row r="106" spans="1:12">
      <c r="A106" s="230" t="s">
        <v>22</v>
      </c>
      <c r="B106" s="221">
        <v>1508</v>
      </c>
      <c r="C106" s="113">
        <v>670</v>
      </c>
      <c r="D106" s="114">
        <v>44.429708222811669</v>
      </c>
      <c r="E106" s="113">
        <v>590</v>
      </c>
      <c r="F106" s="114">
        <v>39.124668435013263</v>
      </c>
      <c r="G106" s="113">
        <v>199</v>
      </c>
      <c r="H106" s="114">
        <v>13.196286472148541</v>
      </c>
      <c r="I106" s="113">
        <v>23</v>
      </c>
      <c r="J106" s="114">
        <v>1.5251989389920424</v>
      </c>
      <c r="K106" s="115">
        <v>26</v>
      </c>
      <c r="L106" s="339">
        <v>1.7241379310344827</v>
      </c>
    </row>
    <row r="107" spans="1:12">
      <c r="A107" s="231" t="s">
        <v>23</v>
      </c>
      <c r="B107" s="223">
        <v>1915</v>
      </c>
      <c r="C107" s="122">
        <v>933</v>
      </c>
      <c r="D107" s="123">
        <v>48.720626631853783</v>
      </c>
      <c r="E107" s="122">
        <v>542</v>
      </c>
      <c r="F107" s="123">
        <v>28.302872062663187</v>
      </c>
      <c r="G107" s="122">
        <v>351</v>
      </c>
      <c r="H107" s="123">
        <v>18.328981723237597</v>
      </c>
      <c r="I107" s="122">
        <v>64</v>
      </c>
      <c r="J107" s="123">
        <v>3.342036553524804</v>
      </c>
      <c r="K107" s="124">
        <v>25</v>
      </c>
      <c r="L107" s="340">
        <v>1.3054830287206265</v>
      </c>
    </row>
    <row r="108" spans="1:12" ht="15.75" thickBot="1">
      <c r="A108" s="230" t="s">
        <v>24</v>
      </c>
      <c r="B108" s="221">
        <v>1568</v>
      </c>
      <c r="C108" s="224">
        <v>899</v>
      </c>
      <c r="D108" s="225">
        <v>57.334183673469383</v>
      </c>
      <c r="E108" s="224">
        <v>489</v>
      </c>
      <c r="F108" s="225">
        <v>31.186224489795915</v>
      </c>
      <c r="G108" s="224">
        <v>124</v>
      </c>
      <c r="H108" s="225">
        <v>7.9081632653061229</v>
      </c>
      <c r="I108" s="224">
        <v>27</v>
      </c>
      <c r="J108" s="225">
        <v>1.7219387755102038</v>
      </c>
      <c r="K108" s="226">
        <v>29</v>
      </c>
      <c r="L108" s="377">
        <v>1.8494897959183674</v>
      </c>
    </row>
    <row r="109" spans="1:12">
      <c r="A109" s="238" t="s">
        <v>8</v>
      </c>
      <c r="B109" s="227">
        <v>43670</v>
      </c>
      <c r="C109" s="127">
        <v>26023</v>
      </c>
      <c r="D109" s="128">
        <v>59.590107625372113</v>
      </c>
      <c r="E109" s="127">
        <v>8364</v>
      </c>
      <c r="F109" s="128">
        <v>19.152736432333409</v>
      </c>
      <c r="G109" s="127">
        <v>6985</v>
      </c>
      <c r="H109" s="128">
        <v>15.994962216624685</v>
      </c>
      <c r="I109" s="127">
        <v>1150</v>
      </c>
      <c r="J109" s="128">
        <v>2.6333867643691322</v>
      </c>
      <c r="K109" s="129">
        <v>1148</v>
      </c>
      <c r="L109" s="154">
        <v>2.6288069613006639</v>
      </c>
    </row>
    <row r="110" spans="1:12">
      <c r="A110" s="239" t="s">
        <v>9</v>
      </c>
      <c r="B110" s="228">
        <v>11114</v>
      </c>
      <c r="C110" s="132">
        <v>6162</v>
      </c>
      <c r="D110" s="133">
        <v>55.443584667986322</v>
      </c>
      <c r="E110" s="132">
        <v>3364</v>
      </c>
      <c r="F110" s="133">
        <v>30.268130286125604</v>
      </c>
      <c r="G110" s="132">
        <v>1193</v>
      </c>
      <c r="H110" s="133">
        <v>10.734209105632535</v>
      </c>
      <c r="I110" s="132">
        <v>203</v>
      </c>
      <c r="J110" s="133">
        <v>1.8265251034730972</v>
      </c>
      <c r="K110" s="134">
        <v>192</v>
      </c>
      <c r="L110" s="157">
        <v>1.7275508367824366</v>
      </c>
    </row>
    <row r="111" spans="1:12" ht="15.75" thickBot="1">
      <c r="A111" s="240" t="s">
        <v>7</v>
      </c>
      <c r="B111" s="229">
        <v>54784</v>
      </c>
      <c r="C111" s="137">
        <v>32185</v>
      </c>
      <c r="D111" s="138">
        <v>58.748904789719624</v>
      </c>
      <c r="E111" s="137">
        <v>11728</v>
      </c>
      <c r="F111" s="138">
        <v>21.407710280373831</v>
      </c>
      <c r="G111" s="137">
        <v>8178</v>
      </c>
      <c r="H111" s="138">
        <v>14.927716121495326</v>
      </c>
      <c r="I111" s="137">
        <v>1353</v>
      </c>
      <c r="J111" s="138">
        <v>2.4696991822429908</v>
      </c>
      <c r="K111" s="139">
        <v>1340</v>
      </c>
      <c r="L111" s="341">
        <v>2.4459696261682242</v>
      </c>
    </row>
    <row r="112" spans="1:12" ht="14.25" customHeight="1">
      <c r="A112" s="762" t="s">
        <v>351</v>
      </c>
      <c r="B112" s="762"/>
      <c r="C112" s="762"/>
      <c r="D112" s="762"/>
      <c r="E112" s="762"/>
      <c r="F112" s="762"/>
      <c r="G112" s="762"/>
      <c r="H112" s="762"/>
      <c r="I112" s="762"/>
      <c r="J112" s="762"/>
      <c r="K112" s="762"/>
      <c r="L112" s="762"/>
    </row>
    <row r="113" spans="1:12" ht="23.25" customHeight="1">
      <c r="A113" s="772" t="s">
        <v>37</v>
      </c>
      <c r="B113" s="772"/>
      <c r="C113" s="772"/>
      <c r="D113" s="772"/>
      <c r="E113" s="772"/>
      <c r="F113" s="772"/>
      <c r="G113" s="772"/>
      <c r="H113" s="772"/>
      <c r="I113" s="772"/>
      <c r="J113" s="772"/>
      <c r="K113" s="772"/>
      <c r="L113" s="772"/>
    </row>
  </sheetData>
  <mergeCells count="50">
    <mergeCell ref="B64:C64"/>
    <mergeCell ref="B62:B63"/>
    <mergeCell ref="C62:L62"/>
    <mergeCell ref="A62:A64"/>
    <mergeCell ref="C63:D63"/>
    <mergeCell ref="A85:L85"/>
    <mergeCell ref="A87:L87"/>
    <mergeCell ref="A89:J89"/>
    <mergeCell ref="A84:F84"/>
    <mergeCell ref="G84:L84"/>
    <mergeCell ref="A113:L113"/>
    <mergeCell ref="B90:B91"/>
    <mergeCell ref="C90:L90"/>
    <mergeCell ref="C91:D91"/>
    <mergeCell ref="E91:F91"/>
    <mergeCell ref="G91:H91"/>
    <mergeCell ref="I91:J91"/>
    <mergeCell ref="K91:L91"/>
    <mergeCell ref="B92:C92"/>
    <mergeCell ref="A90:A92"/>
    <mergeCell ref="A112:F112"/>
    <mergeCell ref="G112:L112"/>
    <mergeCell ref="E63:F63"/>
    <mergeCell ref="G63:H63"/>
    <mergeCell ref="I63:J63"/>
    <mergeCell ref="A57:F57"/>
    <mergeCell ref="A28:F28"/>
    <mergeCell ref="A30:F30"/>
    <mergeCell ref="A32:F32"/>
    <mergeCell ref="A33:A35"/>
    <mergeCell ref="B33:B34"/>
    <mergeCell ref="C33:F33"/>
    <mergeCell ref="C34:D34"/>
    <mergeCell ref="E34:F34"/>
    <mergeCell ref="B35:C35"/>
    <mergeCell ref="A61:L61"/>
    <mergeCell ref="A59:L59"/>
    <mergeCell ref="K63:L63"/>
    <mergeCell ref="A27:F27"/>
    <mergeCell ref="A56:F56"/>
    <mergeCell ref="A26:F26"/>
    <mergeCell ref="A1:F1"/>
    <mergeCell ref="A4:A6"/>
    <mergeCell ref="C5:D5"/>
    <mergeCell ref="E5:F5"/>
    <mergeCell ref="B4:B5"/>
    <mergeCell ref="C4:F4"/>
    <mergeCell ref="A3:F3"/>
    <mergeCell ref="B6:C6"/>
    <mergeCell ref="A55:F55"/>
  </mergeCells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zoomScale="80" zoomScaleNormal="80" workbookViewId="0">
      <selection sqref="A1:Q1"/>
    </sheetView>
  </sheetViews>
  <sheetFormatPr baseColWidth="10" defaultColWidth="10.625" defaultRowHeight="15"/>
  <cols>
    <col min="1" max="1" width="30.625" style="529" customWidth="1"/>
    <col min="2" max="16384" width="10.625" style="529"/>
  </cols>
  <sheetData>
    <row r="1" spans="1:19" ht="23.25">
      <c r="A1" s="666">
        <v>2020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</row>
    <row r="2" spans="1:19" s="188" customFormat="1" ht="23.25" customHeight="1">
      <c r="A2" s="528" t="s">
        <v>334</v>
      </c>
      <c r="B2" s="496"/>
      <c r="C2" s="496"/>
      <c r="D2" s="496"/>
      <c r="E2" s="496"/>
    </row>
    <row r="3" spans="1:19">
      <c r="A3" s="757" t="s">
        <v>288</v>
      </c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</row>
    <row r="4" spans="1:19" ht="22.5" customHeight="1">
      <c r="A4" s="783"/>
      <c r="B4" s="787" t="s">
        <v>94</v>
      </c>
      <c r="C4" s="788"/>
      <c r="D4" s="788"/>
      <c r="E4" s="788"/>
      <c r="F4" s="788"/>
      <c r="G4" s="788"/>
      <c r="H4" s="788"/>
      <c r="I4" s="789"/>
      <c r="J4" s="787" t="s">
        <v>95</v>
      </c>
      <c r="K4" s="788"/>
      <c r="L4" s="788"/>
      <c r="M4" s="788"/>
      <c r="N4" s="788"/>
      <c r="O4" s="788"/>
      <c r="P4" s="788"/>
      <c r="Q4" s="788"/>
    </row>
    <row r="5" spans="1:19" ht="36" customHeight="1">
      <c r="A5" s="783"/>
      <c r="B5" s="793" t="s">
        <v>87</v>
      </c>
      <c r="C5" s="794"/>
      <c r="D5" s="793" t="s">
        <v>70</v>
      </c>
      <c r="E5" s="795"/>
      <c r="F5" s="795" t="s">
        <v>69</v>
      </c>
      <c r="G5" s="795"/>
      <c r="H5" s="795" t="s">
        <v>96</v>
      </c>
      <c r="I5" s="794"/>
      <c r="J5" s="793" t="s">
        <v>87</v>
      </c>
      <c r="K5" s="794"/>
      <c r="L5" s="793" t="s">
        <v>70</v>
      </c>
      <c r="M5" s="795"/>
      <c r="N5" s="795" t="s">
        <v>69</v>
      </c>
      <c r="O5" s="795"/>
      <c r="P5" s="795" t="s">
        <v>96</v>
      </c>
      <c r="Q5" s="795"/>
      <c r="R5" s="638"/>
    </row>
    <row r="6" spans="1:19" ht="15.75" thickBot="1">
      <c r="A6" s="784"/>
      <c r="B6" s="387" t="s">
        <v>335</v>
      </c>
      <c r="C6" s="388" t="s">
        <v>82</v>
      </c>
      <c r="D6" s="387" t="s">
        <v>335</v>
      </c>
      <c r="E6" s="389" t="s">
        <v>82</v>
      </c>
      <c r="F6" s="389" t="s">
        <v>335</v>
      </c>
      <c r="G6" s="389" t="s">
        <v>82</v>
      </c>
      <c r="H6" s="389" t="s">
        <v>335</v>
      </c>
      <c r="I6" s="388" t="s">
        <v>82</v>
      </c>
      <c r="J6" s="387" t="s">
        <v>335</v>
      </c>
      <c r="K6" s="388" t="s">
        <v>82</v>
      </c>
      <c r="L6" s="387" t="s">
        <v>335</v>
      </c>
      <c r="M6" s="389" t="s">
        <v>82</v>
      </c>
      <c r="N6" s="389" t="s">
        <v>335</v>
      </c>
      <c r="O6" s="389" t="s">
        <v>82</v>
      </c>
      <c r="P6" s="389" t="s">
        <v>335</v>
      </c>
      <c r="Q6" s="389" t="s">
        <v>82</v>
      </c>
    </row>
    <row r="7" spans="1:19">
      <c r="A7" s="3" t="s">
        <v>10</v>
      </c>
      <c r="B7" s="246">
        <v>15.121480857656893</v>
      </c>
      <c r="C7" s="243">
        <v>0.55535280866510406</v>
      </c>
      <c r="D7" s="5">
        <v>16.2</v>
      </c>
      <c r="E7" s="400">
        <v>0.66</v>
      </c>
      <c r="F7" s="5">
        <v>11.9</v>
      </c>
      <c r="G7" s="400">
        <v>1.51</v>
      </c>
      <c r="H7" s="5">
        <v>12.6</v>
      </c>
      <c r="I7" s="17">
        <v>1.37</v>
      </c>
      <c r="J7" s="386">
        <v>22.01546174431892</v>
      </c>
      <c r="K7" s="17">
        <v>0.64585072469535942</v>
      </c>
      <c r="L7" s="5">
        <v>23</v>
      </c>
      <c r="M7" s="400">
        <v>0.7</v>
      </c>
      <c r="N7" s="5">
        <v>19</v>
      </c>
      <c r="O7" s="400">
        <v>1.62</v>
      </c>
      <c r="P7" s="242">
        <v>19.100000000000001</v>
      </c>
      <c r="Q7" s="380">
        <v>2.04</v>
      </c>
      <c r="S7" s="642"/>
    </row>
    <row r="8" spans="1:19">
      <c r="A8" s="3" t="s">
        <v>11</v>
      </c>
      <c r="B8" s="4">
        <v>13.59223376466314</v>
      </c>
      <c r="C8" s="28">
        <v>0.6384030719770355</v>
      </c>
      <c r="D8" s="36">
        <v>16</v>
      </c>
      <c r="E8" s="300">
        <v>0.94</v>
      </c>
      <c r="F8" s="5">
        <v>13.6</v>
      </c>
      <c r="G8" s="300">
        <v>1.17</v>
      </c>
      <c r="H8" s="5">
        <v>9.1</v>
      </c>
      <c r="I8" s="33">
        <v>1.1599999999999999</v>
      </c>
      <c r="J8" s="241">
        <v>21.00328098850423</v>
      </c>
      <c r="K8" s="17">
        <v>0.6310790739741684</v>
      </c>
      <c r="L8" s="5">
        <v>24.8</v>
      </c>
      <c r="M8" s="300">
        <v>0.86</v>
      </c>
      <c r="N8" s="5">
        <v>19.399999999999999</v>
      </c>
      <c r="O8" s="300">
        <v>1.1299999999999999</v>
      </c>
      <c r="P8" s="242">
        <v>15.1</v>
      </c>
      <c r="Q8" s="380">
        <v>1.18</v>
      </c>
      <c r="S8" s="642"/>
    </row>
    <row r="9" spans="1:19">
      <c r="A9" s="3" t="s">
        <v>12</v>
      </c>
      <c r="B9" s="4">
        <v>22.821602200935249</v>
      </c>
      <c r="C9" s="28">
        <v>1.3602382264934016</v>
      </c>
      <c r="D9" s="36">
        <v>26</v>
      </c>
      <c r="E9" s="300">
        <v>1.48</v>
      </c>
      <c r="F9" s="5">
        <v>18.5</v>
      </c>
      <c r="G9" s="300">
        <v>2.91</v>
      </c>
      <c r="H9" s="5">
        <v>10.6</v>
      </c>
      <c r="I9" s="33">
        <v>4.05</v>
      </c>
      <c r="J9" s="241">
        <v>26.346820145608799</v>
      </c>
      <c r="K9" s="17">
        <v>1.4549309313259764</v>
      </c>
      <c r="L9" s="36">
        <v>28.6</v>
      </c>
      <c r="M9" s="300">
        <v>1.47</v>
      </c>
      <c r="N9" s="5">
        <v>23.2</v>
      </c>
      <c r="O9" s="300">
        <v>3.36</v>
      </c>
      <c r="P9" s="242">
        <v>13.3</v>
      </c>
      <c r="Q9" s="380">
        <v>5.24</v>
      </c>
      <c r="S9" s="642"/>
    </row>
    <row r="10" spans="1:19">
      <c r="A10" s="3" t="s">
        <v>83</v>
      </c>
      <c r="B10" s="4">
        <v>17.180034611355332</v>
      </c>
      <c r="C10" s="28">
        <v>0.79101178945289241</v>
      </c>
      <c r="D10" s="36">
        <v>19.7</v>
      </c>
      <c r="E10" s="300">
        <v>1.2</v>
      </c>
      <c r="F10" s="5">
        <v>14.6</v>
      </c>
      <c r="G10" s="300">
        <v>1.1399999999999999</v>
      </c>
      <c r="H10" s="5">
        <v>15.8</v>
      </c>
      <c r="I10" s="33">
        <v>1.93</v>
      </c>
      <c r="J10" s="241">
        <v>25.542780666599977</v>
      </c>
      <c r="K10" s="17">
        <v>0.92993147133623333</v>
      </c>
      <c r="L10" s="36">
        <v>28.2</v>
      </c>
      <c r="M10" s="300">
        <v>1.38</v>
      </c>
      <c r="N10" s="5">
        <v>21.6</v>
      </c>
      <c r="O10" s="300">
        <v>1.42</v>
      </c>
      <c r="P10" s="242">
        <v>26.3</v>
      </c>
      <c r="Q10" s="380">
        <v>1.81</v>
      </c>
      <c r="S10" s="642"/>
    </row>
    <row r="11" spans="1:19">
      <c r="A11" s="3" t="s">
        <v>14</v>
      </c>
      <c r="B11" s="4">
        <v>25.054711744079913</v>
      </c>
      <c r="C11" s="28">
        <v>1.1523687078392664</v>
      </c>
      <c r="D11" s="36">
        <v>30.2</v>
      </c>
      <c r="E11" s="300">
        <v>1.92</v>
      </c>
      <c r="F11" s="5">
        <v>24.3</v>
      </c>
      <c r="G11" s="300">
        <v>1.94</v>
      </c>
      <c r="H11" s="5">
        <v>21</v>
      </c>
      <c r="I11" s="33">
        <v>1.48</v>
      </c>
      <c r="J11" s="241">
        <v>27.883176198311805</v>
      </c>
      <c r="K11" s="17">
        <v>1.4536973623142719</v>
      </c>
      <c r="L11" s="36">
        <v>32.299999999999997</v>
      </c>
      <c r="M11" s="300">
        <v>2.08</v>
      </c>
      <c r="N11" s="5">
        <v>28.1</v>
      </c>
      <c r="O11" s="300">
        <v>2.87</v>
      </c>
      <c r="P11" s="242">
        <v>23.3</v>
      </c>
      <c r="Q11" s="380">
        <v>1.85</v>
      </c>
      <c r="S11" s="642"/>
    </row>
    <row r="12" spans="1:19">
      <c r="A12" s="3" t="s">
        <v>15</v>
      </c>
      <c r="B12" s="43" t="s">
        <v>219</v>
      </c>
      <c r="C12" s="44" t="s">
        <v>219</v>
      </c>
      <c r="D12" s="43" t="s">
        <v>219</v>
      </c>
      <c r="E12" s="362" t="s">
        <v>219</v>
      </c>
      <c r="F12" s="398" t="s">
        <v>219</v>
      </c>
      <c r="G12" s="362" t="s">
        <v>219</v>
      </c>
      <c r="H12" s="398" t="s">
        <v>219</v>
      </c>
      <c r="I12" s="44" t="s">
        <v>219</v>
      </c>
      <c r="J12" s="43" t="s">
        <v>219</v>
      </c>
      <c r="K12" s="44" t="s">
        <v>219</v>
      </c>
      <c r="L12" s="43" t="s">
        <v>219</v>
      </c>
      <c r="M12" s="362" t="s">
        <v>219</v>
      </c>
      <c r="N12" s="398" t="s">
        <v>219</v>
      </c>
      <c r="O12" s="362" t="s">
        <v>219</v>
      </c>
      <c r="P12" s="398" t="s">
        <v>219</v>
      </c>
      <c r="Q12" s="381" t="s">
        <v>219</v>
      </c>
      <c r="S12" s="642"/>
    </row>
    <row r="13" spans="1:19">
      <c r="A13" s="3" t="s">
        <v>16</v>
      </c>
      <c r="B13" s="4">
        <v>20.211025687117253</v>
      </c>
      <c r="C13" s="28">
        <v>0.82366295846073811</v>
      </c>
      <c r="D13" s="36">
        <v>23.7</v>
      </c>
      <c r="E13" s="300">
        <v>1.0900000000000001</v>
      </c>
      <c r="F13" s="5">
        <v>16.8</v>
      </c>
      <c r="G13" s="300">
        <v>1.59</v>
      </c>
      <c r="H13" s="5">
        <v>16</v>
      </c>
      <c r="I13" s="33">
        <v>1.72</v>
      </c>
      <c r="J13" s="241">
        <v>27.435974960705014</v>
      </c>
      <c r="K13" s="17">
        <v>0.84670536379668526</v>
      </c>
      <c r="L13" s="36">
        <v>30.3</v>
      </c>
      <c r="M13" s="300">
        <v>1.01</v>
      </c>
      <c r="N13" s="5">
        <v>25.2</v>
      </c>
      <c r="O13" s="300">
        <v>1.7</v>
      </c>
      <c r="P13" s="242">
        <v>23.7</v>
      </c>
      <c r="Q13" s="380">
        <v>2.09</v>
      </c>
      <c r="S13" s="642"/>
    </row>
    <row r="14" spans="1:19">
      <c r="A14" s="3" t="s">
        <v>17</v>
      </c>
      <c r="B14" s="4">
        <v>22.35131132311832</v>
      </c>
      <c r="C14" s="28">
        <v>1.0384340963819678</v>
      </c>
      <c r="D14" s="36">
        <v>27.2</v>
      </c>
      <c r="E14" s="300">
        <v>1.25</v>
      </c>
      <c r="F14" s="5">
        <v>18.2</v>
      </c>
      <c r="G14" s="300">
        <v>2.17</v>
      </c>
      <c r="H14" s="5">
        <v>14.5</v>
      </c>
      <c r="I14" s="33">
        <v>1.79</v>
      </c>
      <c r="J14" s="241">
        <v>28.987250130176804</v>
      </c>
      <c r="K14" s="17">
        <v>1.0974512991274747</v>
      </c>
      <c r="L14" s="36">
        <v>34.6</v>
      </c>
      <c r="M14" s="300">
        <v>1.06</v>
      </c>
      <c r="N14" s="5">
        <v>24.5</v>
      </c>
      <c r="O14" s="300">
        <v>2.2799999999999998</v>
      </c>
      <c r="P14" s="242">
        <v>21.3</v>
      </c>
      <c r="Q14" s="380">
        <v>2.16</v>
      </c>
      <c r="S14" s="642"/>
    </row>
    <row r="15" spans="1:19">
      <c r="A15" s="3" t="s">
        <v>18</v>
      </c>
      <c r="B15" s="4">
        <v>21.825540227724023</v>
      </c>
      <c r="C15" s="28">
        <v>0.78970085154256009</v>
      </c>
      <c r="D15" s="36">
        <v>25.6</v>
      </c>
      <c r="E15" s="300">
        <v>1.29</v>
      </c>
      <c r="F15" s="399">
        <v>18.8</v>
      </c>
      <c r="G15" s="401">
        <v>1.24</v>
      </c>
      <c r="H15" s="5">
        <v>19.2</v>
      </c>
      <c r="I15" s="33">
        <v>1.5</v>
      </c>
      <c r="J15" s="241">
        <v>25.925872294974354</v>
      </c>
      <c r="K15" s="17">
        <v>0.85173402672796172</v>
      </c>
      <c r="L15" s="36">
        <v>28.8</v>
      </c>
      <c r="M15" s="300">
        <v>1.37</v>
      </c>
      <c r="N15" s="399">
        <v>24.2</v>
      </c>
      <c r="O15" s="401">
        <v>1.31</v>
      </c>
      <c r="P15" s="242">
        <v>23.3</v>
      </c>
      <c r="Q15" s="380">
        <v>1.76</v>
      </c>
      <c r="S15" s="642"/>
    </row>
    <row r="16" spans="1:19">
      <c r="A16" s="3" t="s">
        <v>61</v>
      </c>
      <c r="B16" s="4">
        <v>24.951202157525358</v>
      </c>
      <c r="C16" s="28">
        <v>0.57738366197218216</v>
      </c>
      <c r="D16" s="36">
        <v>25.7</v>
      </c>
      <c r="E16" s="300">
        <v>0.66</v>
      </c>
      <c r="F16" s="5">
        <v>24.3</v>
      </c>
      <c r="G16" s="300">
        <v>1.38</v>
      </c>
      <c r="H16" s="5">
        <v>19.600000000000001</v>
      </c>
      <c r="I16" s="33">
        <v>1.85</v>
      </c>
      <c r="J16" s="241">
        <v>30.899486816179355</v>
      </c>
      <c r="K16" s="17">
        <v>0.53197889447696345</v>
      </c>
      <c r="L16" s="36">
        <v>32.1</v>
      </c>
      <c r="M16" s="300">
        <v>0.57999999999999996</v>
      </c>
      <c r="N16" s="5">
        <v>29.3</v>
      </c>
      <c r="O16" s="300">
        <v>1.25</v>
      </c>
      <c r="P16" s="242">
        <v>21.1</v>
      </c>
      <c r="Q16" s="380">
        <v>1.91</v>
      </c>
      <c r="S16" s="642"/>
    </row>
    <row r="17" spans="1:19">
      <c r="A17" s="3" t="s">
        <v>19</v>
      </c>
      <c r="B17" s="4">
        <v>17.273725412729167</v>
      </c>
      <c r="C17" s="28">
        <v>0.65902302268737289</v>
      </c>
      <c r="D17" s="36">
        <v>19.3</v>
      </c>
      <c r="E17" s="300">
        <v>0.8</v>
      </c>
      <c r="F17" s="5">
        <v>15.8</v>
      </c>
      <c r="G17" s="300">
        <v>1.59</v>
      </c>
      <c r="H17" s="5">
        <v>12</v>
      </c>
      <c r="I17" s="33">
        <v>1.33</v>
      </c>
      <c r="J17" s="241">
        <v>27.486453488225887</v>
      </c>
      <c r="K17" s="17">
        <v>0.66812701173652811</v>
      </c>
      <c r="L17" s="36">
        <v>30.7</v>
      </c>
      <c r="M17" s="300">
        <v>0.74</v>
      </c>
      <c r="N17" s="5">
        <v>22.6</v>
      </c>
      <c r="O17" s="300">
        <v>1.55</v>
      </c>
      <c r="P17" s="242">
        <v>20.9</v>
      </c>
      <c r="Q17" s="380">
        <v>1.43</v>
      </c>
      <c r="S17" s="642"/>
    </row>
    <row r="18" spans="1:19">
      <c r="A18" s="3" t="s">
        <v>20</v>
      </c>
      <c r="B18" s="4">
        <v>29.592936035200911</v>
      </c>
      <c r="C18" s="28">
        <v>1.1816357792582595</v>
      </c>
      <c r="D18" s="36">
        <v>30.8</v>
      </c>
      <c r="E18" s="300">
        <v>1.17</v>
      </c>
      <c r="F18" s="5">
        <v>26.1</v>
      </c>
      <c r="G18" s="300">
        <v>2.38</v>
      </c>
      <c r="H18" s="5">
        <v>20.8</v>
      </c>
      <c r="I18" s="33">
        <v>7.12</v>
      </c>
      <c r="J18" s="241">
        <v>33.748806142625128</v>
      </c>
      <c r="K18" s="17">
        <v>1.0584061798719624</v>
      </c>
      <c r="L18" s="36">
        <v>35.1</v>
      </c>
      <c r="M18" s="300">
        <v>0.97</v>
      </c>
      <c r="N18" s="5">
        <v>27</v>
      </c>
      <c r="O18" s="300">
        <v>3</v>
      </c>
      <c r="P18" s="242">
        <v>15</v>
      </c>
      <c r="Q18" s="380">
        <v>0</v>
      </c>
      <c r="S18" s="642"/>
    </row>
    <row r="19" spans="1:19">
      <c r="A19" s="3" t="s">
        <v>21</v>
      </c>
      <c r="B19" s="4">
        <v>29.48461960155894</v>
      </c>
      <c r="C19" s="28">
        <v>0.73770046384472887</v>
      </c>
      <c r="D19" s="36">
        <v>31.8</v>
      </c>
      <c r="E19" s="300">
        <v>1.02</v>
      </c>
      <c r="F19" s="5">
        <v>28.4</v>
      </c>
      <c r="G19" s="300">
        <v>1.1299999999999999</v>
      </c>
      <c r="H19" s="5">
        <v>21.1</v>
      </c>
      <c r="I19" s="33">
        <v>1.75</v>
      </c>
      <c r="J19" s="241">
        <v>32.834193085964976</v>
      </c>
      <c r="K19" s="17">
        <v>0.79783695348414696</v>
      </c>
      <c r="L19" s="36">
        <v>35.299999999999997</v>
      </c>
      <c r="M19" s="300">
        <v>1.05</v>
      </c>
      <c r="N19" s="5">
        <v>30.2</v>
      </c>
      <c r="O19" s="300">
        <v>1.37</v>
      </c>
      <c r="P19" s="242">
        <v>27.4</v>
      </c>
      <c r="Q19" s="380">
        <v>2.15</v>
      </c>
      <c r="S19" s="642"/>
    </row>
    <row r="20" spans="1:19">
      <c r="A20" s="3" t="s">
        <v>22</v>
      </c>
      <c r="B20" s="4">
        <v>19.2715324230855</v>
      </c>
      <c r="C20" s="28">
        <v>0.8437135225985547</v>
      </c>
      <c r="D20" s="36">
        <v>22.6</v>
      </c>
      <c r="E20" s="300">
        <v>1.1100000000000001</v>
      </c>
      <c r="F20" s="5">
        <v>20.2</v>
      </c>
      <c r="G20" s="300">
        <v>1.42</v>
      </c>
      <c r="H20" s="5">
        <v>10.4</v>
      </c>
      <c r="I20" s="33">
        <v>1.1599999999999999</v>
      </c>
      <c r="J20" s="241">
        <v>27.182326954252897</v>
      </c>
      <c r="K20" s="17">
        <v>1.0530941300552146</v>
      </c>
      <c r="L20" s="36">
        <v>31.8</v>
      </c>
      <c r="M20" s="300">
        <v>1.1200000000000001</v>
      </c>
      <c r="N20" s="5">
        <v>27.1</v>
      </c>
      <c r="O20" s="300">
        <v>1.51</v>
      </c>
      <c r="P20" s="242">
        <v>15.2</v>
      </c>
      <c r="Q20" s="380">
        <v>2.2599999999999998</v>
      </c>
      <c r="S20" s="642"/>
    </row>
    <row r="21" spans="1:19">
      <c r="A21" s="3" t="s">
        <v>23</v>
      </c>
      <c r="B21" s="4">
        <v>23.804057747039728</v>
      </c>
      <c r="C21" s="28">
        <v>0.9609621194258674</v>
      </c>
      <c r="D21" s="36">
        <v>33.1</v>
      </c>
      <c r="E21" s="300">
        <v>1.07</v>
      </c>
      <c r="F21" s="5">
        <v>17.5</v>
      </c>
      <c r="G21" s="300">
        <v>1.4</v>
      </c>
      <c r="H21" s="5">
        <v>16.3</v>
      </c>
      <c r="I21" s="33">
        <v>1.54</v>
      </c>
      <c r="J21" s="241">
        <v>27.630271959375772</v>
      </c>
      <c r="K21" s="17">
        <v>0.98427251091163603</v>
      </c>
      <c r="L21" s="36">
        <v>35.799999999999997</v>
      </c>
      <c r="M21" s="300">
        <v>1.17</v>
      </c>
      <c r="N21" s="5">
        <v>23.1</v>
      </c>
      <c r="O21" s="300">
        <v>1.49</v>
      </c>
      <c r="P21" s="242">
        <v>21.5</v>
      </c>
      <c r="Q21" s="380">
        <v>1.74</v>
      </c>
      <c r="S21" s="642"/>
    </row>
    <row r="22" spans="1:19" ht="15.75" thickBot="1">
      <c r="A22" s="3" t="s">
        <v>24</v>
      </c>
      <c r="B22" s="6">
        <v>23.943016615484336</v>
      </c>
      <c r="C22" s="29">
        <v>0.78873746327359584</v>
      </c>
      <c r="D22" s="36">
        <v>28.5</v>
      </c>
      <c r="E22" s="300">
        <v>1.04</v>
      </c>
      <c r="F22" s="5">
        <v>18.7</v>
      </c>
      <c r="G22" s="300">
        <v>1.2</v>
      </c>
      <c r="H22" s="5">
        <v>18.3</v>
      </c>
      <c r="I22" s="33">
        <v>1.19</v>
      </c>
      <c r="J22" s="244">
        <v>27.086428239782347</v>
      </c>
      <c r="K22" s="167">
        <v>0.95543996596003422</v>
      </c>
      <c r="L22" s="36">
        <v>30</v>
      </c>
      <c r="M22" s="300">
        <v>1.22</v>
      </c>
      <c r="N22" s="5">
        <v>23</v>
      </c>
      <c r="O22" s="300">
        <v>1.55</v>
      </c>
      <c r="P22" s="242">
        <v>23.9</v>
      </c>
      <c r="Q22" s="380">
        <v>2.23</v>
      </c>
      <c r="S22" s="642"/>
    </row>
    <row r="23" spans="1:19">
      <c r="A23" s="7" t="s">
        <v>8</v>
      </c>
      <c r="B23" s="18">
        <v>19.571983213040447</v>
      </c>
      <c r="C23" s="30">
        <v>0.26155160781055875</v>
      </c>
      <c r="D23" s="37">
        <v>21.7</v>
      </c>
      <c r="E23" s="363">
        <v>0.34</v>
      </c>
      <c r="F23" s="25">
        <v>17.7</v>
      </c>
      <c r="G23" s="363">
        <v>0.56999999999999995</v>
      </c>
      <c r="H23" s="25">
        <v>14.8</v>
      </c>
      <c r="I23" s="30">
        <v>0.6</v>
      </c>
      <c r="J23" s="18">
        <v>25.844797345267121</v>
      </c>
      <c r="K23" s="19">
        <v>0.26868343612338186</v>
      </c>
      <c r="L23" s="37">
        <v>28.5</v>
      </c>
      <c r="M23" s="363">
        <v>0.33</v>
      </c>
      <c r="N23" s="25">
        <v>23.3</v>
      </c>
      <c r="O23" s="363">
        <v>0.56999999999999995</v>
      </c>
      <c r="P23" s="25">
        <v>20</v>
      </c>
      <c r="Q23" s="363">
        <v>0.7</v>
      </c>
      <c r="S23" s="642"/>
    </row>
    <row r="24" spans="1:19">
      <c r="A24" s="8" t="s">
        <v>9</v>
      </c>
      <c r="B24" s="20">
        <v>22.91179924118309</v>
      </c>
      <c r="C24" s="31">
        <v>0.4359660067847993</v>
      </c>
      <c r="D24" s="38">
        <v>26.2</v>
      </c>
      <c r="E24" s="366">
        <v>0.57999999999999996</v>
      </c>
      <c r="F24" s="26">
        <v>20.7</v>
      </c>
      <c r="G24" s="366">
        <v>0.71</v>
      </c>
      <c r="H24" s="26">
        <v>14.8</v>
      </c>
      <c r="I24" s="34">
        <v>1.03</v>
      </c>
      <c r="J24" s="20">
        <v>28.076322463375664</v>
      </c>
      <c r="K24" s="13">
        <v>0.48833031784911768</v>
      </c>
      <c r="L24" s="38">
        <v>31</v>
      </c>
      <c r="M24" s="366">
        <v>0.6</v>
      </c>
      <c r="N24" s="26">
        <v>25.5</v>
      </c>
      <c r="O24" s="366">
        <v>0.83</v>
      </c>
      <c r="P24" s="26">
        <v>20.8</v>
      </c>
      <c r="Q24" s="366">
        <v>1.43</v>
      </c>
      <c r="S24" s="642"/>
    </row>
    <row r="25" spans="1:19" ht="15.75" thickBot="1">
      <c r="A25" s="9" t="s">
        <v>7</v>
      </c>
      <c r="B25" s="21">
        <v>20.193375138557066</v>
      </c>
      <c r="C25" s="32">
        <v>0.22782222344705222</v>
      </c>
      <c r="D25" s="39">
        <v>22.5</v>
      </c>
      <c r="E25" s="382">
        <v>0.3</v>
      </c>
      <c r="F25" s="27">
        <v>18.399999999999999</v>
      </c>
      <c r="G25" s="382">
        <v>0.47</v>
      </c>
      <c r="H25" s="27">
        <v>14.8</v>
      </c>
      <c r="I25" s="35">
        <v>0.54</v>
      </c>
      <c r="J25" s="21">
        <v>26.246087490277876</v>
      </c>
      <c r="K25" s="15">
        <v>0.23727764075182736</v>
      </c>
      <c r="L25" s="39">
        <v>28.9</v>
      </c>
      <c r="M25" s="382">
        <v>0.28999999999999998</v>
      </c>
      <c r="N25" s="27">
        <v>23.7</v>
      </c>
      <c r="O25" s="382">
        <v>0.48</v>
      </c>
      <c r="P25" s="27">
        <v>20.100000000000001</v>
      </c>
      <c r="Q25" s="382">
        <v>0.63</v>
      </c>
      <c r="S25" s="642"/>
    </row>
    <row r="26" spans="1:19" ht="15" customHeight="1">
      <c r="A26" s="785" t="s">
        <v>97</v>
      </c>
      <c r="B26" s="785"/>
      <c r="C26" s="785"/>
      <c r="D26" s="785"/>
      <c r="E26" s="785"/>
      <c r="F26" s="785"/>
      <c r="G26" s="785"/>
      <c r="H26" s="785"/>
      <c r="I26" s="785"/>
      <c r="J26" s="785"/>
      <c r="K26" s="785"/>
      <c r="L26" s="785"/>
      <c r="M26" s="785"/>
      <c r="N26" s="785"/>
      <c r="O26" s="785"/>
      <c r="P26" s="785"/>
      <c r="Q26" s="785"/>
    </row>
    <row r="27" spans="1:19" ht="15" customHeight="1">
      <c r="A27" s="786" t="s">
        <v>222</v>
      </c>
      <c r="B27" s="786"/>
      <c r="C27" s="786"/>
      <c r="D27" s="786"/>
      <c r="E27" s="786"/>
      <c r="F27" s="786"/>
      <c r="G27" s="786"/>
      <c r="H27" s="786"/>
      <c r="I27" s="786"/>
      <c r="J27" s="786"/>
      <c r="K27" s="786"/>
      <c r="L27" s="786"/>
      <c r="M27" s="786"/>
      <c r="N27" s="786"/>
      <c r="O27" s="786"/>
      <c r="P27" s="786"/>
      <c r="Q27" s="786"/>
    </row>
    <row r="28" spans="1:19" ht="15" customHeight="1">
      <c r="A28" s="786" t="s">
        <v>250</v>
      </c>
      <c r="B28" s="786"/>
      <c r="C28" s="786"/>
      <c r="D28" s="786"/>
      <c r="E28" s="786"/>
      <c r="F28" s="786"/>
      <c r="G28" s="786"/>
      <c r="H28" s="786"/>
      <c r="I28" s="786"/>
      <c r="J28" s="786"/>
      <c r="K28" s="786"/>
      <c r="L28" s="786"/>
      <c r="M28" s="786"/>
      <c r="N28" s="786"/>
      <c r="O28" s="786"/>
      <c r="P28" s="786"/>
      <c r="Q28" s="786"/>
    </row>
    <row r="29" spans="1:19" ht="15" customHeight="1">
      <c r="A29" s="312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</row>
    <row r="30" spans="1:19" ht="15" customHeight="1">
      <c r="A30" s="757" t="s">
        <v>289</v>
      </c>
      <c r="B30" s="757"/>
      <c r="C30" s="757"/>
      <c r="D30" s="757"/>
      <c r="E30" s="757"/>
      <c r="F30" s="757"/>
      <c r="G30" s="757"/>
      <c r="H30" s="757"/>
      <c r="I30" s="757"/>
      <c r="J30" s="757"/>
      <c r="K30" s="757"/>
      <c r="L30" s="757"/>
      <c r="M30" s="757"/>
      <c r="N30" s="757"/>
      <c r="O30" s="757"/>
      <c r="P30" s="757"/>
      <c r="Q30" s="757"/>
    </row>
    <row r="31" spans="1:19" ht="22.5" customHeight="1">
      <c r="A31" s="790"/>
      <c r="B31" s="787" t="s">
        <v>94</v>
      </c>
      <c r="C31" s="788"/>
      <c r="D31" s="788"/>
      <c r="E31" s="788"/>
      <c r="F31" s="788"/>
      <c r="G31" s="788"/>
      <c r="H31" s="788"/>
      <c r="I31" s="789"/>
      <c r="J31" s="787" t="s">
        <v>95</v>
      </c>
      <c r="K31" s="788"/>
      <c r="L31" s="788"/>
      <c r="M31" s="788"/>
      <c r="N31" s="788"/>
      <c r="O31" s="788"/>
      <c r="P31" s="788"/>
      <c r="Q31" s="788"/>
    </row>
    <row r="32" spans="1:19" ht="35.25" customHeight="1">
      <c r="A32" s="790"/>
      <c r="B32" s="793" t="s">
        <v>87</v>
      </c>
      <c r="C32" s="794"/>
      <c r="D32" s="793" t="s">
        <v>70</v>
      </c>
      <c r="E32" s="795"/>
      <c r="F32" s="795" t="s">
        <v>69</v>
      </c>
      <c r="G32" s="795"/>
      <c r="H32" s="795" t="s">
        <v>96</v>
      </c>
      <c r="I32" s="794"/>
      <c r="J32" s="793" t="s">
        <v>87</v>
      </c>
      <c r="K32" s="794"/>
      <c r="L32" s="793" t="s">
        <v>70</v>
      </c>
      <c r="M32" s="795"/>
      <c r="N32" s="795" t="s">
        <v>69</v>
      </c>
      <c r="O32" s="795"/>
      <c r="P32" s="795" t="s">
        <v>96</v>
      </c>
      <c r="Q32" s="795"/>
    </row>
    <row r="33" spans="1:17" ht="15" customHeight="1" thickBot="1">
      <c r="A33" s="791"/>
      <c r="B33" s="387" t="s">
        <v>335</v>
      </c>
      <c r="C33" s="388" t="s">
        <v>82</v>
      </c>
      <c r="D33" s="387" t="s">
        <v>335</v>
      </c>
      <c r="E33" s="389" t="s">
        <v>82</v>
      </c>
      <c r="F33" s="389" t="s">
        <v>335</v>
      </c>
      <c r="G33" s="389" t="s">
        <v>82</v>
      </c>
      <c r="H33" s="389" t="s">
        <v>335</v>
      </c>
      <c r="I33" s="388" t="s">
        <v>82</v>
      </c>
      <c r="J33" s="387" t="s">
        <v>335</v>
      </c>
      <c r="K33" s="388" t="s">
        <v>82</v>
      </c>
      <c r="L33" s="387" t="s">
        <v>335</v>
      </c>
      <c r="M33" s="389" t="s">
        <v>82</v>
      </c>
      <c r="N33" s="389" t="s">
        <v>335</v>
      </c>
      <c r="O33" s="389" t="s">
        <v>82</v>
      </c>
      <c r="P33" s="389" t="s">
        <v>335</v>
      </c>
      <c r="Q33" s="389" t="s">
        <v>82</v>
      </c>
    </row>
    <row r="34" spans="1:17" ht="15" customHeight="1">
      <c r="A34" s="3" t="s">
        <v>10</v>
      </c>
      <c r="B34" s="246">
        <v>35.1</v>
      </c>
      <c r="C34" s="243">
        <v>1.1399999999999999</v>
      </c>
      <c r="D34" s="5">
        <v>39</v>
      </c>
      <c r="E34" s="400">
        <v>0.05</v>
      </c>
      <c r="F34" s="5">
        <v>33.6</v>
      </c>
      <c r="G34" s="400">
        <v>0.76</v>
      </c>
      <c r="H34" s="5">
        <v>23.4</v>
      </c>
      <c r="I34" s="17">
        <v>1.46</v>
      </c>
      <c r="J34" s="386">
        <v>35.4</v>
      </c>
      <c r="K34" s="17">
        <v>1.3</v>
      </c>
      <c r="L34" s="5">
        <v>39.299999999999997</v>
      </c>
      <c r="M34" s="400">
        <v>0.45</v>
      </c>
      <c r="N34" s="5">
        <v>25.6</v>
      </c>
      <c r="O34" s="400">
        <v>6.1</v>
      </c>
      <c r="P34" s="242">
        <v>27.4</v>
      </c>
      <c r="Q34" s="380">
        <v>1.04</v>
      </c>
    </row>
    <row r="35" spans="1:17" ht="15" customHeight="1">
      <c r="A35" s="3" t="s">
        <v>11</v>
      </c>
      <c r="B35" s="4">
        <v>35.1</v>
      </c>
      <c r="C35" s="28">
        <v>0.82</v>
      </c>
      <c r="D35" s="36">
        <v>39.299999999999997</v>
      </c>
      <c r="E35" s="300">
        <v>7.0000000000000007E-2</v>
      </c>
      <c r="F35" s="5">
        <v>35.200000000000003</v>
      </c>
      <c r="G35" s="300">
        <v>0.26</v>
      </c>
      <c r="H35" s="5">
        <v>25.2</v>
      </c>
      <c r="I35" s="33">
        <v>1.72</v>
      </c>
      <c r="J35" s="241">
        <v>34.200000000000003</v>
      </c>
      <c r="K35" s="17">
        <v>1.03</v>
      </c>
      <c r="L35" s="36">
        <v>39.4</v>
      </c>
      <c r="M35" s="300">
        <v>0.46</v>
      </c>
      <c r="N35" s="5">
        <v>32.1</v>
      </c>
      <c r="O35" s="300">
        <v>1.86</v>
      </c>
      <c r="P35" s="242">
        <v>25</v>
      </c>
      <c r="Q35" s="380">
        <v>1.82</v>
      </c>
    </row>
    <row r="36" spans="1:17" ht="15" customHeight="1">
      <c r="A36" s="3" t="s">
        <v>12</v>
      </c>
      <c r="B36" s="4">
        <v>38.200000000000003</v>
      </c>
      <c r="C36" s="28">
        <v>0.48</v>
      </c>
      <c r="D36" s="36">
        <v>39.299999999999997</v>
      </c>
      <c r="E36" s="300">
        <v>0.08</v>
      </c>
      <c r="F36" s="5">
        <v>35.200000000000003</v>
      </c>
      <c r="G36" s="300">
        <v>0.9</v>
      </c>
      <c r="H36" s="5">
        <v>29.7</v>
      </c>
      <c r="I36" s="33">
        <v>0.22</v>
      </c>
      <c r="J36" s="241">
        <v>39.700000000000003</v>
      </c>
      <c r="K36" s="17">
        <v>0.39</v>
      </c>
      <c r="L36" s="36">
        <v>39.700000000000003</v>
      </c>
      <c r="M36" s="300">
        <v>0.3</v>
      </c>
      <c r="N36" s="5">
        <v>38.9</v>
      </c>
      <c r="O36" s="300">
        <v>1.52</v>
      </c>
      <c r="P36" s="242">
        <v>45</v>
      </c>
      <c r="Q36" s="380">
        <v>0</v>
      </c>
    </row>
    <row r="37" spans="1:17" ht="15" customHeight="1">
      <c r="A37" s="3" t="s">
        <v>83</v>
      </c>
      <c r="B37" s="4">
        <v>37.799999999999997</v>
      </c>
      <c r="C37" s="28">
        <v>0.71</v>
      </c>
      <c r="D37" s="36">
        <v>40</v>
      </c>
      <c r="E37" s="300">
        <v>0</v>
      </c>
      <c r="F37" s="5">
        <v>34.4</v>
      </c>
      <c r="G37" s="300">
        <v>0.41</v>
      </c>
      <c r="H37" s="5">
        <v>30</v>
      </c>
      <c r="I37" s="33">
        <v>0</v>
      </c>
      <c r="J37" s="241">
        <v>38.4</v>
      </c>
      <c r="K37" s="17">
        <v>1.3</v>
      </c>
      <c r="L37" s="36">
        <v>41.6</v>
      </c>
      <c r="M37" s="300">
        <v>0.81</v>
      </c>
      <c r="N37" s="5">
        <v>32.200000000000003</v>
      </c>
      <c r="O37" s="300">
        <v>2.08</v>
      </c>
      <c r="P37" s="242">
        <v>30</v>
      </c>
      <c r="Q37" s="380">
        <v>0</v>
      </c>
    </row>
    <row r="38" spans="1:17" ht="15" customHeight="1">
      <c r="A38" s="3" t="s">
        <v>14</v>
      </c>
      <c r="B38" s="4">
        <v>29.7</v>
      </c>
      <c r="C38" s="28">
        <v>1.58</v>
      </c>
      <c r="D38" s="36">
        <v>38.700000000000003</v>
      </c>
      <c r="E38" s="300">
        <v>0.06</v>
      </c>
      <c r="F38" s="5">
        <v>33.9</v>
      </c>
      <c r="G38" s="300">
        <v>0.55000000000000004</v>
      </c>
      <c r="H38" s="5">
        <v>23.1</v>
      </c>
      <c r="I38" s="33">
        <v>2.09</v>
      </c>
      <c r="J38" s="241">
        <v>31</v>
      </c>
      <c r="K38" s="17">
        <v>2.12</v>
      </c>
      <c r="L38" s="36">
        <v>40.799999999999997</v>
      </c>
      <c r="M38" s="300">
        <v>0.83</v>
      </c>
      <c r="N38" s="5">
        <v>39.6</v>
      </c>
      <c r="O38" s="300">
        <v>2.2200000000000002</v>
      </c>
      <c r="P38" s="242">
        <v>23.9</v>
      </c>
      <c r="Q38" s="380">
        <v>2.58</v>
      </c>
    </row>
    <row r="39" spans="1:17" ht="15" customHeight="1">
      <c r="A39" s="3" t="s">
        <v>15</v>
      </c>
      <c r="B39" s="43" t="s">
        <v>219</v>
      </c>
      <c r="C39" s="44" t="s">
        <v>219</v>
      </c>
      <c r="D39" s="43" t="s">
        <v>219</v>
      </c>
      <c r="E39" s="362" t="s">
        <v>219</v>
      </c>
      <c r="F39" s="398" t="s">
        <v>219</v>
      </c>
      <c r="G39" s="362" t="s">
        <v>219</v>
      </c>
      <c r="H39" s="398" t="s">
        <v>219</v>
      </c>
      <c r="I39" s="44" t="s">
        <v>219</v>
      </c>
      <c r="J39" s="43" t="s">
        <v>219</v>
      </c>
      <c r="K39" s="44" t="s">
        <v>219</v>
      </c>
      <c r="L39" s="43" t="s">
        <v>219</v>
      </c>
      <c r="M39" s="362" t="s">
        <v>219</v>
      </c>
      <c r="N39" s="398" t="s">
        <v>219</v>
      </c>
      <c r="O39" s="362" t="s">
        <v>219</v>
      </c>
      <c r="P39" s="398" t="s">
        <v>219</v>
      </c>
      <c r="Q39" s="381" t="s">
        <v>219</v>
      </c>
    </row>
    <row r="40" spans="1:17" ht="15" customHeight="1">
      <c r="A40" s="3" t="s">
        <v>16</v>
      </c>
      <c r="B40" s="4">
        <v>36.1</v>
      </c>
      <c r="C40" s="28">
        <v>0.66</v>
      </c>
      <c r="D40" s="36">
        <v>39.1</v>
      </c>
      <c r="E40" s="300">
        <v>0.06</v>
      </c>
      <c r="F40" s="5">
        <v>35.200000000000003</v>
      </c>
      <c r="G40" s="300">
        <v>0.49</v>
      </c>
      <c r="H40" s="5">
        <v>29</v>
      </c>
      <c r="I40" s="33">
        <v>0.61</v>
      </c>
      <c r="J40" s="241">
        <v>36.299999999999997</v>
      </c>
      <c r="K40" s="17">
        <v>0.88</v>
      </c>
      <c r="L40" s="36">
        <v>37.299999999999997</v>
      </c>
      <c r="M40" s="300">
        <v>1.21</v>
      </c>
      <c r="N40" s="5">
        <v>35.799999999999997</v>
      </c>
      <c r="O40" s="300">
        <v>0.78</v>
      </c>
      <c r="P40" s="242">
        <v>33.200000000000003</v>
      </c>
      <c r="Q40" s="380">
        <v>1.7</v>
      </c>
    </row>
    <row r="41" spans="1:17" ht="15" customHeight="1">
      <c r="A41" s="3" t="s">
        <v>17</v>
      </c>
      <c r="B41" s="4">
        <v>37.799999999999997</v>
      </c>
      <c r="C41" s="28">
        <v>0.68</v>
      </c>
      <c r="D41" s="36">
        <v>39.799999999999997</v>
      </c>
      <c r="E41" s="300">
        <v>7.0000000000000007E-2</v>
      </c>
      <c r="F41" s="5">
        <v>35</v>
      </c>
      <c r="G41" s="300">
        <v>0.75</v>
      </c>
      <c r="H41" s="5">
        <v>30</v>
      </c>
      <c r="I41" s="33">
        <v>0</v>
      </c>
      <c r="J41" s="241">
        <v>38.700000000000003</v>
      </c>
      <c r="K41" s="17">
        <v>1.25</v>
      </c>
      <c r="L41" s="36">
        <v>41</v>
      </c>
      <c r="M41" s="300">
        <v>0.96</v>
      </c>
      <c r="N41" s="5">
        <v>29.3</v>
      </c>
      <c r="O41" s="300">
        <v>2.99</v>
      </c>
      <c r="P41" s="242">
        <v>30</v>
      </c>
      <c r="Q41" s="380">
        <v>0</v>
      </c>
    </row>
    <row r="42" spans="1:17" ht="15" customHeight="1">
      <c r="A42" s="3" t="s">
        <v>18</v>
      </c>
      <c r="B42" s="4">
        <v>34.200000000000003</v>
      </c>
      <c r="C42" s="28">
        <v>0.69</v>
      </c>
      <c r="D42" s="36">
        <v>39</v>
      </c>
      <c r="E42" s="300">
        <v>0.03</v>
      </c>
      <c r="F42" s="399">
        <v>34.5</v>
      </c>
      <c r="G42" s="401">
        <v>0.36</v>
      </c>
      <c r="H42" s="5">
        <v>27.5</v>
      </c>
      <c r="I42" s="33">
        <v>1.04</v>
      </c>
      <c r="J42" s="241">
        <v>35.6</v>
      </c>
      <c r="K42" s="17">
        <v>0.78</v>
      </c>
      <c r="L42" s="36">
        <v>40.1</v>
      </c>
      <c r="M42" s="300">
        <v>0.4</v>
      </c>
      <c r="N42" s="399">
        <v>35.5</v>
      </c>
      <c r="O42" s="401">
        <v>0.57999999999999996</v>
      </c>
      <c r="P42" s="242">
        <v>30</v>
      </c>
      <c r="Q42" s="380">
        <v>1.39</v>
      </c>
    </row>
    <row r="43" spans="1:17" ht="15" customHeight="1">
      <c r="A43" s="3" t="s">
        <v>61</v>
      </c>
      <c r="B43" s="4">
        <v>37.4</v>
      </c>
      <c r="C43" s="28">
        <v>0.34</v>
      </c>
      <c r="D43" s="36">
        <v>39.1</v>
      </c>
      <c r="E43" s="300">
        <v>0.03</v>
      </c>
      <c r="F43" s="5">
        <v>35</v>
      </c>
      <c r="G43" s="300">
        <v>0.19</v>
      </c>
      <c r="H43" s="5">
        <v>28.1</v>
      </c>
      <c r="I43" s="33">
        <v>0.76</v>
      </c>
      <c r="J43" s="241">
        <v>37</v>
      </c>
      <c r="K43" s="17">
        <v>0.56000000000000005</v>
      </c>
      <c r="L43" s="36">
        <v>38.299999999999997</v>
      </c>
      <c r="M43" s="300">
        <v>0.57999999999999996</v>
      </c>
      <c r="N43" s="5">
        <v>34.5</v>
      </c>
      <c r="O43" s="300">
        <v>0.55000000000000004</v>
      </c>
      <c r="P43" s="242">
        <v>27.6</v>
      </c>
      <c r="Q43" s="380">
        <v>1</v>
      </c>
    </row>
    <row r="44" spans="1:17" ht="15" customHeight="1">
      <c r="A44" s="3" t="s">
        <v>19</v>
      </c>
      <c r="B44" s="4">
        <v>36.5</v>
      </c>
      <c r="C44" s="28">
        <v>0.85</v>
      </c>
      <c r="D44" s="36">
        <v>39</v>
      </c>
      <c r="E44" s="300">
        <v>0.01</v>
      </c>
      <c r="F44" s="5">
        <v>35</v>
      </c>
      <c r="G44" s="300">
        <v>0</v>
      </c>
      <c r="H44" s="5">
        <v>26.7</v>
      </c>
      <c r="I44" s="33">
        <v>1.32</v>
      </c>
      <c r="J44" s="241">
        <v>38.4</v>
      </c>
      <c r="K44" s="17">
        <v>0.91</v>
      </c>
      <c r="L44" s="36">
        <v>40.299999999999997</v>
      </c>
      <c r="M44" s="300">
        <v>0.42</v>
      </c>
      <c r="N44" s="5">
        <v>35</v>
      </c>
      <c r="O44" s="300">
        <v>0</v>
      </c>
      <c r="P44" s="242">
        <v>26.5</v>
      </c>
      <c r="Q44" s="380">
        <v>2.21</v>
      </c>
    </row>
    <row r="45" spans="1:17" ht="15" customHeight="1">
      <c r="A45" s="3" t="s">
        <v>20</v>
      </c>
      <c r="B45" s="4">
        <v>37.9</v>
      </c>
      <c r="C45" s="28">
        <v>0.55000000000000004</v>
      </c>
      <c r="D45" s="36">
        <v>39</v>
      </c>
      <c r="E45" s="300">
        <v>0.02</v>
      </c>
      <c r="F45" s="5">
        <v>34</v>
      </c>
      <c r="G45" s="300">
        <v>0</v>
      </c>
      <c r="H45" s="5">
        <v>30</v>
      </c>
      <c r="I45" s="33">
        <v>0</v>
      </c>
      <c r="J45" s="241">
        <v>37.5</v>
      </c>
      <c r="K45" s="17">
        <v>1.32</v>
      </c>
      <c r="L45" s="36">
        <v>37.5</v>
      </c>
      <c r="M45" s="300">
        <v>1.32</v>
      </c>
      <c r="N45" s="45" t="s">
        <v>46</v>
      </c>
      <c r="O45" s="362" t="s">
        <v>46</v>
      </c>
      <c r="P45" s="245" t="s">
        <v>46</v>
      </c>
      <c r="Q45" s="381" t="s">
        <v>46</v>
      </c>
    </row>
    <row r="46" spans="1:17" ht="15" customHeight="1">
      <c r="A46" s="3" t="s">
        <v>21</v>
      </c>
      <c r="B46" s="4">
        <v>37.799999999999997</v>
      </c>
      <c r="C46" s="28">
        <v>0.33</v>
      </c>
      <c r="D46" s="36">
        <v>40</v>
      </c>
      <c r="E46" s="300">
        <v>0.02</v>
      </c>
      <c r="F46" s="5">
        <v>35.6</v>
      </c>
      <c r="G46" s="300">
        <v>0.32</v>
      </c>
      <c r="H46" s="5">
        <v>30</v>
      </c>
      <c r="I46" s="33">
        <v>0.34</v>
      </c>
      <c r="J46" s="241">
        <v>39.1</v>
      </c>
      <c r="K46" s="17">
        <v>0.7</v>
      </c>
      <c r="L46" s="36">
        <v>41.5</v>
      </c>
      <c r="M46" s="300">
        <v>0.76</v>
      </c>
      <c r="N46" s="45">
        <v>36.5</v>
      </c>
      <c r="O46" s="362">
        <v>0.48</v>
      </c>
      <c r="P46" s="245">
        <v>29.5</v>
      </c>
      <c r="Q46" s="381">
        <v>2.97</v>
      </c>
    </row>
    <row r="47" spans="1:17" ht="15" customHeight="1">
      <c r="A47" s="3" t="s">
        <v>22</v>
      </c>
      <c r="B47" s="4">
        <v>38.4</v>
      </c>
      <c r="C47" s="28">
        <v>0.45</v>
      </c>
      <c r="D47" s="36">
        <v>39.9</v>
      </c>
      <c r="E47" s="300">
        <v>7.0000000000000007E-2</v>
      </c>
      <c r="F47" s="5">
        <v>35.299999999999997</v>
      </c>
      <c r="G47" s="300">
        <v>0.3</v>
      </c>
      <c r="H47" s="45" t="s">
        <v>46</v>
      </c>
      <c r="I47" s="46" t="s">
        <v>46</v>
      </c>
      <c r="J47" s="241">
        <v>39.700000000000003</v>
      </c>
      <c r="K47" s="17">
        <v>1.7</v>
      </c>
      <c r="L47" s="36">
        <v>41.6</v>
      </c>
      <c r="M47" s="300">
        <v>2.2200000000000002</v>
      </c>
      <c r="N47" s="45">
        <v>35.5</v>
      </c>
      <c r="O47" s="362">
        <v>0.45</v>
      </c>
      <c r="P47" s="245" t="s">
        <v>46</v>
      </c>
      <c r="Q47" s="381" t="s">
        <v>46</v>
      </c>
    </row>
    <row r="48" spans="1:17" ht="15" customHeight="1">
      <c r="A48" s="3" t="s">
        <v>23</v>
      </c>
      <c r="B48" s="4">
        <v>35.1</v>
      </c>
      <c r="C48" s="28">
        <v>0.91</v>
      </c>
      <c r="D48" s="36">
        <v>39</v>
      </c>
      <c r="E48" s="300">
        <v>0.04</v>
      </c>
      <c r="F48" s="5">
        <v>34.5</v>
      </c>
      <c r="G48" s="300">
        <v>0.49</v>
      </c>
      <c r="H48" s="5">
        <v>23.5</v>
      </c>
      <c r="I48" s="33">
        <v>1.91</v>
      </c>
      <c r="J48" s="241">
        <v>37.5</v>
      </c>
      <c r="K48" s="17">
        <v>1.1399999999999999</v>
      </c>
      <c r="L48" s="36">
        <v>40.700000000000003</v>
      </c>
      <c r="M48" s="300">
        <v>0.8</v>
      </c>
      <c r="N48" s="5">
        <v>35.1</v>
      </c>
      <c r="O48" s="300">
        <v>1.01</v>
      </c>
      <c r="P48" s="242">
        <v>28.3</v>
      </c>
      <c r="Q48" s="380">
        <v>2.75</v>
      </c>
    </row>
    <row r="49" spans="1:17" ht="15" customHeight="1" thickBot="1">
      <c r="A49" s="3" t="s">
        <v>24</v>
      </c>
      <c r="B49" s="6">
        <v>37.799999999999997</v>
      </c>
      <c r="C49" s="29">
        <v>0.91</v>
      </c>
      <c r="D49" s="36">
        <v>40</v>
      </c>
      <c r="E49" s="300">
        <v>0</v>
      </c>
      <c r="F49" s="5">
        <v>36.6</v>
      </c>
      <c r="G49" s="300">
        <v>0.39</v>
      </c>
      <c r="H49" s="5">
        <v>23.1</v>
      </c>
      <c r="I49" s="33">
        <v>2.68</v>
      </c>
      <c r="J49" s="244">
        <v>36.9</v>
      </c>
      <c r="K49" s="167">
        <v>1.6</v>
      </c>
      <c r="L49" s="36">
        <v>37.700000000000003</v>
      </c>
      <c r="M49" s="300">
        <v>1.68</v>
      </c>
      <c r="N49" s="5">
        <v>38.5</v>
      </c>
      <c r="O49" s="300">
        <v>1.38</v>
      </c>
      <c r="P49" s="242">
        <v>28.1</v>
      </c>
      <c r="Q49" s="380">
        <v>8.2100000000000009</v>
      </c>
    </row>
    <row r="50" spans="1:17" ht="15" customHeight="1">
      <c r="A50" s="7" t="s">
        <v>8</v>
      </c>
      <c r="B50" s="18">
        <v>35.799999999999997</v>
      </c>
      <c r="C50" s="30">
        <v>0.25</v>
      </c>
      <c r="D50" s="37">
        <v>39.1</v>
      </c>
      <c r="E50" s="363">
        <v>0.02</v>
      </c>
      <c r="F50" s="25">
        <v>34.799999999999997</v>
      </c>
      <c r="G50" s="363">
        <v>0.14000000000000001</v>
      </c>
      <c r="H50" s="25">
        <v>26.6</v>
      </c>
      <c r="I50" s="30">
        <v>0.5</v>
      </c>
      <c r="J50" s="18">
        <v>36</v>
      </c>
      <c r="K50" s="19">
        <v>0.33</v>
      </c>
      <c r="L50" s="37">
        <v>39</v>
      </c>
      <c r="M50" s="363">
        <v>0.28000000000000003</v>
      </c>
      <c r="N50" s="25">
        <v>34</v>
      </c>
      <c r="O50" s="363">
        <v>0.69</v>
      </c>
      <c r="P50" s="25">
        <v>28.1</v>
      </c>
      <c r="Q50" s="363">
        <v>0.73</v>
      </c>
    </row>
    <row r="51" spans="1:17" ht="15" customHeight="1">
      <c r="A51" s="8" t="s">
        <v>9</v>
      </c>
      <c r="B51" s="20">
        <v>37.9</v>
      </c>
      <c r="C51" s="31">
        <v>0.23</v>
      </c>
      <c r="D51" s="38">
        <v>39.700000000000003</v>
      </c>
      <c r="E51" s="366">
        <v>0.03</v>
      </c>
      <c r="F51" s="26">
        <v>35.4</v>
      </c>
      <c r="G51" s="366">
        <v>0.24</v>
      </c>
      <c r="H51" s="26">
        <v>29.1</v>
      </c>
      <c r="I51" s="34">
        <v>0.55000000000000004</v>
      </c>
      <c r="J51" s="20">
        <v>39</v>
      </c>
      <c r="K51" s="13">
        <v>0.37</v>
      </c>
      <c r="L51" s="38">
        <v>40.4</v>
      </c>
      <c r="M51" s="366">
        <v>0.36</v>
      </c>
      <c r="N51" s="26">
        <v>36.6</v>
      </c>
      <c r="O51" s="366">
        <v>0.59</v>
      </c>
      <c r="P51" s="26">
        <v>31.7</v>
      </c>
      <c r="Q51" s="366">
        <v>2.4500000000000002</v>
      </c>
    </row>
    <row r="52" spans="1:17" ht="15" customHeight="1" thickBot="1">
      <c r="A52" s="9" t="s">
        <v>7</v>
      </c>
      <c r="B52" s="21">
        <v>36.200000000000003</v>
      </c>
      <c r="C52" s="32">
        <v>0.21</v>
      </c>
      <c r="D52" s="39">
        <v>39.200000000000003</v>
      </c>
      <c r="E52" s="382">
        <v>0.02</v>
      </c>
      <c r="F52" s="27">
        <v>35</v>
      </c>
      <c r="G52" s="382">
        <v>0.12</v>
      </c>
      <c r="H52" s="27">
        <v>26.8</v>
      </c>
      <c r="I52" s="35">
        <v>0.46</v>
      </c>
      <c r="J52" s="21">
        <v>36.6</v>
      </c>
      <c r="K52" s="15">
        <v>0.28000000000000003</v>
      </c>
      <c r="L52" s="39">
        <v>39.299999999999997</v>
      </c>
      <c r="M52" s="382">
        <v>0.23</v>
      </c>
      <c r="N52" s="27">
        <v>34.6</v>
      </c>
      <c r="O52" s="382">
        <v>0.56000000000000005</v>
      </c>
      <c r="P52" s="27">
        <v>28.3</v>
      </c>
      <c r="Q52" s="382">
        <v>0.7</v>
      </c>
    </row>
    <row r="53" spans="1:17" ht="15" customHeight="1">
      <c r="A53" s="785" t="s">
        <v>97</v>
      </c>
      <c r="B53" s="785"/>
      <c r="C53" s="785"/>
      <c r="D53" s="785"/>
      <c r="E53" s="785"/>
      <c r="F53" s="785"/>
      <c r="G53" s="785"/>
      <c r="H53" s="785"/>
      <c r="I53" s="785"/>
      <c r="J53" s="785"/>
      <c r="K53" s="785"/>
      <c r="L53" s="785"/>
      <c r="M53" s="785"/>
      <c r="N53" s="785"/>
      <c r="O53" s="785"/>
      <c r="P53" s="785"/>
      <c r="Q53" s="785"/>
    </row>
    <row r="54" spans="1:17" ht="24.75" customHeight="1">
      <c r="A54" s="800" t="s">
        <v>240</v>
      </c>
      <c r="B54" s="800"/>
      <c r="C54" s="800"/>
      <c r="D54" s="800"/>
      <c r="E54" s="800"/>
      <c r="F54" s="800"/>
      <c r="G54" s="800"/>
      <c r="H54" s="800"/>
      <c r="I54" s="800"/>
      <c r="J54" s="800"/>
      <c r="K54" s="800"/>
      <c r="L54" s="800"/>
      <c r="M54" s="800"/>
      <c r="N54" s="800"/>
      <c r="O54" s="800"/>
      <c r="P54" s="800"/>
      <c r="Q54" s="800"/>
    </row>
    <row r="55" spans="1:17" ht="15" customHeight="1">
      <c r="A55" s="792" t="s">
        <v>251</v>
      </c>
      <c r="B55" s="792"/>
      <c r="C55" s="792"/>
      <c r="D55" s="792"/>
      <c r="E55" s="792"/>
      <c r="F55" s="792"/>
      <c r="G55" s="792"/>
      <c r="H55" s="792"/>
      <c r="I55" s="792"/>
      <c r="J55" s="792"/>
      <c r="K55" s="792"/>
      <c r="L55" s="792"/>
      <c r="M55" s="792"/>
      <c r="N55" s="792"/>
      <c r="O55" s="792"/>
      <c r="P55" s="792"/>
      <c r="Q55" s="792"/>
    </row>
    <row r="56" spans="1:17" ht="15" customHeight="1">
      <c r="A56" s="514"/>
      <c r="B56" s="514"/>
      <c r="C56" s="514"/>
      <c r="D56" s="514"/>
      <c r="E56" s="514"/>
      <c r="F56" s="514"/>
      <c r="G56" s="514"/>
      <c r="H56" s="514"/>
      <c r="I56" s="514"/>
      <c r="J56" s="514"/>
      <c r="K56" s="514"/>
      <c r="L56" s="514"/>
      <c r="M56" s="514"/>
      <c r="N56" s="514"/>
      <c r="O56" s="514"/>
      <c r="P56" s="514"/>
      <c r="Q56" s="514"/>
    </row>
    <row r="57" spans="1:17" ht="15" customHeight="1">
      <c r="A57" s="757" t="s">
        <v>290</v>
      </c>
      <c r="B57" s="757"/>
      <c r="C57" s="757"/>
      <c r="D57" s="757"/>
      <c r="E57" s="757"/>
      <c r="F57" s="757"/>
      <c r="G57" s="757"/>
      <c r="H57" s="757"/>
      <c r="I57" s="757"/>
      <c r="J57" s="757"/>
      <c r="K57" s="757"/>
      <c r="L57" s="757"/>
      <c r="M57" s="757"/>
      <c r="N57" s="757"/>
      <c r="O57" s="757"/>
      <c r="P57" s="757"/>
      <c r="Q57" s="757"/>
    </row>
    <row r="58" spans="1:17" ht="24.75" customHeight="1">
      <c r="A58" s="790"/>
      <c r="B58" s="787" t="s">
        <v>94</v>
      </c>
      <c r="C58" s="788"/>
      <c r="D58" s="788"/>
      <c r="E58" s="788"/>
      <c r="F58" s="788"/>
      <c r="G58" s="788"/>
      <c r="H58" s="788"/>
      <c r="I58" s="789"/>
      <c r="J58" s="787" t="s">
        <v>95</v>
      </c>
      <c r="K58" s="788"/>
      <c r="L58" s="788"/>
      <c r="M58" s="788"/>
      <c r="N58" s="788"/>
      <c r="O58" s="788"/>
      <c r="P58" s="788"/>
      <c r="Q58" s="788"/>
    </row>
    <row r="59" spans="1:17" ht="30" customHeight="1">
      <c r="A59" s="790"/>
      <c r="B59" s="793" t="s">
        <v>87</v>
      </c>
      <c r="C59" s="794"/>
      <c r="D59" s="793" t="s">
        <v>70</v>
      </c>
      <c r="E59" s="795"/>
      <c r="F59" s="795" t="s">
        <v>69</v>
      </c>
      <c r="G59" s="795"/>
      <c r="H59" s="795" t="s">
        <v>96</v>
      </c>
      <c r="I59" s="794"/>
      <c r="J59" s="793" t="s">
        <v>87</v>
      </c>
      <c r="K59" s="794"/>
      <c r="L59" s="793" t="s">
        <v>70</v>
      </c>
      <c r="M59" s="795"/>
      <c r="N59" s="795" t="s">
        <v>69</v>
      </c>
      <c r="O59" s="795"/>
      <c r="P59" s="795" t="s">
        <v>96</v>
      </c>
      <c r="Q59" s="795"/>
    </row>
    <row r="60" spans="1:17" ht="15" customHeight="1" thickBot="1">
      <c r="A60" s="791"/>
      <c r="B60" s="387" t="s">
        <v>335</v>
      </c>
      <c r="C60" s="388" t="s">
        <v>82</v>
      </c>
      <c r="D60" s="387" t="s">
        <v>335</v>
      </c>
      <c r="E60" s="389" t="s">
        <v>82</v>
      </c>
      <c r="F60" s="389" t="s">
        <v>335</v>
      </c>
      <c r="G60" s="389" t="s">
        <v>82</v>
      </c>
      <c r="H60" s="389" t="s">
        <v>335</v>
      </c>
      <c r="I60" s="388" t="s">
        <v>82</v>
      </c>
      <c r="J60" s="387" t="s">
        <v>335</v>
      </c>
      <c r="K60" s="388" t="s">
        <v>82</v>
      </c>
      <c r="L60" s="387" t="s">
        <v>335</v>
      </c>
      <c r="M60" s="389" t="s">
        <v>82</v>
      </c>
      <c r="N60" s="389" t="s">
        <v>335</v>
      </c>
      <c r="O60" s="389" t="s">
        <v>82</v>
      </c>
      <c r="P60" s="389" t="s">
        <v>335</v>
      </c>
      <c r="Q60" s="389" t="s">
        <v>82</v>
      </c>
    </row>
    <row r="61" spans="1:17" ht="15" customHeight="1">
      <c r="A61" s="3" t="s">
        <v>10</v>
      </c>
      <c r="B61" s="246">
        <v>12.4</v>
      </c>
      <c r="C61" s="243">
        <v>0.46</v>
      </c>
      <c r="D61" s="5">
        <v>13.3</v>
      </c>
      <c r="E61" s="400">
        <v>0.52</v>
      </c>
      <c r="F61" s="5">
        <v>9.5</v>
      </c>
      <c r="G61" s="400">
        <v>1.08</v>
      </c>
      <c r="H61" s="5">
        <v>10.5</v>
      </c>
      <c r="I61" s="17">
        <v>1.37</v>
      </c>
      <c r="J61" s="386">
        <v>20.3</v>
      </c>
      <c r="K61" s="17">
        <v>0.66</v>
      </c>
      <c r="L61" s="5">
        <v>21.3</v>
      </c>
      <c r="M61" s="400">
        <v>0.7</v>
      </c>
      <c r="N61" s="5">
        <v>18.100000000000001</v>
      </c>
      <c r="O61" s="400">
        <v>1.59</v>
      </c>
      <c r="P61" s="242">
        <v>17.399999999999999</v>
      </c>
      <c r="Q61" s="380">
        <v>2.29</v>
      </c>
    </row>
    <row r="62" spans="1:17" ht="15" customHeight="1">
      <c r="A62" s="3" t="s">
        <v>11</v>
      </c>
      <c r="B62" s="4">
        <v>8.9</v>
      </c>
      <c r="C62" s="28">
        <v>0.48</v>
      </c>
      <c r="D62" s="36">
        <v>10.199999999999999</v>
      </c>
      <c r="E62" s="300">
        <v>0.69</v>
      </c>
      <c r="F62" s="5">
        <v>9.4</v>
      </c>
      <c r="G62" s="300">
        <v>0.91</v>
      </c>
      <c r="H62" s="5">
        <v>5.9</v>
      </c>
      <c r="I62" s="33">
        <v>0.86</v>
      </c>
      <c r="J62" s="241">
        <v>18.5</v>
      </c>
      <c r="K62" s="17">
        <v>0.67</v>
      </c>
      <c r="L62" s="36">
        <v>21.5</v>
      </c>
      <c r="M62" s="300">
        <v>0.9</v>
      </c>
      <c r="N62" s="5">
        <v>17.399999999999999</v>
      </c>
      <c r="O62" s="300">
        <v>1.2</v>
      </c>
      <c r="P62" s="242">
        <v>13.3</v>
      </c>
      <c r="Q62" s="380">
        <v>1.27</v>
      </c>
    </row>
    <row r="63" spans="1:17" ht="15" customHeight="1">
      <c r="A63" s="3" t="s">
        <v>12</v>
      </c>
      <c r="B63" s="4">
        <v>14.3</v>
      </c>
      <c r="C63" s="28">
        <v>1.32</v>
      </c>
      <c r="D63" s="36">
        <v>16.8</v>
      </c>
      <c r="E63" s="300">
        <v>1.54</v>
      </c>
      <c r="F63" s="5">
        <v>12.2</v>
      </c>
      <c r="G63" s="300">
        <v>2.29</v>
      </c>
      <c r="H63" s="5">
        <v>5.0999999999999996</v>
      </c>
      <c r="I63" s="33">
        <v>2.29</v>
      </c>
      <c r="J63" s="241">
        <v>19.100000000000001</v>
      </c>
      <c r="K63" s="17">
        <v>1.61</v>
      </c>
      <c r="L63" s="36">
        <v>21.8</v>
      </c>
      <c r="M63" s="300">
        <v>1.8</v>
      </c>
      <c r="N63" s="5">
        <v>16.100000000000001</v>
      </c>
      <c r="O63" s="300">
        <v>2.99</v>
      </c>
      <c r="P63" s="242">
        <v>9.3000000000000007</v>
      </c>
      <c r="Q63" s="380">
        <v>3.78</v>
      </c>
    </row>
    <row r="64" spans="1:17" ht="15" customHeight="1">
      <c r="A64" s="3" t="s">
        <v>83</v>
      </c>
      <c r="B64" s="4">
        <v>13.2</v>
      </c>
      <c r="C64" s="28">
        <v>0.6</v>
      </c>
      <c r="D64" s="36">
        <v>13.5</v>
      </c>
      <c r="E64" s="300">
        <v>0.86</v>
      </c>
      <c r="F64" s="5">
        <v>12.8</v>
      </c>
      <c r="G64" s="300">
        <v>0.96</v>
      </c>
      <c r="H64" s="5">
        <v>13.1</v>
      </c>
      <c r="I64" s="33">
        <v>1.68</v>
      </c>
      <c r="J64" s="241">
        <v>24</v>
      </c>
      <c r="K64" s="17">
        <v>0.99</v>
      </c>
      <c r="L64" s="36">
        <v>25.7</v>
      </c>
      <c r="M64" s="300">
        <v>1.51</v>
      </c>
      <c r="N64" s="5">
        <v>20.8</v>
      </c>
      <c r="O64" s="300">
        <v>1.47</v>
      </c>
      <c r="P64" s="242">
        <v>25.6</v>
      </c>
      <c r="Q64" s="380">
        <v>2.1</v>
      </c>
    </row>
    <row r="65" spans="1:17" ht="15" customHeight="1">
      <c r="A65" s="3" t="s">
        <v>14</v>
      </c>
      <c r="B65" s="4">
        <v>20</v>
      </c>
      <c r="C65" s="28">
        <v>1.21</v>
      </c>
      <c r="D65" s="36">
        <v>22.4</v>
      </c>
      <c r="E65" s="300">
        <v>2.23</v>
      </c>
      <c r="F65" s="5">
        <v>19.899999999999999</v>
      </c>
      <c r="G65" s="300">
        <v>2.13</v>
      </c>
      <c r="H65" s="5">
        <v>18.2</v>
      </c>
      <c r="I65" s="33">
        <v>1.68</v>
      </c>
      <c r="J65" s="241">
        <v>24.5</v>
      </c>
      <c r="K65" s="17">
        <v>1.67</v>
      </c>
      <c r="L65" s="36">
        <v>27</v>
      </c>
      <c r="M65" s="300">
        <v>2.5099999999999998</v>
      </c>
      <c r="N65" s="5">
        <v>25.1</v>
      </c>
      <c r="O65" s="300">
        <v>3.11</v>
      </c>
      <c r="P65" s="242">
        <v>19.7</v>
      </c>
      <c r="Q65" s="380">
        <v>1.08</v>
      </c>
    </row>
    <row r="66" spans="1:17" ht="15" customHeight="1">
      <c r="A66" s="3" t="s">
        <v>15</v>
      </c>
      <c r="B66" s="43" t="s">
        <v>219</v>
      </c>
      <c r="C66" s="44" t="s">
        <v>219</v>
      </c>
      <c r="D66" s="43" t="s">
        <v>219</v>
      </c>
      <c r="E66" s="362" t="s">
        <v>219</v>
      </c>
      <c r="F66" s="398" t="s">
        <v>219</v>
      </c>
      <c r="G66" s="362" t="s">
        <v>219</v>
      </c>
      <c r="H66" s="398" t="s">
        <v>219</v>
      </c>
      <c r="I66" s="44" t="s">
        <v>219</v>
      </c>
      <c r="J66" s="43" t="s">
        <v>219</v>
      </c>
      <c r="K66" s="44" t="s">
        <v>219</v>
      </c>
      <c r="L66" s="43" t="s">
        <v>219</v>
      </c>
      <c r="M66" s="362" t="s">
        <v>219</v>
      </c>
      <c r="N66" s="398" t="s">
        <v>219</v>
      </c>
      <c r="O66" s="362" t="s">
        <v>219</v>
      </c>
      <c r="P66" s="398" t="s">
        <v>219</v>
      </c>
      <c r="Q66" s="381" t="s">
        <v>219</v>
      </c>
    </row>
    <row r="67" spans="1:17" ht="15" customHeight="1">
      <c r="A67" s="3" t="s">
        <v>16</v>
      </c>
      <c r="B67" s="4">
        <v>15.8</v>
      </c>
      <c r="C67" s="28">
        <v>0.81</v>
      </c>
      <c r="D67" s="36">
        <v>18.600000000000001</v>
      </c>
      <c r="E67" s="300">
        <v>1.0900000000000001</v>
      </c>
      <c r="F67" s="5">
        <v>13</v>
      </c>
      <c r="G67" s="300">
        <v>1.45</v>
      </c>
      <c r="H67" s="5">
        <v>12.2</v>
      </c>
      <c r="I67" s="33">
        <v>1.6</v>
      </c>
      <c r="J67" s="241">
        <v>25.8</v>
      </c>
      <c r="K67" s="17">
        <v>0.95</v>
      </c>
      <c r="L67" s="36">
        <v>28.4</v>
      </c>
      <c r="M67" s="300">
        <v>1.19</v>
      </c>
      <c r="N67" s="5">
        <v>22.5</v>
      </c>
      <c r="O67" s="300">
        <v>1.89</v>
      </c>
      <c r="P67" s="242">
        <v>22.7</v>
      </c>
      <c r="Q67" s="380">
        <v>2.19</v>
      </c>
    </row>
    <row r="68" spans="1:17" ht="15" customHeight="1">
      <c r="A68" s="3" t="s">
        <v>17</v>
      </c>
      <c r="B68" s="4">
        <v>16.3</v>
      </c>
      <c r="C68" s="28">
        <v>0.88</v>
      </c>
      <c r="D68" s="36">
        <v>20.100000000000001</v>
      </c>
      <c r="E68" s="300">
        <v>1.1599999999999999</v>
      </c>
      <c r="F68" s="5">
        <v>13.8</v>
      </c>
      <c r="G68" s="300">
        <v>1.72</v>
      </c>
      <c r="H68" s="5">
        <v>11.6</v>
      </c>
      <c r="I68" s="33">
        <v>1.31</v>
      </c>
      <c r="J68" s="241">
        <v>25.6</v>
      </c>
      <c r="K68" s="17">
        <v>1.25</v>
      </c>
      <c r="L68" s="36">
        <v>31.1</v>
      </c>
      <c r="M68" s="300">
        <v>1.32</v>
      </c>
      <c r="N68" s="5">
        <v>23.9</v>
      </c>
      <c r="O68" s="300">
        <v>2.52</v>
      </c>
      <c r="P68" s="242">
        <v>18.2</v>
      </c>
      <c r="Q68" s="380">
        <v>2.1</v>
      </c>
    </row>
    <row r="69" spans="1:17" ht="15" customHeight="1">
      <c r="A69" s="3" t="s">
        <v>18</v>
      </c>
      <c r="B69" s="4">
        <v>14.8</v>
      </c>
      <c r="C69" s="28">
        <v>0.78</v>
      </c>
      <c r="D69" s="36">
        <v>16.3</v>
      </c>
      <c r="E69" s="300">
        <v>1.31</v>
      </c>
      <c r="F69" s="399">
        <v>15</v>
      </c>
      <c r="G69" s="401">
        <v>1.19</v>
      </c>
      <c r="H69" s="5">
        <v>11.8</v>
      </c>
      <c r="I69" s="33">
        <v>1.52</v>
      </c>
      <c r="J69" s="241">
        <v>20.3</v>
      </c>
      <c r="K69" s="17">
        <v>1.01</v>
      </c>
      <c r="L69" s="36">
        <v>21.8</v>
      </c>
      <c r="M69" s="300">
        <v>1.63</v>
      </c>
      <c r="N69" s="399">
        <v>20.8</v>
      </c>
      <c r="O69" s="401">
        <v>1.44</v>
      </c>
      <c r="P69" s="242">
        <v>16.8</v>
      </c>
      <c r="Q69" s="380">
        <v>2.35</v>
      </c>
    </row>
    <row r="70" spans="1:17" ht="15" customHeight="1">
      <c r="A70" s="3" t="s">
        <v>61</v>
      </c>
      <c r="B70" s="4">
        <v>18.5</v>
      </c>
      <c r="C70" s="28">
        <v>0.55000000000000004</v>
      </c>
      <c r="D70" s="36">
        <v>18.899999999999999</v>
      </c>
      <c r="E70" s="300">
        <v>0.6</v>
      </c>
      <c r="F70" s="5">
        <v>19</v>
      </c>
      <c r="G70" s="300">
        <v>1.5</v>
      </c>
      <c r="H70" s="5">
        <v>13.3</v>
      </c>
      <c r="I70" s="33">
        <v>1.87</v>
      </c>
      <c r="J70" s="241">
        <v>27.9</v>
      </c>
      <c r="K70" s="17">
        <v>0.65</v>
      </c>
      <c r="L70" s="36">
        <v>29</v>
      </c>
      <c r="M70" s="300">
        <v>0.69</v>
      </c>
      <c r="N70" s="5">
        <v>26.7</v>
      </c>
      <c r="O70" s="300">
        <v>1.69</v>
      </c>
      <c r="P70" s="242">
        <v>18.100000000000001</v>
      </c>
      <c r="Q70" s="380">
        <v>2.34</v>
      </c>
    </row>
    <row r="71" spans="1:17" ht="15" customHeight="1">
      <c r="A71" s="3" t="s">
        <v>19</v>
      </c>
      <c r="B71" s="4">
        <v>13.8</v>
      </c>
      <c r="C71" s="28">
        <v>0.54</v>
      </c>
      <c r="D71" s="36">
        <v>15.1</v>
      </c>
      <c r="E71" s="300">
        <v>0.62</v>
      </c>
      <c r="F71" s="5">
        <v>14.3</v>
      </c>
      <c r="G71" s="300">
        <v>1.5</v>
      </c>
      <c r="H71" s="5">
        <v>9.8000000000000007</v>
      </c>
      <c r="I71" s="33">
        <v>1.0900000000000001</v>
      </c>
      <c r="J71" s="241">
        <v>25.6</v>
      </c>
      <c r="K71" s="17">
        <v>0.7</v>
      </c>
      <c r="L71" s="36">
        <v>28.7</v>
      </c>
      <c r="M71" s="300">
        <v>0.8</v>
      </c>
      <c r="N71" s="5">
        <v>21.2</v>
      </c>
      <c r="O71" s="300">
        <v>1.47</v>
      </c>
      <c r="P71" s="242">
        <v>20</v>
      </c>
      <c r="Q71" s="380">
        <v>1.48</v>
      </c>
    </row>
    <row r="72" spans="1:17" ht="15" customHeight="1">
      <c r="A72" s="3" t="s">
        <v>20</v>
      </c>
      <c r="B72" s="4">
        <v>20.5</v>
      </c>
      <c r="C72" s="28">
        <v>1.39</v>
      </c>
      <c r="D72" s="36">
        <v>20.9</v>
      </c>
      <c r="E72" s="300">
        <v>1.18</v>
      </c>
      <c r="F72" s="5">
        <v>24.4</v>
      </c>
      <c r="G72" s="300">
        <v>2.4</v>
      </c>
      <c r="H72" s="45" t="s">
        <v>46</v>
      </c>
      <c r="I72" s="46" t="s">
        <v>46</v>
      </c>
      <c r="J72" s="241">
        <v>31.1</v>
      </c>
      <c r="K72" s="17">
        <v>1.38</v>
      </c>
      <c r="L72" s="36">
        <v>32.5</v>
      </c>
      <c r="M72" s="300">
        <v>1.34</v>
      </c>
      <c r="N72" s="45">
        <v>30</v>
      </c>
      <c r="O72" s="362">
        <v>1.78</v>
      </c>
      <c r="P72" s="245">
        <v>15</v>
      </c>
      <c r="Q72" s="381">
        <v>0</v>
      </c>
    </row>
    <row r="73" spans="1:17" ht="15" customHeight="1">
      <c r="A73" s="3" t="s">
        <v>21</v>
      </c>
      <c r="B73" s="4">
        <v>20.9</v>
      </c>
      <c r="C73" s="28">
        <v>0.94</v>
      </c>
      <c r="D73" s="36">
        <v>21.1</v>
      </c>
      <c r="E73" s="300">
        <v>1.42</v>
      </c>
      <c r="F73" s="5">
        <v>22.6</v>
      </c>
      <c r="G73" s="300">
        <v>1.54</v>
      </c>
      <c r="H73" s="5">
        <v>16</v>
      </c>
      <c r="I73" s="33">
        <v>1.53</v>
      </c>
      <c r="J73" s="241">
        <v>26</v>
      </c>
      <c r="K73" s="17">
        <v>1.1399999999999999</v>
      </c>
      <c r="L73" s="36">
        <v>28.1</v>
      </c>
      <c r="M73" s="300">
        <v>1.62</v>
      </c>
      <c r="N73" s="45">
        <v>24.4</v>
      </c>
      <c r="O73" s="362">
        <v>1.88</v>
      </c>
      <c r="P73" s="245">
        <v>22.1</v>
      </c>
      <c r="Q73" s="381">
        <v>2.2200000000000002</v>
      </c>
    </row>
    <row r="74" spans="1:17" ht="15" customHeight="1">
      <c r="A74" s="3" t="s">
        <v>22</v>
      </c>
      <c r="B74" s="4">
        <v>16.399999999999999</v>
      </c>
      <c r="C74" s="28">
        <v>0.71</v>
      </c>
      <c r="D74" s="36">
        <v>18.899999999999999</v>
      </c>
      <c r="E74" s="300">
        <v>0.9</v>
      </c>
      <c r="F74" s="5">
        <v>17.100000000000001</v>
      </c>
      <c r="G74" s="300">
        <v>1.27</v>
      </c>
      <c r="H74" s="45">
        <v>10.4</v>
      </c>
      <c r="I74" s="46">
        <v>1.1599999999999999</v>
      </c>
      <c r="J74" s="241">
        <v>25.3</v>
      </c>
      <c r="K74" s="17">
        <v>1.0900000000000001</v>
      </c>
      <c r="L74" s="36">
        <v>29.9</v>
      </c>
      <c r="M74" s="300">
        <v>1.1200000000000001</v>
      </c>
      <c r="N74" s="45">
        <v>25.5</v>
      </c>
      <c r="O74" s="362">
        <v>1.71</v>
      </c>
      <c r="P74" s="245">
        <v>13.7</v>
      </c>
      <c r="Q74" s="381">
        <v>1.94</v>
      </c>
    </row>
    <row r="75" spans="1:17" ht="15" customHeight="1">
      <c r="A75" s="3" t="s">
        <v>23</v>
      </c>
      <c r="B75" s="4">
        <v>14.8</v>
      </c>
      <c r="C75" s="28">
        <v>0.93</v>
      </c>
      <c r="D75" s="36">
        <v>18.3</v>
      </c>
      <c r="E75" s="300">
        <v>1.86</v>
      </c>
      <c r="F75" s="5">
        <v>15.3</v>
      </c>
      <c r="G75" s="300">
        <v>1.31</v>
      </c>
      <c r="H75" s="5">
        <v>11.7</v>
      </c>
      <c r="I75" s="33">
        <v>1.65</v>
      </c>
      <c r="J75" s="241">
        <v>21.7</v>
      </c>
      <c r="K75" s="17">
        <v>1.1000000000000001</v>
      </c>
      <c r="L75" s="36">
        <v>25.8</v>
      </c>
      <c r="M75" s="300">
        <v>2.14</v>
      </c>
      <c r="N75" s="5">
        <v>22.1</v>
      </c>
      <c r="O75" s="300">
        <v>1.58</v>
      </c>
      <c r="P75" s="242">
        <v>18.2</v>
      </c>
      <c r="Q75" s="380">
        <v>1.93</v>
      </c>
    </row>
    <row r="76" spans="1:17" ht="15" customHeight="1" thickBot="1">
      <c r="A76" s="3" t="s">
        <v>24</v>
      </c>
      <c r="B76" s="6">
        <v>19.2</v>
      </c>
      <c r="C76" s="29">
        <v>0.69</v>
      </c>
      <c r="D76" s="36">
        <v>22</v>
      </c>
      <c r="E76" s="300">
        <v>1.04</v>
      </c>
      <c r="F76" s="5">
        <v>16.8</v>
      </c>
      <c r="G76" s="300">
        <v>1.07</v>
      </c>
      <c r="H76" s="5">
        <v>17.2</v>
      </c>
      <c r="I76" s="33">
        <v>1.17</v>
      </c>
      <c r="J76" s="244">
        <v>23.6</v>
      </c>
      <c r="K76" s="167">
        <v>0.99</v>
      </c>
      <c r="L76" s="36">
        <v>26.2</v>
      </c>
      <c r="M76" s="300">
        <v>1.47</v>
      </c>
      <c r="N76" s="5">
        <v>20.8</v>
      </c>
      <c r="O76" s="300">
        <v>1.54</v>
      </c>
      <c r="P76" s="242">
        <v>22.2</v>
      </c>
      <c r="Q76" s="380">
        <v>2.08</v>
      </c>
    </row>
    <row r="77" spans="1:17" ht="15" customHeight="1">
      <c r="A77" s="7" t="s">
        <v>8</v>
      </c>
      <c r="B77" s="18">
        <v>13.9</v>
      </c>
      <c r="C77" s="30">
        <v>0.23</v>
      </c>
      <c r="D77" s="37">
        <v>15.3</v>
      </c>
      <c r="E77" s="363">
        <v>0.3</v>
      </c>
      <c r="F77" s="25">
        <v>13.3</v>
      </c>
      <c r="G77" s="363">
        <v>0.51</v>
      </c>
      <c r="H77" s="25">
        <v>9.8000000000000007</v>
      </c>
      <c r="I77" s="30">
        <v>0.55000000000000004</v>
      </c>
      <c r="J77" s="18">
        <v>22.7</v>
      </c>
      <c r="K77" s="19">
        <v>0.3</v>
      </c>
      <c r="L77" s="37">
        <v>24.9</v>
      </c>
      <c r="M77" s="363">
        <v>0.37</v>
      </c>
      <c r="N77" s="25">
        <v>20.8</v>
      </c>
      <c r="O77" s="363">
        <v>0.62</v>
      </c>
      <c r="P77" s="25">
        <v>17.100000000000001</v>
      </c>
      <c r="Q77" s="363">
        <v>0.81</v>
      </c>
    </row>
    <row r="78" spans="1:17" ht="15" customHeight="1">
      <c r="A78" s="8" t="s">
        <v>9</v>
      </c>
      <c r="B78" s="20">
        <v>16.399999999999999</v>
      </c>
      <c r="C78" s="31">
        <v>0.4</v>
      </c>
      <c r="D78" s="38">
        <v>18.100000000000001</v>
      </c>
      <c r="E78" s="366">
        <v>0.56999999999999995</v>
      </c>
      <c r="F78" s="26">
        <v>16.2</v>
      </c>
      <c r="G78" s="366">
        <v>0.64</v>
      </c>
      <c r="H78" s="26">
        <v>11.7</v>
      </c>
      <c r="I78" s="34">
        <v>0.85</v>
      </c>
      <c r="J78" s="20">
        <v>23.5</v>
      </c>
      <c r="K78" s="13">
        <v>0.54</v>
      </c>
      <c r="L78" s="38">
        <v>26.2</v>
      </c>
      <c r="M78" s="366">
        <v>0.71</v>
      </c>
      <c r="N78" s="26">
        <v>21.7</v>
      </c>
      <c r="O78" s="366">
        <v>0.85</v>
      </c>
      <c r="P78" s="26">
        <v>17.600000000000001</v>
      </c>
      <c r="Q78" s="366">
        <v>1.39</v>
      </c>
    </row>
    <row r="79" spans="1:17" ht="15" customHeight="1" thickBot="1">
      <c r="A79" s="9" t="s">
        <v>7</v>
      </c>
      <c r="B79" s="21">
        <v>14.3</v>
      </c>
      <c r="C79" s="32">
        <v>0.2</v>
      </c>
      <c r="D79" s="39">
        <v>15.7</v>
      </c>
      <c r="E79" s="382">
        <v>0.27</v>
      </c>
      <c r="F79" s="27">
        <v>14</v>
      </c>
      <c r="G79" s="382">
        <v>0.42</v>
      </c>
      <c r="H79" s="27">
        <v>10.199999999999999</v>
      </c>
      <c r="I79" s="35">
        <v>0.48</v>
      </c>
      <c r="J79" s="21">
        <v>22.8</v>
      </c>
      <c r="K79" s="15">
        <v>0.27</v>
      </c>
      <c r="L79" s="39">
        <v>25.1</v>
      </c>
      <c r="M79" s="382">
        <v>0.33</v>
      </c>
      <c r="N79" s="27">
        <v>21</v>
      </c>
      <c r="O79" s="382">
        <v>0.52</v>
      </c>
      <c r="P79" s="27">
        <v>17.2</v>
      </c>
      <c r="Q79" s="382">
        <v>0.72</v>
      </c>
    </row>
    <row r="80" spans="1:17" ht="14.45" customHeight="1">
      <c r="A80" s="796" t="s">
        <v>97</v>
      </c>
      <c r="B80" s="796"/>
      <c r="C80" s="796"/>
      <c r="D80" s="796"/>
      <c r="E80" s="796"/>
      <c r="F80" s="796"/>
      <c r="G80" s="796"/>
      <c r="H80" s="796"/>
      <c r="I80" s="796"/>
      <c r="J80" s="796"/>
      <c r="K80" s="796"/>
      <c r="L80" s="796"/>
      <c r="M80" s="796"/>
      <c r="N80" s="796"/>
      <c r="O80" s="796"/>
      <c r="P80" s="796"/>
      <c r="Q80" s="796"/>
    </row>
    <row r="81" spans="1:18" ht="14.45" customHeight="1">
      <c r="A81" s="797" t="s">
        <v>241</v>
      </c>
      <c r="B81" s="797"/>
      <c r="C81" s="797"/>
      <c r="D81" s="797"/>
      <c r="E81" s="797"/>
      <c r="F81" s="797"/>
      <c r="G81" s="797"/>
      <c r="H81" s="797"/>
      <c r="I81" s="797"/>
      <c r="J81" s="797"/>
      <c r="K81" s="797"/>
      <c r="L81" s="797"/>
      <c r="M81" s="797"/>
      <c r="N81" s="797"/>
      <c r="O81" s="797"/>
      <c r="P81" s="797"/>
      <c r="Q81" s="797"/>
    </row>
    <row r="82" spans="1:18" ht="14.45" customHeight="1">
      <c r="A82" s="801" t="s">
        <v>252</v>
      </c>
      <c r="B82" s="801"/>
      <c r="C82" s="801"/>
      <c r="D82" s="801"/>
      <c r="E82" s="801"/>
      <c r="F82" s="801"/>
      <c r="G82" s="801"/>
      <c r="H82" s="801"/>
      <c r="I82" s="801"/>
      <c r="J82" s="801"/>
      <c r="K82" s="801"/>
      <c r="L82" s="801"/>
      <c r="M82" s="801"/>
      <c r="N82" s="801"/>
      <c r="O82" s="801"/>
      <c r="P82" s="801"/>
      <c r="Q82" s="801"/>
    </row>
    <row r="83" spans="1:18" ht="1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</row>
    <row r="84" spans="1:18" ht="33" customHeight="1">
      <c r="A84" s="782" t="s">
        <v>291</v>
      </c>
      <c r="B84" s="782"/>
      <c r="C84" s="782"/>
      <c r="D84" s="782"/>
      <c r="E84" s="782"/>
      <c r="F84" s="782"/>
      <c r="G84" s="782"/>
    </row>
    <row r="85" spans="1:18" ht="64.5" customHeight="1">
      <c r="A85" s="753"/>
      <c r="B85" s="751" t="s">
        <v>98</v>
      </c>
      <c r="C85" s="751"/>
      <c r="D85" s="751" t="s">
        <v>309</v>
      </c>
      <c r="E85" s="751"/>
      <c r="F85" s="798" t="s">
        <v>99</v>
      </c>
      <c r="G85" s="751"/>
      <c r="H85" s="638"/>
      <c r="I85" s="638"/>
      <c r="J85" s="638"/>
      <c r="K85" s="638"/>
      <c r="L85" s="638"/>
      <c r="M85" s="638"/>
      <c r="N85" s="638"/>
      <c r="O85" s="638"/>
      <c r="P85" s="638"/>
      <c r="Q85" s="638"/>
      <c r="R85" s="638"/>
    </row>
    <row r="86" spans="1:18" ht="15.75" thickBot="1">
      <c r="A86" s="754"/>
      <c r="B86" s="387" t="s">
        <v>2</v>
      </c>
      <c r="C86" s="389" t="s">
        <v>82</v>
      </c>
      <c r="D86" s="387" t="s">
        <v>2</v>
      </c>
      <c r="E86" s="389" t="s">
        <v>82</v>
      </c>
      <c r="F86" s="387" t="s">
        <v>2</v>
      </c>
      <c r="G86" s="389" t="s">
        <v>82</v>
      </c>
    </row>
    <row r="87" spans="1:18">
      <c r="A87" s="391" t="s">
        <v>10</v>
      </c>
      <c r="B87" s="40">
        <v>14.530888421398425</v>
      </c>
      <c r="C87" s="396">
        <v>2.5069316827913002</v>
      </c>
      <c r="D87" s="40">
        <v>76.609572094757198</v>
      </c>
      <c r="E87" s="396">
        <v>2.9529084466676818</v>
      </c>
      <c r="F87" s="40">
        <v>8.8595394838443777</v>
      </c>
      <c r="G87" s="383">
        <v>1.9197623002914797</v>
      </c>
    </row>
    <row r="88" spans="1:18">
      <c r="A88" s="391" t="s">
        <v>11</v>
      </c>
      <c r="B88" s="40">
        <v>22.544709177842396</v>
      </c>
      <c r="C88" s="396">
        <v>3.2440735618685901</v>
      </c>
      <c r="D88" s="40">
        <v>44.364887151459101</v>
      </c>
      <c r="E88" s="396">
        <v>3.78536858438969</v>
      </c>
      <c r="F88" s="40">
        <v>33.090403670698507</v>
      </c>
      <c r="G88" s="383">
        <v>3.5071687099010109</v>
      </c>
    </row>
    <row r="89" spans="1:18">
      <c r="A89" s="391" t="s">
        <v>12</v>
      </c>
      <c r="B89" s="40">
        <v>48.590117835642872</v>
      </c>
      <c r="C89" s="396">
        <v>10.284478252735299</v>
      </c>
      <c r="D89" s="40">
        <v>46.189191061652501</v>
      </c>
      <c r="E89" s="396">
        <v>10.174982618387563</v>
      </c>
      <c r="F89" s="40">
        <v>5.2206911027046319</v>
      </c>
      <c r="G89" s="383">
        <v>5.057707284953584</v>
      </c>
    </row>
    <row r="90" spans="1:18">
      <c r="A90" s="391" t="s">
        <v>83</v>
      </c>
      <c r="B90" s="40">
        <v>18.411117025743934</v>
      </c>
      <c r="C90" s="396">
        <v>5.9465082368073814</v>
      </c>
      <c r="D90" s="40">
        <v>67.306976112379047</v>
      </c>
      <c r="E90" s="396">
        <v>7.2402609974224621</v>
      </c>
      <c r="F90" s="40">
        <v>14.281906861877026</v>
      </c>
      <c r="G90" s="383">
        <v>5.6331823277439748</v>
      </c>
    </row>
    <row r="91" spans="1:18">
      <c r="A91" s="391" t="s">
        <v>14</v>
      </c>
      <c r="B91" s="390" t="s">
        <v>219</v>
      </c>
      <c r="C91" s="384" t="s">
        <v>219</v>
      </c>
      <c r="D91" s="390" t="s">
        <v>219</v>
      </c>
      <c r="E91" s="384" t="s">
        <v>219</v>
      </c>
      <c r="F91" s="390" t="s">
        <v>219</v>
      </c>
      <c r="G91" s="384" t="s">
        <v>219</v>
      </c>
    </row>
    <row r="92" spans="1:18">
      <c r="A92" s="391" t="s">
        <v>15</v>
      </c>
      <c r="B92" s="390" t="s">
        <v>219</v>
      </c>
      <c r="C92" s="384" t="s">
        <v>219</v>
      </c>
      <c r="D92" s="390" t="s">
        <v>219</v>
      </c>
      <c r="E92" s="384" t="s">
        <v>219</v>
      </c>
      <c r="F92" s="390" t="s">
        <v>219</v>
      </c>
      <c r="G92" s="384" t="s">
        <v>219</v>
      </c>
    </row>
    <row r="93" spans="1:18">
      <c r="A93" s="391" t="s">
        <v>16</v>
      </c>
      <c r="B93" s="40">
        <v>40.859554425744996</v>
      </c>
      <c r="C93" s="396">
        <v>5.9434259337289586</v>
      </c>
      <c r="D93" s="40">
        <v>42.011320639409639</v>
      </c>
      <c r="E93" s="396">
        <v>5.7873751308394175</v>
      </c>
      <c r="F93" s="40">
        <v>17.129124934845365</v>
      </c>
      <c r="G93" s="383">
        <v>4.4894097762683041</v>
      </c>
    </row>
    <row r="94" spans="1:18">
      <c r="A94" s="391" t="s">
        <v>17</v>
      </c>
      <c r="B94" s="390" t="s">
        <v>219</v>
      </c>
      <c r="C94" s="384" t="s">
        <v>219</v>
      </c>
      <c r="D94" s="390" t="s">
        <v>219</v>
      </c>
      <c r="E94" s="384" t="s">
        <v>219</v>
      </c>
      <c r="F94" s="390" t="s">
        <v>219</v>
      </c>
      <c r="G94" s="384" t="s">
        <v>219</v>
      </c>
    </row>
    <row r="95" spans="1:18">
      <c r="A95" s="391" t="s">
        <v>18</v>
      </c>
      <c r="B95" s="40">
        <v>37.558984810360805</v>
      </c>
      <c r="C95" s="396">
        <v>5.6808697232414085</v>
      </c>
      <c r="D95" s="40">
        <v>57.269827444095121</v>
      </c>
      <c r="E95" s="396">
        <v>5.7927193424846601</v>
      </c>
      <c r="F95" s="40">
        <v>5.1711877455440716</v>
      </c>
      <c r="G95" s="383">
        <v>2.6386271062726281</v>
      </c>
    </row>
    <row r="96" spans="1:18">
      <c r="A96" s="391" t="s">
        <v>61</v>
      </c>
      <c r="B96" s="40">
        <v>39.306491841943973</v>
      </c>
      <c r="C96" s="396">
        <v>3.3747435158307937</v>
      </c>
      <c r="D96" s="40">
        <v>48.237629931230373</v>
      </c>
      <c r="E96" s="396">
        <v>3.4656847107060287</v>
      </c>
      <c r="F96" s="40">
        <v>12.45587822682565</v>
      </c>
      <c r="G96" s="383">
        <v>2.2376585472231776</v>
      </c>
    </row>
    <row r="97" spans="1:8">
      <c r="A97" s="391" t="s">
        <v>19</v>
      </c>
      <c r="B97" s="40">
        <v>23.452119309911033</v>
      </c>
      <c r="C97" s="396">
        <v>5.3719248997185254</v>
      </c>
      <c r="D97" s="40">
        <v>63.637116965884552</v>
      </c>
      <c r="E97" s="396">
        <v>6.143124018337156</v>
      </c>
      <c r="F97" s="40">
        <v>12.910763724204411</v>
      </c>
      <c r="G97" s="383">
        <v>4.5655647820562892</v>
      </c>
    </row>
    <row r="98" spans="1:8">
      <c r="A98" s="391" t="s">
        <v>20</v>
      </c>
      <c r="B98" s="390" t="s">
        <v>219</v>
      </c>
      <c r="C98" s="384" t="s">
        <v>219</v>
      </c>
      <c r="D98" s="390" t="s">
        <v>219</v>
      </c>
      <c r="E98" s="384" t="s">
        <v>219</v>
      </c>
      <c r="F98" s="390" t="s">
        <v>219</v>
      </c>
      <c r="G98" s="384" t="s">
        <v>219</v>
      </c>
    </row>
    <row r="99" spans="1:8">
      <c r="A99" s="391" t="s">
        <v>21</v>
      </c>
      <c r="B99" s="40">
        <v>45.972981369438067</v>
      </c>
      <c r="C99" s="396">
        <v>6.0730550347511665</v>
      </c>
      <c r="D99" s="40">
        <v>48.351072473025461</v>
      </c>
      <c r="E99" s="396">
        <v>6.0717227898784119</v>
      </c>
      <c r="F99" s="40">
        <v>5.6759461575364734</v>
      </c>
      <c r="G99" s="383">
        <v>2.5954539239230159</v>
      </c>
    </row>
    <row r="100" spans="1:8">
      <c r="A100" s="391" t="s">
        <v>22</v>
      </c>
      <c r="B100" s="390" t="s">
        <v>219</v>
      </c>
      <c r="C100" s="384" t="s">
        <v>219</v>
      </c>
      <c r="D100" s="390" t="s">
        <v>219</v>
      </c>
      <c r="E100" s="384" t="s">
        <v>219</v>
      </c>
      <c r="F100" s="390" t="s">
        <v>219</v>
      </c>
      <c r="G100" s="384" t="s">
        <v>219</v>
      </c>
    </row>
    <row r="101" spans="1:8">
      <c r="A101" s="391" t="s">
        <v>23</v>
      </c>
      <c r="B101" s="390" t="s">
        <v>219</v>
      </c>
      <c r="C101" s="384" t="s">
        <v>219</v>
      </c>
      <c r="D101" s="390" t="s">
        <v>219</v>
      </c>
      <c r="E101" s="384" t="s">
        <v>219</v>
      </c>
      <c r="F101" s="390" t="s">
        <v>219</v>
      </c>
      <c r="G101" s="384" t="s">
        <v>219</v>
      </c>
    </row>
    <row r="102" spans="1:8" ht="15.75" thickBot="1">
      <c r="A102" s="392" t="s">
        <v>24</v>
      </c>
      <c r="B102" s="41">
        <v>26.494493552370063</v>
      </c>
      <c r="C102" s="397">
        <v>8.0835802725570591</v>
      </c>
      <c r="D102" s="41">
        <v>62.07921879226673</v>
      </c>
      <c r="E102" s="397">
        <v>8.9175846954352043</v>
      </c>
      <c r="F102" s="41">
        <v>11.426287655363202</v>
      </c>
      <c r="G102" s="385">
        <v>5.6751865421547656</v>
      </c>
    </row>
    <row r="103" spans="1:8">
      <c r="A103" s="393" t="s">
        <v>8</v>
      </c>
      <c r="B103" s="10">
        <v>29.972565618631748</v>
      </c>
      <c r="C103" s="366">
        <v>1.6016665101143361</v>
      </c>
      <c r="D103" s="10">
        <v>54.963091226649816</v>
      </c>
      <c r="E103" s="366">
        <v>1.7263954902169008</v>
      </c>
      <c r="F103" s="10">
        <v>15.064343154718438</v>
      </c>
      <c r="G103" s="366">
        <v>1.2148219381916288</v>
      </c>
    </row>
    <row r="104" spans="1:8">
      <c r="A104" s="394" t="s">
        <v>9</v>
      </c>
      <c r="B104" s="12">
        <v>27.610432210492203</v>
      </c>
      <c r="C104" s="364">
        <v>3.1376177768349991</v>
      </c>
      <c r="D104" s="12">
        <v>61.923588541337281</v>
      </c>
      <c r="E104" s="364">
        <v>3.4922354564226898</v>
      </c>
      <c r="F104" s="12">
        <v>10.465979248170514</v>
      </c>
      <c r="G104" s="364">
        <v>2.3829972077345705</v>
      </c>
    </row>
    <row r="105" spans="1:8" ht="15.75" thickBot="1">
      <c r="A105" s="395" t="s">
        <v>7</v>
      </c>
      <c r="B105" s="10">
        <v>29.490833550081959</v>
      </c>
      <c r="C105" s="368">
        <v>1.4277496819285771</v>
      </c>
      <c r="D105" s="14">
        <v>56.382610868506369</v>
      </c>
      <c r="E105" s="368">
        <v>1.5507223844260056</v>
      </c>
      <c r="F105" s="14">
        <v>14.126555581411676</v>
      </c>
      <c r="G105" s="368">
        <v>1.0819946021047289</v>
      </c>
    </row>
    <row r="106" spans="1:8">
      <c r="A106" s="785" t="s">
        <v>100</v>
      </c>
      <c r="B106" s="785"/>
      <c r="C106" s="785"/>
      <c r="D106" s="785"/>
      <c r="E106" s="785"/>
      <c r="F106" s="785"/>
      <c r="G106" s="785"/>
      <c r="H106" s="16"/>
    </row>
    <row r="107" spans="1:8" ht="38.25" customHeight="1">
      <c r="A107" s="800" t="s">
        <v>223</v>
      </c>
      <c r="B107" s="800"/>
      <c r="C107" s="800"/>
      <c r="D107" s="800"/>
      <c r="E107" s="800"/>
      <c r="F107" s="800"/>
      <c r="G107" s="800"/>
      <c r="H107" s="16"/>
    </row>
    <row r="108" spans="1:8">
      <c r="A108" s="799" t="s">
        <v>253</v>
      </c>
      <c r="B108" s="799"/>
      <c r="C108" s="799"/>
      <c r="D108" s="799"/>
      <c r="E108" s="799"/>
      <c r="F108" s="799"/>
      <c r="G108" s="799"/>
      <c r="H108" s="16"/>
    </row>
    <row r="109" spans="1:8">
      <c r="A109" s="190"/>
      <c r="B109" s="190"/>
      <c r="C109" s="190"/>
      <c r="D109" s="190"/>
      <c r="E109" s="190"/>
      <c r="F109" s="190"/>
      <c r="G109" s="190"/>
      <c r="H109" s="16"/>
    </row>
    <row r="110" spans="1:8">
      <c r="A110" s="16"/>
      <c r="B110" s="16"/>
      <c r="C110" s="16"/>
      <c r="D110" s="16"/>
      <c r="E110" s="16"/>
      <c r="F110" s="16"/>
      <c r="G110" s="16"/>
      <c r="H110" s="16"/>
    </row>
    <row r="111" spans="1:8">
      <c r="A111" s="16"/>
      <c r="B111" s="16"/>
      <c r="C111" s="16"/>
      <c r="D111" s="16"/>
      <c r="E111" s="16"/>
      <c r="F111" s="16"/>
      <c r="G111" s="16"/>
      <c r="H111" s="16"/>
    </row>
  </sheetData>
  <mergeCells count="54">
    <mergeCell ref="A108:G108"/>
    <mergeCell ref="A107:G107"/>
    <mergeCell ref="J31:Q31"/>
    <mergeCell ref="B32:C32"/>
    <mergeCell ref="D32:E32"/>
    <mergeCell ref="F32:G32"/>
    <mergeCell ref="H32:I32"/>
    <mergeCell ref="J32:K32"/>
    <mergeCell ref="L32:M32"/>
    <mergeCell ref="N32:O32"/>
    <mergeCell ref="P32:Q32"/>
    <mergeCell ref="A54:Q54"/>
    <mergeCell ref="A82:Q82"/>
    <mergeCell ref="L59:M59"/>
    <mergeCell ref="N59:O59"/>
    <mergeCell ref="P59:Q59"/>
    <mergeCell ref="A106:G106"/>
    <mergeCell ref="A80:Q80"/>
    <mergeCell ref="A81:Q81"/>
    <mergeCell ref="B59:C59"/>
    <mergeCell ref="D59:E59"/>
    <mergeCell ref="F59:G59"/>
    <mergeCell ref="H59:I59"/>
    <mergeCell ref="J59:K59"/>
    <mergeCell ref="B85:C85"/>
    <mergeCell ref="D85:E85"/>
    <mergeCell ref="F85:G85"/>
    <mergeCell ref="B4:I4"/>
    <mergeCell ref="A85:A86"/>
    <mergeCell ref="A28:Q28"/>
    <mergeCell ref="B31:I31"/>
    <mergeCell ref="A31:A33"/>
    <mergeCell ref="A53:Q53"/>
    <mergeCell ref="H5:I5"/>
    <mergeCell ref="J5:K5"/>
    <mergeCell ref="L5:M5"/>
    <mergeCell ref="N5:O5"/>
    <mergeCell ref="P5:Q5"/>
    <mergeCell ref="A3:Q3"/>
    <mergeCell ref="A30:Q30"/>
    <mergeCell ref="A57:Q57"/>
    <mergeCell ref="A84:G84"/>
    <mergeCell ref="A1:Q1"/>
    <mergeCell ref="A4:A6"/>
    <mergeCell ref="A26:Q26"/>
    <mergeCell ref="A27:Q27"/>
    <mergeCell ref="B58:I58"/>
    <mergeCell ref="A58:A60"/>
    <mergeCell ref="A55:Q55"/>
    <mergeCell ref="J58:Q58"/>
    <mergeCell ref="J4:Q4"/>
    <mergeCell ref="B5:C5"/>
    <mergeCell ref="D5:E5"/>
    <mergeCell ref="F5:G5"/>
  </mergeCells>
  <conditionalFormatting sqref="A7:Q22">
    <cfRule type="expression" dxfId="41" priority="15">
      <formula>MOD(ROW(),2)=1</formula>
    </cfRule>
  </conditionalFormatting>
  <conditionalFormatting sqref="A87:G102">
    <cfRule type="expression" dxfId="40" priority="13">
      <formula>MOD(ROW(),2)=0</formula>
    </cfRule>
  </conditionalFormatting>
  <conditionalFormatting sqref="A34:A49">
    <cfRule type="expression" dxfId="39" priority="12">
      <formula>MOD(ROW(),2)=1</formula>
    </cfRule>
  </conditionalFormatting>
  <conditionalFormatting sqref="B61:Q65 B67:Q76">
    <cfRule type="expression" dxfId="38" priority="2">
      <formula>MOD(ROW(),2)=1</formula>
    </cfRule>
  </conditionalFormatting>
  <conditionalFormatting sqref="B66:Q66">
    <cfRule type="expression" dxfId="37" priority="1">
      <formula>MOD(ROW(),2)=1</formula>
    </cfRule>
  </conditionalFormatting>
  <conditionalFormatting sqref="B34:Q49">
    <cfRule type="expression" dxfId="36" priority="7">
      <formula>MOD(ROW(),2)=1</formula>
    </cfRule>
  </conditionalFormatting>
  <conditionalFormatting sqref="A61:A76">
    <cfRule type="expression" dxfId="35" priority="6">
      <formula>MOD(ROW(),2)=1</formula>
    </cfRule>
  </conditionalFormatting>
  <hyperlinks>
    <hyperlink ref="A2" location="Inhalt!A1" display="Zurück zum Inhalt - HF-04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</vt:i4>
      </vt:variant>
    </vt:vector>
  </HeadingPairs>
  <TitlesOfParts>
    <vt:vector size="23" baseType="lpstr">
      <vt:lpstr>Inhalt</vt:lpstr>
      <vt:lpstr>Daten HF-04.1.0</vt:lpstr>
      <vt:lpstr>Daten HF-04.1.1</vt:lpstr>
      <vt:lpstr>Daten HF-04.1.1-3</vt:lpstr>
      <vt:lpstr>Daten HF-04.1.2</vt:lpstr>
      <vt:lpstr>Daten HF-04.1.3</vt:lpstr>
      <vt:lpstr>Daten HF-04.1.4</vt:lpstr>
      <vt:lpstr>Daten HF-04.2.1</vt:lpstr>
      <vt:lpstr>Daten HF-04.2.2</vt:lpstr>
      <vt:lpstr>Daten HF-04.2.3</vt:lpstr>
      <vt:lpstr>Daten HF-04.2.4</vt:lpstr>
      <vt:lpstr>Daten HF-04.2.6</vt:lpstr>
      <vt:lpstr>Daten HF-04.2.7</vt:lpstr>
      <vt:lpstr>Daten HF-04.3.1</vt:lpstr>
      <vt:lpstr>Daten HF-04.3.2</vt:lpstr>
      <vt:lpstr>Daten HF-04.3.3</vt:lpstr>
      <vt:lpstr>Daten HF-04.3.4</vt:lpstr>
      <vt:lpstr>Daten HF-04.4.1</vt:lpstr>
      <vt:lpstr>Daten HF-04.4.2</vt:lpstr>
      <vt:lpstr>Daten HF-04.4.3</vt:lpstr>
      <vt:lpstr>Daten HF-04.4.4</vt:lpstr>
      <vt:lpstr>Daten HF-04.4.5</vt:lpstr>
      <vt:lpstr>'Daten HF-04.3.1'!Druckbereich</vt:lpstr>
    </vt:vector>
  </TitlesOfParts>
  <Company>Fakultaet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Tiedemann, Catharine</dc:creator>
  <cp:lastModifiedBy>Ziesmann, Tim</cp:lastModifiedBy>
  <cp:lastPrinted>2019-04-16T14:44:08Z</cp:lastPrinted>
  <dcterms:created xsi:type="dcterms:W3CDTF">2019-03-06T16:52:51Z</dcterms:created>
  <dcterms:modified xsi:type="dcterms:W3CDTF">2023-12-18T07:43:28Z</dcterms:modified>
</cp:coreProperties>
</file>