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erver\Groups\Sonstiges\ERIK\17_ERiK-Forschungsbericht_2022\4_Tabellenanhang_Excel\02_Online_Veroeffentlichung\"/>
    </mc:Choice>
  </mc:AlternateContent>
  <bookViews>
    <workbookView xWindow="3390" yWindow="1040" windowWidth="25410" windowHeight="12420"/>
  </bookViews>
  <sheets>
    <sheet name="Inhalt " sheetId="7" r:id="rId1"/>
    <sheet name="Daten HF-06.1.1" sheetId="26" r:id="rId2"/>
    <sheet name="Daten HF-06.3.2" sheetId="25" r:id="rId3"/>
    <sheet name="Daten HF-06.3.3" sheetId="24" r:id="rId4"/>
    <sheet name="Daten HF-06.3.4" sheetId="27"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4" l="1"/>
  <c r="I28" i="24" l="1"/>
  <c r="J28" i="24" s="1"/>
  <c r="I27" i="24"/>
  <c r="J27" i="24" s="1"/>
  <c r="L28" i="24"/>
  <c r="L27" i="24"/>
  <c r="M27" i="24" s="1"/>
  <c r="R27" i="24"/>
  <c r="O27" i="24"/>
  <c r="R28" i="24"/>
  <c r="O28" i="24"/>
  <c r="O26" i="24" s="1"/>
  <c r="M25" i="24"/>
  <c r="M24" i="24"/>
  <c r="M23" i="24"/>
  <c r="M22" i="24"/>
  <c r="M21" i="24"/>
  <c r="M20" i="24"/>
  <c r="M19" i="24"/>
  <c r="M18" i="24"/>
  <c r="M17" i="24"/>
  <c r="M16" i="24"/>
  <c r="M15" i="24"/>
  <c r="M14" i="24"/>
  <c r="M13" i="24"/>
  <c r="M12" i="24"/>
  <c r="M11" i="24"/>
  <c r="J25" i="24"/>
  <c r="J24" i="24"/>
  <c r="J23" i="24"/>
  <c r="J22" i="24"/>
  <c r="J21" i="24"/>
  <c r="J20" i="24"/>
  <c r="J19" i="24"/>
  <c r="J18" i="24"/>
  <c r="J17" i="24"/>
  <c r="J16" i="24"/>
  <c r="J15" i="24"/>
  <c r="J14" i="24"/>
  <c r="J13" i="24"/>
  <c r="J12" i="24"/>
  <c r="J11" i="24"/>
  <c r="J10" i="24"/>
  <c r="M10" i="24"/>
  <c r="B10" i="24"/>
  <c r="B11" i="24"/>
  <c r="B12" i="24"/>
  <c r="B13" i="24"/>
  <c r="B14" i="24"/>
  <c r="B15" i="24"/>
  <c r="B16" i="24"/>
  <c r="B17" i="24"/>
  <c r="B18" i="24"/>
  <c r="B19" i="24"/>
  <c r="B20" i="24"/>
  <c r="B21" i="24"/>
  <c r="B22" i="24"/>
  <c r="B23" i="24"/>
  <c r="B24" i="24"/>
  <c r="B25" i="24"/>
  <c r="C10" i="24"/>
  <c r="C11" i="24"/>
  <c r="C12" i="24"/>
  <c r="C13" i="24"/>
  <c r="C14" i="24"/>
  <c r="C15" i="24"/>
  <c r="C16" i="24"/>
  <c r="C17" i="24"/>
  <c r="C18" i="24"/>
  <c r="C19" i="24"/>
  <c r="C20" i="24"/>
  <c r="C21" i="24"/>
  <c r="C22" i="24"/>
  <c r="C23" i="24"/>
  <c r="C24" i="24"/>
  <c r="C25" i="24"/>
  <c r="R26" i="24" l="1"/>
  <c r="I26" i="24"/>
  <c r="J26" i="24" s="1"/>
  <c r="L26" i="24"/>
  <c r="M26" i="24" s="1"/>
  <c r="M28" i="24"/>
  <c r="S28" i="24"/>
  <c r="P28" i="24"/>
  <c r="F28" i="24"/>
  <c r="E28" i="24"/>
  <c r="C28" i="24"/>
  <c r="B28" i="24"/>
  <c r="S27" i="24"/>
  <c r="P27" i="24"/>
  <c r="F27" i="24"/>
  <c r="E27" i="24"/>
  <c r="C27" i="24"/>
  <c r="B27" i="24"/>
  <c r="S26" i="24"/>
  <c r="P26" i="24"/>
  <c r="F26" i="24"/>
  <c r="E26" i="24"/>
  <c r="C26" i="24"/>
  <c r="B26" i="24"/>
  <c r="S25" i="24"/>
  <c r="P25" i="24"/>
  <c r="F25" i="24"/>
  <c r="E25" i="24"/>
  <c r="D25" i="24"/>
  <c r="S24" i="24"/>
  <c r="P24" i="24"/>
  <c r="F24" i="24"/>
  <c r="E24" i="24"/>
  <c r="D24" i="24"/>
  <c r="S23" i="24"/>
  <c r="P23" i="24"/>
  <c r="F23" i="24"/>
  <c r="E23" i="24"/>
  <c r="S22" i="24"/>
  <c r="P22" i="24"/>
  <c r="F22" i="24"/>
  <c r="E22" i="24"/>
  <c r="S21" i="24"/>
  <c r="P21" i="24"/>
  <c r="F21" i="24"/>
  <c r="E21" i="24"/>
  <c r="D21" i="24"/>
  <c r="S20" i="24"/>
  <c r="P20" i="24"/>
  <c r="F20" i="24"/>
  <c r="E20" i="24"/>
  <c r="S19" i="24"/>
  <c r="P19" i="24"/>
  <c r="F19" i="24"/>
  <c r="E19" i="24"/>
  <c r="D19" i="24"/>
  <c r="S18" i="24"/>
  <c r="P18" i="24"/>
  <c r="F18" i="24"/>
  <c r="E18" i="24"/>
  <c r="D18" i="24"/>
  <c r="S17" i="24"/>
  <c r="P17" i="24"/>
  <c r="F17" i="24"/>
  <c r="E17" i="24"/>
  <c r="S16" i="24"/>
  <c r="P16" i="24"/>
  <c r="F16" i="24"/>
  <c r="E16" i="24"/>
  <c r="D16" i="24"/>
  <c r="S15" i="24"/>
  <c r="P15" i="24"/>
  <c r="F15" i="24"/>
  <c r="E15" i="24"/>
  <c r="S14" i="24"/>
  <c r="P14" i="24"/>
  <c r="F14" i="24"/>
  <c r="E14" i="24"/>
  <c r="D14" i="24"/>
  <c r="S13" i="24"/>
  <c r="P13" i="24"/>
  <c r="F13" i="24"/>
  <c r="E13" i="24"/>
  <c r="D13" i="24"/>
  <c r="S12" i="24"/>
  <c r="P12" i="24"/>
  <c r="E12" i="24"/>
  <c r="D12" i="24"/>
  <c r="S11" i="24"/>
  <c r="P11" i="24"/>
  <c r="F11" i="24"/>
  <c r="E11" i="24"/>
  <c r="S10" i="24"/>
  <c r="P10" i="24"/>
  <c r="F10" i="24"/>
  <c r="E10" i="24"/>
  <c r="D10" i="24"/>
  <c r="F40" i="24"/>
  <c r="G40" i="24" s="1"/>
  <c r="E40" i="24"/>
  <c r="F58" i="24"/>
  <c r="E58" i="24"/>
  <c r="F57" i="24"/>
  <c r="E57" i="24"/>
  <c r="F56" i="24"/>
  <c r="E56" i="24"/>
  <c r="F55" i="24"/>
  <c r="E55" i="24"/>
  <c r="F54" i="24"/>
  <c r="E54" i="24"/>
  <c r="F53" i="24"/>
  <c r="E53" i="24"/>
  <c r="F52" i="24"/>
  <c r="E52" i="24"/>
  <c r="F51" i="24"/>
  <c r="E51" i="24"/>
  <c r="F50" i="24"/>
  <c r="E50" i="24"/>
  <c r="F49" i="24"/>
  <c r="E49" i="24"/>
  <c r="F48" i="24"/>
  <c r="E48" i="24"/>
  <c r="F47" i="24"/>
  <c r="E47" i="24"/>
  <c r="F46" i="24"/>
  <c r="E46" i="24"/>
  <c r="G46" i="24" s="1"/>
  <c r="F45" i="24"/>
  <c r="E45" i="24"/>
  <c r="F44" i="24"/>
  <c r="E44" i="24"/>
  <c r="G44" i="24" s="1"/>
  <c r="F43" i="24"/>
  <c r="E43" i="24"/>
  <c r="F42" i="24"/>
  <c r="E42" i="24"/>
  <c r="F41" i="24"/>
  <c r="E41" i="24"/>
  <c r="B40" i="24"/>
  <c r="B58" i="24"/>
  <c r="B57" i="24"/>
  <c r="B56" i="24"/>
  <c r="B55" i="24"/>
  <c r="B54" i="24"/>
  <c r="B53" i="24"/>
  <c r="B52" i="24"/>
  <c r="B51" i="24"/>
  <c r="B50" i="24"/>
  <c r="B49" i="24"/>
  <c r="B48" i="24"/>
  <c r="B47" i="24"/>
  <c r="B46" i="24"/>
  <c r="B45" i="24"/>
  <c r="B44" i="24"/>
  <c r="B43" i="24"/>
  <c r="B42" i="24"/>
  <c r="B41" i="24"/>
  <c r="C58" i="24"/>
  <c r="C57" i="24"/>
  <c r="D57" i="24" s="1"/>
  <c r="C56" i="24"/>
  <c r="D56" i="24" s="1"/>
  <c r="C55" i="24"/>
  <c r="C54" i="24"/>
  <c r="C53" i="24"/>
  <c r="C52" i="24"/>
  <c r="C51" i="24"/>
  <c r="C50" i="24"/>
  <c r="C49" i="24"/>
  <c r="C48" i="24"/>
  <c r="D48" i="24" s="1"/>
  <c r="C47" i="24"/>
  <c r="D47" i="24" s="1"/>
  <c r="C46" i="24"/>
  <c r="C45" i="24"/>
  <c r="C44" i="24"/>
  <c r="D44" i="24" s="1"/>
  <c r="C43" i="24"/>
  <c r="C42" i="24"/>
  <c r="C41" i="24"/>
  <c r="D41" i="24" s="1"/>
  <c r="C40" i="24"/>
  <c r="P58" i="24"/>
  <c r="P57" i="24"/>
  <c r="P56" i="24"/>
  <c r="P55" i="24"/>
  <c r="P54" i="24"/>
  <c r="P53" i="24"/>
  <c r="P52" i="24"/>
  <c r="P51" i="24"/>
  <c r="P50" i="24"/>
  <c r="P49" i="24"/>
  <c r="P48" i="24"/>
  <c r="P47" i="24"/>
  <c r="P46" i="24"/>
  <c r="P45" i="24"/>
  <c r="P44" i="24"/>
  <c r="P43" i="24"/>
  <c r="P42" i="24"/>
  <c r="P41" i="24"/>
  <c r="P40" i="24"/>
  <c r="S58" i="24"/>
  <c r="S57" i="24"/>
  <c r="S56" i="24"/>
  <c r="S55" i="24"/>
  <c r="S54" i="24"/>
  <c r="S53" i="24"/>
  <c r="S52" i="24"/>
  <c r="S51" i="24"/>
  <c r="S50" i="24"/>
  <c r="S49" i="24"/>
  <c r="S48" i="24"/>
  <c r="S47" i="24"/>
  <c r="S46" i="24"/>
  <c r="S45" i="24"/>
  <c r="S44" i="24"/>
  <c r="S43" i="24"/>
  <c r="S42" i="24"/>
  <c r="S41" i="24"/>
  <c r="S40" i="24"/>
  <c r="D55" i="24" l="1"/>
  <c r="D49" i="24"/>
  <c r="D40" i="24"/>
  <c r="D43" i="24"/>
  <c r="G47" i="24"/>
  <c r="D45" i="24"/>
  <c r="G55" i="24"/>
  <c r="D51" i="24"/>
  <c r="D53" i="24"/>
  <c r="D52" i="24"/>
  <c r="G20" i="24"/>
  <c r="G28" i="24"/>
  <c r="G12" i="24"/>
  <c r="D28" i="24"/>
  <c r="D26" i="24"/>
  <c r="G23" i="24"/>
  <c r="G21" i="24"/>
  <c r="G15" i="24"/>
  <c r="G13" i="24"/>
  <c r="D22" i="24"/>
  <c r="D17" i="24"/>
  <c r="D20" i="24"/>
  <c r="D11" i="24"/>
  <c r="D15" i="24"/>
  <c r="D23" i="24"/>
  <c r="D27" i="24"/>
  <c r="G11" i="24"/>
  <c r="G19" i="24"/>
  <c r="G17" i="24"/>
  <c r="G25" i="24"/>
  <c r="G16" i="24"/>
  <c r="G24" i="24"/>
  <c r="G27" i="24"/>
  <c r="G18" i="24"/>
  <c r="G26" i="24"/>
  <c r="G14" i="24"/>
  <c r="G22" i="24"/>
  <c r="G10" i="24"/>
  <c r="G52" i="24"/>
  <c r="D46" i="24"/>
  <c r="D54" i="24"/>
  <c r="G48" i="24"/>
  <c r="G56" i="24"/>
  <c r="G49" i="24"/>
  <c r="G41" i="24"/>
  <c r="D42" i="24"/>
  <c r="D50" i="24"/>
  <c r="D58" i="24"/>
  <c r="G42" i="24"/>
  <c r="G50" i="24"/>
  <c r="G54" i="24"/>
  <c r="G58" i="24"/>
  <c r="G57" i="24"/>
  <c r="G43" i="24"/>
  <c r="G51" i="24"/>
  <c r="G45" i="24"/>
  <c r="G53" i="24"/>
  <c r="J72" i="24"/>
  <c r="J73" i="24"/>
  <c r="J74" i="24"/>
  <c r="J75" i="24"/>
  <c r="J76" i="24"/>
  <c r="J77" i="24"/>
  <c r="J78" i="24"/>
  <c r="J79" i="24"/>
  <c r="J80" i="24"/>
  <c r="J81" i="24"/>
  <c r="J82" i="24"/>
  <c r="J83" i="24"/>
  <c r="J84" i="24"/>
  <c r="J85" i="24"/>
  <c r="J86" i="24"/>
  <c r="J71" i="24"/>
  <c r="M72" i="24"/>
  <c r="M73" i="24"/>
  <c r="M74" i="24"/>
  <c r="M75" i="24"/>
  <c r="M76" i="24"/>
  <c r="M77" i="24"/>
  <c r="M78" i="24"/>
  <c r="M79" i="24"/>
  <c r="M80" i="24"/>
  <c r="M81" i="24"/>
  <c r="M82" i="24"/>
  <c r="M83" i="24"/>
  <c r="M84" i="24"/>
  <c r="M85" i="24"/>
  <c r="M86" i="24"/>
  <c r="M71" i="24"/>
</calcChain>
</file>

<file path=xl/sharedStrings.xml><?xml version="1.0" encoding="utf-8"?>
<sst xmlns="http://schemas.openxmlformats.org/spreadsheetml/2006/main" count="800" uniqueCount="190">
  <si>
    <t>Anzahl</t>
  </si>
  <si>
    <t>3 Jahre bis Schuleintritt</t>
  </si>
  <si>
    <t>Thüringen</t>
  </si>
  <si>
    <t>Schleswig-Holstein</t>
  </si>
  <si>
    <t>Sachsen-Anhalt</t>
  </si>
  <si>
    <t>Sachsen</t>
  </si>
  <si>
    <t>Saarland</t>
  </si>
  <si>
    <t>Rheinland-Pfalz</t>
  </si>
  <si>
    <t>Nordrhein-Westfalen</t>
  </si>
  <si>
    <t>Niedersachsen</t>
  </si>
  <si>
    <t>Mecklenburg-Vorpommern</t>
  </si>
  <si>
    <t>Hessen</t>
  </si>
  <si>
    <t>Bremen</t>
  </si>
  <si>
    <t>Brandenburg</t>
  </si>
  <si>
    <t>Bayern</t>
  </si>
  <si>
    <t>Baden-Württemberg</t>
  </si>
  <si>
    <t>Westdeutschland</t>
  </si>
  <si>
    <t>Ostdeutschland</t>
  </si>
  <si>
    <t>Deutschland</t>
  </si>
  <si>
    <t>Land</t>
  </si>
  <si>
    <t>Berlin, Stadt</t>
  </si>
  <si>
    <t xml:space="preserve">Hamburg, Freie und Hansestadt </t>
  </si>
  <si>
    <t>Kindertagesbetreuung*</t>
  </si>
  <si>
    <t>Insgesamt</t>
  </si>
  <si>
    <t>Mit Mittagsverpflegung</t>
  </si>
  <si>
    <t>Unter 3-Jährige</t>
  </si>
  <si>
    <t>In Kindertageseinrichtung</t>
  </si>
  <si>
    <t>In Kindertagespflege*</t>
  </si>
  <si>
    <t>In Kindertageseinrichtungen</t>
  </si>
  <si>
    <t>Hamburg</t>
  </si>
  <si>
    <t>Einrichtungen ohne Mittagsverpflegung</t>
  </si>
  <si>
    <t>Einrichtungen mit Mittagsverpflegung</t>
  </si>
  <si>
    <t>Berlin</t>
  </si>
  <si>
    <t>Davon:</t>
  </si>
  <si>
    <t>Davon</t>
  </si>
  <si>
    <t xml:space="preserve">* Kinder in Kindertagespflege, die zusätzlich noch eine Kindertageseinrichtung oder eine Ganztagsschule besuchen, werden nicht doppelt gezählt. </t>
  </si>
  <si>
    <t>Mittagsver-pflegung</t>
  </si>
  <si>
    <t xml:space="preserve">- </t>
  </si>
  <si>
    <t>Hinweis: Zahlen sind mit 5er Rundung dargstellt. Da eine Differenzierung nach Alter des Kindes nicht möglich ist, sind in den Werten auch Schulkinder enthalten.</t>
  </si>
  <si>
    <t>Quelle: Statistisches Bundesamt: https://www.destatis.de/DE/Themen/Gesellschaft-Umwelt/Soziales/Sozialhilfe/Tabellen/liste-hilfe-lebensunterhalt-but-bundeslaender-empfaenger-leistungen.html</t>
  </si>
  <si>
    <t>Art der Leistung</t>
  </si>
  <si>
    <t>unter 6</t>
  </si>
  <si>
    <t>6 bis 14</t>
  </si>
  <si>
    <t>14 bis 18</t>
  </si>
  <si>
    <t>18 und mehr</t>
  </si>
  <si>
    <t>Mittagsverpflegung</t>
  </si>
  <si>
    <t>Hinweis: Eine Differenzierung nach Ländern ist nicht möglich. Zahlen sind mit 5er Rundung dargstellt.</t>
  </si>
  <si>
    <t>Quelle: Statistisches Bundesamt, https://www.destatis.de/DE/Themen/Gesellschaft-Umwelt/Soziales/Asylbewerberleistungen/Tabellen/liste-but-art-der-leistung-altersgruppen-q.html</t>
  </si>
  <si>
    <t>.</t>
  </si>
  <si>
    <t>Quelle:  Statistisches Bundesamt, https://www.destatis.de/DE/Themen/Gesellschaft-Umwelt/Soziales/Asylbewerberleistungen/Tabellen/liste-but-art-der-leistung-altersgruppen-q.html</t>
  </si>
  <si>
    <t>Zurück zum Inhalt - HF-06</t>
  </si>
  <si>
    <t>Tab. HF-06.1.1-1 Häufigkeit der Behandlung von Gesundheitsthemen mit Kindern in Kindertageseinrichtungen 2020 nach Ländern (in %)</t>
  </si>
  <si>
    <t>Hygiene</t>
  </si>
  <si>
    <t>Ernährung</t>
  </si>
  <si>
    <t>Psychische Gesundheit</t>
  </si>
  <si>
    <t>Zahngesundheit</t>
  </si>
  <si>
    <t>Bewegung</t>
  </si>
  <si>
    <t>Verkehrserziehung und Unfallverhütung</t>
  </si>
  <si>
    <t>Noch (gar) nicht</t>
  </si>
  <si>
    <t>Einmal im Jahr</t>
  </si>
  <si>
    <t>Mehrmals im Jahr</t>
  </si>
  <si>
    <t>Mind. einmal monatlich</t>
  </si>
  <si>
    <t>Mind. einmal wöchentlich</t>
  </si>
  <si>
    <t>Täglich</t>
  </si>
  <si>
    <t>Anteil</t>
  </si>
  <si>
    <t>S.E.</t>
  </si>
  <si>
    <t>Fragetext: Wie häufig thematisieren Sie mit Kindern in Ihrer Einrichtung folgende Gesundheitsthemen?</t>
  </si>
  <si>
    <t>Modell 1</t>
  </si>
  <si>
    <t>AME</t>
  </si>
  <si>
    <t>Bedeutung der Förderung von Fähigkeiten der Kinder (Ref.: Geringe Bedeutung)</t>
  </si>
  <si>
    <t>Bedeutung Förderung von Fähigkeiten (Höhere Bedeutung)</t>
  </si>
  <si>
    <t>0,11*</t>
  </si>
  <si>
    <t>(0,02)</t>
  </si>
  <si>
    <t xml:space="preserve">Mitbestimmungsmöglichkeiten der Kinder </t>
  </si>
  <si>
    <t>0,10*</t>
  </si>
  <si>
    <t>(0,01)</t>
  </si>
  <si>
    <t>Beteilungsmöglichkeiten der Eltern (Ref.: Nein)</t>
  </si>
  <si>
    <t>Beteilungsmöglichkeiten</t>
  </si>
  <si>
    <t>0,09*</t>
  </si>
  <si>
    <t>-0,03*</t>
  </si>
  <si>
    <t>Höchster Berufsausbildungsabschluss (Ref.: Einschlägiger Fachschulabschluss)</t>
  </si>
  <si>
    <t xml:space="preserve">Einschlägiger Hochschulabschluss </t>
  </si>
  <si>
    <t>(0,03)</t>
  </si>
  <si>
    <t>Einschlägige Berufsfachschulausbildung</t>
  </si>
  <si>
    <t>Anderer/(noch) kein Abschluss</t>
  </si>
  <si>
    <t>-0,16*</t>
  </si>
  <si>
    <t>(0,04)</t>
  </si>
  <si>
    <t>Funktion in der Einrichtung (Ref.: Keine Förderkraft)</t>
  </si>
  <si>
    <t>Förderkraft</t>
  </si>
  <si>
    <t>0,04</t>
  </si>
  <si>
    <t>Berufserfahrung [in Jahren]</t>
  </si>
  <si>
    <t>0,00*</t>
  </si>
  <si>
    <t>(0,00)</t>
  </si>
  <si>
    <t>0,04*</t>
  </si>
  <si>
    <t>Zufriedenheit mit der Personal-Kind-Relation (Ref.: Nein)</t>
  </si>
  <si>
    <t>Zufriedenheit mit der Personal-Kind-Relation</t>
  </si>
  <si>
    <t>Zufriedenheit mit der mittelbaren pädagogischen Arbeitszeit (Ref.: Nein)</t>
  </si>
  <si>
    <t>Zufriedenheit mit der mittelbaren pädagogischen Arbeitszeit</t>
  </si>
  <si>
    <t>Anteil Kinder mit diagnostizierten Verhaltensstörungen</t>
  </si>
  <si>
    <t>0,00</t>
  </si>
  <si>
    <t>Kooperation mit Einrichtungen für Frühe Hilfen (Ref.: Keine Kooperation)</t>
  </si>
  <si>
    <t>Kooperation mit Einrichtungen für Frühe Hilfen: Sporadische Kooperation</t>
  </si>
  <si>
    <t>Kooperation mit Einrichtungen für Frühe Hilfen: Intensive Kooperation</t>
  </si>
  <si>
    <t>-0,00</t>
  </si>
  <si>
    <t>Gesundheitsförderung für das päd. Personal</t>
  </si>
  <si>
    <t>0,03*</t>
  </si>
  <si>
    <t>Art des Trägers (Ref.: Öffentliche Träger)</t>
  </si>
  <si>
    <t>Art des Trägers: Freie konfessionelle Träger</t>
  </si>
  <si>
    <t>Art des Trägers: Freie nicht-konfessionelle Träger</t>
  </si>
  <si>
    <t>Größe der Kindertageseinrichtung: 25 bis 75 Kinder</t>
  </si>
  <si>
    <t>Alter der betreuten Kinder (Ref.: Unter 3 J.)</t>
  </si>
  <si>
    <t>Alter der betreuten Kinder: Über 3 J.</t>
  </si>
  <si>
    <t>0,15*</t>
  </si>
  <si>
    <t>Alter der betreuten Kinder: Altersübergreifend</t>
  </si>
  <si>
    <t>Gruppenkonzept (Ref.: Offenes Konzept)</t>
  </si>
  <si>
    <t>0,06*</t>
  </si>
  <si>
    <t>Arbeitslosenquote (Ref.: Unterdurchschnittlich)</t>
  </si>
  <si>
    <t>Überdurchschnittliche Arbeitslosenquote</t>
  </si>
  <si>
    <t>0,20*</t>
  </si>
  <si>
    <t>(0,05)</t>
  </si>
  <si>
    <t>0,13*</t>
  </si>
  <si>
    <t>(0,07)</t>
  </si>
  <si>
    <t>(0,08)</t>
  </si>
  <si>
    <t>0,07*</t>
  </si>
  <si>
    <t>0,21*</t>
  </si>
  <si>
    <t>0,27*</t>
  </si>
  <si>
    <t>Pseudo R²</t>
  </si>
  <si>
    <t>0,09</t>
  </si>
  <si>
    <t>ICC</t>
  </si>
  <si>
    <t>0,05</t>
  </si>
  <si>
    <t>N (P)</t>
  </si>
  <si>
    <t>N (E)</t>
  </si>
  <si>
    <t>Hinweis: Ref.: Referenzkategorie, N: Fallzahl, P: Pädagogisches Personal, E: Kindertageseinrichtungen, logistisches Regressionsmodell mit zwei Ebenen, Regressionskoeffizienten werden als durchschnittliche marginale Effekte (average marginal effects (AMEs)) dargestellt. AMEs können multipliziert mit 100 als Prozentpunkte interpretiert werden, metrische Variablen wurden an ihren Mittelwerten zentriert, *statistisch signifikant bei p&lt;0,05.</t>
  </si>
  <si>
    <t>Anteil Kinder mit sozio-ök. benacht. Hintergrund (Ref.: Keine)</t>
  </si>
  <si>
    <t>Anteil Kinder mit sozio-ök. benacht. Hintergrund: 1-10%</t>
  </si>
  <si>
    <t>Anteil Kinder mit sozio-ök. benacht. Hintergrund: 11-30%</t>
  </si>
  <si>
    <t>Anteil Kinder mit sozio-ök. benacht. Hintergrund: 31-60%</t>
  </si>
  <si>
    <t>Anteil Kinder mit sozio-ök. Benacht. Hintergrund: Über 60%</t>
  </si>
  <si>
    <t>Fortbildung zur sozial-emot. Entwicklung</t>
  </si>
  <si>
    <t>Fortbildung zur sozial-emot. Entwicklung (Ref.: Nein)</t>
  </si>
  <si>
    <t>Tab. HF-06.3.2-1 Kindertageseinrichtungen, die Mittagsverpflegung anbieten, 2021 nach Ländern</t>
  </si>
  <si>
    <t>Tab. HF-06.3.2-2 Kindertageseinrichtungen, die Mittagsverpflegung anbieten, 2020 nach Ländern</t>
  </si>
  <si>
    <t xml:space="preserve">Tab. HF-06.3.3-1 Kinder in Kindertageseinrichtungen und Kindertagespflege, die Mittagsverpflegung erhalten, 2021 nach Altersgruppen und Ländern </t>
  </si>
  <si>
    <t xml:space="preserve">Tab. HF-06.3.3-2 Kinder in Kindertageseinrichtungen und Kindertagespflege, die Mittagsverpflegung erhalten, 2020 nach Altersgruppen und Ländern </t>
  </si>
  <si>
    <t xml:space="preserve">Tab. HF-06.3.3-3 Kinder in Kindertageseinrichtungen und Kindertagespflege, die Mittagsverpflegung erhalten, 2019 nach Altersgruppen und Ländern </t>
  </si>
  <si>
    <t xml:space="preserve">Tab. HF-06.3.3-4 Kinder in Kindertageseinrichtungen und Kindertagespflege, die Mittagsverpflegung erhalten, 2018 nach Altersgruppen und Ländern </t>
  </si>
  <si>
    <t>Tab. HF-06.3.2-3 Kindertageseinrichtungen, die Mittagsverpflegung anbieten, 2019 nach Ländern</t>
  </si>
  <si>
    <t>1.697</t>
  </si>
  <si>
    <t>4.143</t>
  </si>
  <si>
    <t>Hinweis: Dargestellt sind Jahresanwesenheitsgesamtheiten.</t>
  </si>
  <si>
    <t>Quelle: Arbeitsagentur für Arbeit (2022): https://www.statistik-arbeitsagentur.de/SiteGlobals/Forms/Suche/Einzelheftsuche_Formular.html?topic_f=but-zr</t>
  </si>
  <si>
    <t>Tab. HF-06.1.1-2 Regression zur Thematisierung der psychischen Gesundheit</t>
  </si>
  <si>
    <t>Quelle: DJI, ERiK-Surveys 2020: Befragung pädagogisches Personal, Datensatzversion 2.0, https://doi.org/10.17621/erik2020_p_v02, gewichtete Daten, Berechnungen des DJI, n = 8.254-8.566</t>
  </si>
  <si>
    <t>Quelle: DJI, ERiK-Surveys 2020: Befragung pädagogisches Personal und Leitungsbefragung, Datensatzversion 2.0, https://doi.org/10.17621/erik2020_l_v02, ungewichtete Daten, Berechnungen des DJI, n = 4.143 (P), n = 1.697 (L)</t>
  </si>
  <si>
    <t>Quelle: Forschungsdatenzentrum der Statistischen Ämter des Bundes und der Länder, Statistik der Kinder- und Jugendhilfe, Kinder und tätige Personen in Tageseinrichtungen 2021, https://doi.org/10.21242/22541.2021.00.00.1.1.0, Berechnungen des Forschungsverbundes DJI/TU Dortmund</t>
  </si>
  <si>
    <t>Quelle: Forschungsdatenzentrum der Statistischen Ämter des Bundes und der Länder, Statistik der Kinder- und Jugendhilfe, Kinder und tätige Personen in Tageseinrichtungen 2020, https://doi.org/10.21242/22541.2020.00.00.1.1.0, Berechnungen des Forschungsverbundes DJI/TU Dortmund</t>
  </si>
  <si>
    <t>Quelle: Forschungsdatenzentrum der Statistischen Ämter des Bundes und der Länder, Statistik der Kinder- und Jugendhilfe, Kinder und tätige Personen in Tageseinrichtungen 2019, https://doi.org/10.21242/22541.2019.00.00.1.1.0,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</si>
  <si>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2021, https://doi.org/10.21242/22541.2021.00.00.1.1.0, https://doi.org/10.21242/22543.2021.00.00.1.1.0,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</si>
  <si>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2020, https://doi.org/10.21242/22541.2020.00.00.1.1.0, https://doi.org/10.21242/22543.2020.00.00.1.1.0,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</si>
  <si>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2019, https://doi.org/10.21242/22541.2019.00.00.1.1.0, https://doi.org/10.21242/22543.2019.00.00.1.1.0,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</si>
  <si>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2018, https://doi.org/10.21242/22541.2018.00.00.1.1.0, https://doi.org/10.21242/22543.2018.00.00.1.1.0, Berechnungen des Forschungsverbundes DJI/TU Dortmund</t>
  </si>
  <si>
    <t>Tab. HF-06.3.4-2 Empfänger/innen von Leistungen für Bildung und Teilhabe (Mittagsverpflegung) nach dem 3. Kapitel SGB XII in Deutschland im März 2021 nach Ländern (Anzahl)</t>
  </si>
  <si>
    <t>Tab. HF-06.3.4-5 Empfänger/innen von Leistungen für Bildung und Teilhabe (Mittagsverpflegung) nach dem 3. Kapitel SGB XII in Deutschland im März 2020 nach Ländern (Anzahl)</t>
  </si>
  <si>
    <t>Tab. HF-06.3.4-8 Empfänger/innen von Leistungen für Bildung und Teilhabe (Mittagsverpflegung) nach dem 3. Kapitel SGB XII in Deutschland im März 2019 nach Ländern (Anzahl)</t>
  </si>
  <si>
    <t>Klicken Sie auf den unten stehenden Link oder auf den Reiter am unteren Bildschirmrand, um eine gewünschte Tabelle aufzurufen!</t>
  </si>
  <si>
    <t>Inhalt</t>
  </si>
  <si>
    <t>Tabellen im Internet (Anhang)</t>
  </si>
  <si>
    <t>Tab. HF-06.3.4-3 Empfänger/innen von Leistungen für Bildung und Teilhabe (Mittagsverpflegung) nach dem Asylbewerberleistungsgesetz in Deutschland im ersten Quartal 2021 nach Altersgruppen (Anzahl)</t>
  </si>
  <si>
    <t xml:space="preserve">Tab. HF-06.3.4-4 Leistungsberechtigte im Alter von unter 6 Jahren mit Anspruch auf Leistungen für Bildung und Teilhabe (Mittagsverpflegung) nach SGB II im Jahr 2020 nach Ländern </t>
  </si>
  <si>
    <t xml:space="preserve">Tab. HF-06.3.4-1 Leistungsberechtigte im Alter von unter 6 Jahren mit Anspruch auf Leistungen für Bildung und Teilhabe (Mittagsverpflegung) nach SGB II im Jahr 2021 nach Ländern </t>
  </si>
  <si>
    <t>Tab. HF-06.3.4-6 Empfänger/innen von Leistungen für Bildung und Teilhabe (Mittagsverpflegung) nach dem Asylbewerberleistungsgesetz in Deutschland im ersten Quartal 2020 nach Altersgruppen (Anzahl)</t>
  </si>
  <si>
    <t xml:space="preserve">Tab. HF-06.3.4-7 Leistungsberechtigte im Alter von unter 6 Jahren mit Anspruch auf Leistungen für Bildung und Teilhabe (Mittagsverpflegung) nach SGB II im Jahr 2020 nach Ländern </t>
  </si>
  <si>
    <t>Tab. HF-06.3.4-9 Empfänger/innen von Leistungen für Bildung und Teilhabe (Mittagsverpflegung) nach dem Asylbewerberleistungsgesetz in Deutschland im ersten Quartal 2019 nach Altersgruppen (Anzahl)</t>
  </si>
  <si>
    <t>Abweichungen in den Summen erklären sich durch Runden der Zahlen.</t>
  </si>
  <si>
    <t xml:space="preserve">Alle Daten des ERiK-Berichts unterliegen einer regelmäßigen Kontrolle und Nachprüfung. </t>
  </si>
  <si>
    <t>Tabellen im Internet (Abbildung HF-06.3-1)</t>
  </si>
  <si>
    <t>Tabellen im Internet (Abbildung HF-06.4-1)</t>
  </si>
  <si>
    <t>Verbesserungsbedarf im pädagogischen Konzept (Ref.: Nein)</t>
  </si>
  <si>
    <t>Verbesserungsbedarf im pädagogischen Konzept</t>
  </si>
  <si>
    <t>Größe der Kindertageseinrichtung (Ref.: Bis 25 Kinder)</t>
  </si>
  <si>
    <t>Größe der Kindertageseinrichtung: 76 und mehr Kinder</t>
  </si>
  <si>
    <t>Gruppenkonzept: Teilweise offenes Konzept</t>
  </si>
  <si>
    <t>Gruppenkonzept: Festes Konzept</t>
  </si>
  <si>
    <t>Länder (Ref.: Baden-Württemberg)</t>
  </si>
  <si>
    <t>Bildung und Teilhabe</t>
  </si>
  <si>
    <t>Tab. HF-06.3.3-1 Kinder in Kindertageseinrichtungen und Kindertagespflege, die Mittagsverpflegung erhalten, 2021 nach Altersgruppen und Ländern</t>
  </si>
  <si>
    <t>Tab. HF-06.3.3-2 Kinder in Kindertageseinrichtungen und Kindertagespflege, die Mittagsverpflegung erhalten, 2020 nach Altersgruppen und Ländern</t>
  </si>
  <si>
    <t>Tab. HF-06.3.3-3 Kinder in Kindertageseinrichtungen und Kindertagespflege, die Mittagsverpflegung erhalten, 2019 nach Altersgruppen und Ländern</t>
  </si>
  <si>
    <t>Tab. HF-06.3.3-4 Kinder in Kindertageseinrichtungen und Kindertagespflege, die Mittagsverpflegung erhalten, 2018 nach Altersgruppen und Ländern</t>
  </si>
  <si>
    <t>Ulrich, Lisa/ Romefort, Johanna (2023): HF-06 Förderung der kindlichen Entwicklung, Gesundheit, Ernährung und Bewegung. Fortschreibung zur Verpflegung in der Kindertagesbetreuung und Vertiefungsanalyse zur Thematisierung psychischer Gesundheit. In: Meiner-Teubner, Christiane/ Schacht, Diana D./ Klinkhammer, Nicole/ Kuger, Susanne/ Kalicki, Bernhard/ Fackler, Sina (Hrsg.): ERiK-Forschungsbericht III. Befunde des indikatorengestützten Monitorings zum KiQuTG. Bielefeld: wbv Publikation, S. 181-208. DOI: 10.3278/9783763974597-09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</si>
</sst>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
    <numFmt numFmtId="167" formatCode="0.0"/>
    <numFmt numFmtId="168" formatCode="#,##0;\-#,##0;\-"/>
  </numFmts>
  <fonts count="5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sz val="11"/>
      <color theme="1"/>
      <name val="Arial"/>
      <family val="2"/>
    </font>
    <font>
      <sz val="11"/>
      <color theme="1"/>
      <name val="Calibri"/>
      <family val="2"/>
      <scheme val="minor"/>
    </font>
    <font>
      <sz val="10"/>
      <name val="MetaNormalLF-Roman"/>
      <family val="2"/>
    </font>
    <font>
      <sz val="10"/>
      <color indexed="8"/>
      <name val="Arial"/>
      <family val="2"/>
    </font>
    <font>
      <sz val="11"/>
      <color indexed="8"/>
      <name val="Calibri"/>
      <family val="2"/>
    </font>
    <font>
      <sz val="10"/>
      <name val="MetaNormalLF-Roman"/>
    </font>
    <font>
      <sz val="9"/>
      <color theme="0"/>
      <name val="Arial"/>
      <family val="2"/>
    </font>
    <font>
      <sz val="11"/>
      <color indexed="8"/>
      <name val="Calibri"/>
      <family val="2"/>
      <scheme val="minor"/>
    </font>
    <font>
      <sz val="9"/>
      <color theme="1"/>
      <name val="Arial"/>
      <family val="2"/>
    </font>
    <font>
      <u/>
      <sz val="11"/>
      <color theme="10"/>
      <name val="Arial"/>
      <family val="2"/>
    </font>
    <font>
      <sz val="11"/>
      <name val="Arial"/>
      <family val="2"/>
    </font>
    <font>
      <sz val="11"/>
      <name val="Calibri"/>
      <family val="2"/>
    </font>
    <font>
      <b/>
      <sz val="11"/>
      <color theme="1"/>
      <name val="Calibri"/>
      <family val="2"/>
      <scheme val="minor"/>
    </font>
    <font>
      <b/>
      <sz val="18"/>
      <color theme="0"/>
      <name val="Calibri"/>
      <family val="2"/>
      <scheme val="minor"/>
    </font>
    <font>
      <sz val="10"/>
      <color theme="1"/>
      <name val="Calibri"/>
      <family val="2"/>
      <scheme val="minor"/>
    </font>
    <font>
      <sz val="9"/>
      <color theme="1"/>
      <name val="Calibri"/>
      <family val="2"/>
      <scheme val="minor"/>
    </font>
    <font>
      <b/>
      <sz val="11"/>
      <name val="Calibri"/>
      <family val="2"/>
      <scheme val="minor"/>
    </font>
    <font>
      <sz val="9"/>
      <name val="Calibri"/>
      <family val="2"/>
      <scheme val="minor"/>
    </font>
    <font>
      <sz val="8"/>
      <color theme="1"/>
      <name val="Calibri"/>
      <family val="2"/>
      <scheme val="minor"/>
    </font>
    <font>
      <b/>
      <sz val="9"/>
      <color rgb="FFFF0000"/>
      <name val="Calibri"/>
      <family val="2"/>
      <scheme val="minor"/>
    </font>
    <font>
      <sz val="11"/>
      <name val="Calibri"/>
      <family val="2"/>
      <scheme val="minor"/>
    </font>
    <font>
      <b/>
      <sz val="9"/>
      <color theme="0"/>
      <name val="Calibri"/>
      <family val="2"/>
      <scheme val="minor"/>
    </font>
    <font>
      <sz val="9"/>
      <color indexed="8"/>
      <name val="Calibri"/>
      <family val="2"/>
      <scheme val="minor"/>
    </font>
    <font>
      <b/>
      <sz val="9"/>
      <color theme="1"/>
      <name val="Calibri"/>
      <family val="2"/>
      <scheme val="minor"/>
    </font>
    <font>
      <u/>
      <sz val="10"/>
      <color theme="1"/>
      <name val="Calibri"/>
      <family val="2"/>
      <scheme val="minor"/>
    </font>
    <font>
      <sz val="8.5"/>
      <color theme="1"/>
      <name val="Calibri"/>
      <family val="2"/>
      <scheme val="minor"/>
    </font>
    <font>
      <sz val="8.5"/>
      <name val="Calibri"/>
      <family val="2"/>
      <scheme val="minor"/>
    </font>
    <font>
      <sz val="10"/>
      <name val="Calibri"/>
      <family val="2"/>
      <scheme val="minor"/>
    </font>
    <font>
      <sz val="8.6"/>
      <name val="Calibri"/>
      <family val="2"/>
      <scheme val="minor"/>
    </font>
    <font>
      <b/>
      <sz val="11"/>
      <name val="Calibri"/>
      <family val="2"/>
    </font>
    <font>
      <sz val="12"/>
      <name val="Calibri"/>
      <family val="2"/>
    </font>
    <font>
      <sz val="8.5"/>
      <name val="Calibri"/>
      <family val="2"/>
    </font>
    <font>
      <sz val="9"/>
      <name val="Calibri"/>
      <family val="2"/>
    </font>
    <font>
      <u/>
      <sz val="10"/>
      <name val="Calibri"/>
      <family val="2"/>
      <scheme val="minor"/>
    </font>
    <font>
      <u/>
      <sz val="11"/>
      <color theme="10"/>
      <name val="Calibri"/>
      <family val="2"/>
      <scheme val="minor"/>
    </font>
    <font>
      <u/>
      <sz val="11"/>
      <color theme="3"/>
      <name val="Calibri"/>
      <family val="2"/>
      <scheme val="minor"/>
    </font>
    <font>
      <sz val="11"/>
      <color theme="3"/>
      <name val="Calibri"/>
      <family val="2"/>
      <scheme val="minor"/>
    </font>
    <font>
      <u/>
      <sz val="10"/>
      <color theme="1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A59D97"/>
        <bgColor indexed="64"/>
      </patternFill>
    </fill>
    <fill>
      <patternFill patternType="solid">
        <fgColor rgb="FFEB9128"/>
        <bgColor indexed="64"/>
      </patternFill>
    </fill>
    <fill>
      <patternFill patternType="solid">
        <fgColor rgb="FFF2F2F2"/>
        <bgColor indexed="64"/>
      </patternFill>
    </fill>
    <fill>
      <patternFill patternType="solid">
        <fgColor rgb="FFEEECE1"/>
        <bgColor indexed="64"/>
      </patternFill>
    </fill>
  </fills>
  <borders count="52">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right style="hair">
        <color indexed="22"/>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22"/>
      </right>
      <top style="hair">
        <color indexed="22"/>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s>
  <cellStyleXfs count="144">
    <xf numFmtId="0" fontId="0" fillId="0" borderId="0"/>
    <xf numFmtId="0" fontId="13" fillId="0" borderId="0"/>
    <xf numFmtId="0" fontId="11" fillId="0" borderId="0"/>
    <xf numFmtId="0" fontId="11" fillId="0" borderId="0"/>
    <xf numFmtId="0" fontId="15" fillId="0" borderId="0"/>
    <xf numFmtId="164" fontId="17" fillId="0" borderId="0" applyFont="0" applyFill="0" applyBorder="0" applyAlignment="0" applyProtection="0"/>
    <xf numFmtId="0" fontId="14" fillId="0" borderId="0"/>
    <xf numFmtId="0" fontId="14" fillId="0" borderId="0"/>
    <xf numFmtId="0" fontId="11" fillId="0" borderId="0"/>
    <xf numFmtId="0" fontId="14" fillId="0" borderId="0"/>
    <xf numFmtId="0" fontId="14" fillId="0" borderId="0"/>
    <xf numFmtId="0" fontId="12" fillId="0" borderId="0"/>
    <xf numFmtId="0" fontId="12" fillId="0" borderId="0"/>
    <xf numFmtId="0" fontId="12" fillId="0" borderId="0"/>
    <xf numFmtId="0" fontId="18" fillId="0" borderId="0"/>
    <xf numFmtId="0" fontId="11" fillId="0" borderId="0"/>
    <xf numFmtId="0" fontId="13"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1" fillId="0" borderId="0"/>
    <xf numFmtId="0" fontId="20" fillId="0" borderId="0"/>
    <xf numFmtId="0" fontId="12"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22" fillId="0" borderId="0" applyNumberFormat="0" applyFill="0" applyBorder="0" applyAlignment="0" applyProtection="0"/>
    <xf numFmtId="0" fontId="7" fillId="0" borderId="0"/>
    <xf numFmtId="0" fontId="6" fillId="0" borderId="0"/>
    <xf numFmtId="0" fontId="6" fillId="0" borderId="0"/>
    <xf numFmtId="0" fontId="6" fillId="0" borderId="0"/>
    <xf numFmtId="0" fontId="16" fillId="0" borderId="0"/>
    <xf numFmtId="0" fontId="5" fillId="0" borderId="0"/>
    <xf numFmtId="0" fontId="5" fillId="0" borderId="0"/>
    <xf numFmtId="0" fontId="47" fillId="0" borderId="0" applyNumberFormat="0" applyFill="0" applyBorder="0" applyAlignment="0" applyProtection="0"/>
  </cellStyleXfs>
  <cellXfs count="397">
    <xf numFmtId="0" fontId="0" fillId="0" borderId="0" xfId="0"/>
    <xf numFmtId="0" fontId="0" fillId="0" borderId="0" xfId="0"/>
    <xf numFmtId="3" fontId="0" fillId="0" borderId="0" xfId="0" applyNumberFormat="1"/>
    <xf numFmtId="0" fontId="17" fillId="0" borderId="0" xfId="140" applyFont="1" applyFill="1" applyBorder="1" applyAlignment="1">
      <alignment horizontal="center"/>
    </xf>
    <xf numFmtId="0" fontId="0" fillId="0" borderId="0" xfId="0" applyFill="1" applyBorder="1"/>
    <xf numFmtId="0" fontId="17" fillId="0" borderId="0" xfId="140" applyFont="1" applyFill="1" applyBorder="1" applyAlignment="1">
      <alignment horizontal="right" wrapText="1"/>
    </xf>
    <xf numFmtId="0" fontId="23" fillId="0" borderId="0" xfId="0" applyFont="1"/>
    <xf numFmtId="0" fontId="24" fillId="0" borderId="0" xfId="140" applyFont="1" applyFill="1" applyBorder="1" applyAlignment="1">
      <alignment horizontal="right" wrapText="1"/>
    </xf>
    <xf numFmtId="0" fontId="23" fillId="0" borderId="0" xfId="0" applyFont="1" applyFill="1" applyBorder="1"/>
    <xf numFmtId="3" fontId="17" fillId="0" borderId="0" xfId="140" applyNumberFormat="1" applyFont="1" applyFill="1" applyBorder="1" applyAlignment="1">
      <alignment horizontal="right" wrapText="1"/>
    </xf>
    <xf numFmtId="0" fontId="5" fillId="0" borderId="0" xfId="0" applyFont="1"/>
    <xf numFmtId="0" fontId="27" fillId="0" borderId="0" xfId="1" applyFont="1"/>
    <xf numFmtId="3" fontId="27" fillId="0" borderId="0" xfId="1" applyNumberFormat="1" applyFont="1"/>
    <xf numFmtId="0" fontId="27" fillId="0" borderId="0" xfId="0" applyFont="1"/>
    <xf numFmtId="0" fontId="12" fillId="0" borderId="0" xfId="0" applyFont="1"/>
    <xf numFmtId="0" fontId="28" fillId="0" borderId="0" xfId="0" applyFont="1" applyProtection="1">
      <protection hidden="1"/>
    </xf>
    <xf numFmtId="0" fontId="21" fillId="0" borderId="0" xfId="0" applyFont="1" applyProtection="1">
      <protection hidden="1"/>
    </xf>
    <xf numFmtId="167" fontId="28" fillId="0" borderId="0" xfId="0" applyNumberFormat="1" applyFont="1" applyProtection="1">
      <protection hidden="1"/>
    </xf>
    <xf numFmtId="3" fontId="28" fillId="0" borderId="0" xfId="0" applyNumberFormat="1" applyFont="1" applyProtection="1">
      <protection hidden="1"/>
    </xf>
    <xf numFmtId="167" fontId="21" fillId="0" borderId="0" xfId="0" applyNumberFormat="1" applyFont="1" applyProtection="1">
      <protection hidden="1"/>
    </xf>
    <xf numFmtId="0" fontId="28" fillId="0" borderId="0" xfId="0" applyFont="1"/>
    <xf numFmtId="0" fontId="21" fillId="0" borderId="0" xfId="0" applyFont="1"/>
    <xf numFmtId="0" fontId="30" fillId="0" borderId="0" xfId="0" applyFont="1" applyFill="1" applyBorder="1" applyAlignment="1" applyProtection="1">
      <alignment horizontal="left" vertical="center" wrapText="1"/>
    </xf>
    <xf numFmtId="0" fontId="32" fillId="0" borderId="0" xfId="0" applyFont="1" applyFill="1" applyBorder="1" applyAlignment="1" applyProtection="1">
      <alignment vertical="center" wrapText="1"/>
    </xf>
    <xf numFmtId="0" fontId="30" fillId="0" borderId="28" xfId="0" applyFont="1" applyBorder="1" applyAlignment="1" applyProtection="1">
      <alignment wrapText="1"/>
      <protection hidden="1"/>
    </xf>
    <xf numFmtId="0" fontId="29" fillId="5" borderId="26" xfId="0" applyFont="1" applyFill="1" applyBorder="1" applyAlignment="1" applyProtection="1">
      <alignment horizontal="center" vertical="center" wrapText="1"/>
      <protection hidden="1"/>
    </xf>
    <xf numFmtId="0" fontId="28" fillId="0" borderId="0" xfId="0" applyFont="1" applyBorder="1" applyProtection="1">
      <protection hidden="1"/>
    </xf>
    <xf numFmtId="0" fontId="34" fillId="0" borderId="0" xfId="0" applyFont="1" applyFill="1" applyBorder="1" applyAlignment="1" applyProtection="1">
      <alignment horizontal="center" vertical="center" wrapText="1"/>
      <protection hidden="1"/>
    </xf>
    <xf numFmtId="0" fontId="28" fillId="0" borderId="0" xfId="0" applyFont="1" applyFill="1" applyBorder="1" applyProtection="1">
      <protection hidden="1"/>
    </xf>
    <xf numFmtId="0" fontId="35" fillId="0" borderId="4" xfId="1" applyFont="1" applyFill="1" applyBorder="1" applyAlignment="1">
      <alignment vertical="center" wrapText="1"/>
    </xf>
    <xf numFmtId="168" fontId="28" fillId="0" borderId="4" xfId="0" applyNumberFormat="1" applyFont="1" applyFill="1" applyBorder="1" applyAlignment="1" applyProtection="1">
      <alignment horizontal="right" vertical="center"/>
      <protection hidden="1"/>
    </xf>
    <xf numFmtId="168" fontId="28" fillId="0" borderId="0" xfId="0" applyNumberFormat="1" applyFont="1" applyFill="1" applyBorder="1" applyAlignment="1" applyProtection="1">
      <alignment horizontal="right" vertical="center"/>
      <protection hidden="1"/>
    </xf>
    <xf numFmtId="168" fontId="28" fillId="3" borderId="4" xfId="0" applyNumberFormat="1" applyFont="1" applyFill="1" applyBorder="1" applyAlignment="1" applyProtection="1">
      <alignment horizontal="right" vertical="center"/>
      <protection hidden="1"/>
    </xf>
    <xf numFmtId="0" fontId="35" fillId="3" borderId="4" xfId="1" applyFont="1" applyFill="1" applyBorder="1" applyAlignment="1">
      <alignment vertical="center" wrapText="1"/>
    </xf>
    <xf numFmtId="0" fontId="35" fillId="3" borderId="29" xfId="1" applyFont="1" applyFill="1" applyBorder="1" applyAlignment="1">
      <alignment vertical="center" wrapText="1"/>
    </xf>
    <xf numFmtId="168" fontId="28" fillId="3" borderId="29" xfId="0" applyNumberFormat="1" applyFont="1" applyFill="1" applyBorder="1" applyAlignment="1" applyProtection="1">
      <alignment horizontal="right" vertical="center"/>
      <protection hidden="1"/>
    </xf>
    <xf numFmtId="0" fontId="30" fillId="2" borderId="29" xfId="0" applyNumberFormat="1" applyFont="1" applyFill="1" applyBorder="1" applyAlignment="1" applyProtection="1">
      <alignment horizontal="left"/>
    </xf>
    <xf numFmtId="168" fontId="28" fillId="2" borderId="29" xfId="0" applyNumberFormat="1" applyFont="1" applyFill="1" applyBorder="1" applyAlignment="1" applyProtection="1">
      <alignment horizontal="right" vertical="center"/>
      <protection hidden="1"/>
    </xf>
    <xf numFmtId="0" fontId="28" fillId="0" borderId="0" xfId="0" applyFont="1" applyAlignment="1" applyProtection="1">
      <alignment horizontal="left" vertical="center" wrapText="1"/>
    </xf>
    <xf numFmtId="0" fontId="28" fillId="0" borderId="0" xfId="0" applyFont="1" applyFill="1" applyAlignment="1" applyProtection="1">
      <alignment vertical="center" wrapText="1"/>
    </xf>
    <xf numFmtId="0" fontId="36" fillId="0" borderId="0" xfId="0" applyFont="1" applyFill="1" applyBorder="1" applyAlignment="1" applyProtection="1">
      <alignment vertical="center" wrapText="1"/>
    </xf>
    <xf numFmtId="0" fontId="31" fillId="0" borderId="0" xfId="0" applyFont="1" applyAlignment="1">
      <alignment vertical="center" wrapText="1"/>
    </xf>
    <xf numFmtId="0" fontId="26" fillId="0" borderId="0" xfId="0" applyFont="1" applyFill="1" applyAlignment="1">
      <alignment horizontal="center"/>
    </xf>
    <xf numFmtId="0" fontId="28" fillId="0" borderId="0" xfId="0" applyFont="1" applyFill="1"/>
    <xf numFmtId="0" fontId="21" fillId="0" borderId="0" xfId="0" applyFont="1" applyFill="1"/>
    <xf numFmtId="0" fontId="5" fillId="0" borderId="0" xfId="0" applyFont="1" applyFill="1" applyBorder="1"/>
    <xf numFmtId="0" fontId="5" fillId="0" borderId="0" xfId="0" applyFont="1" applyAlignment="1">
      <alignment vertical="center" wrapText="1"/>
    </xf>
    <xf numFmtId="0" fontId="29" fillId="5" borderId="26" xfId="0" applyFont="1" applyFill="1" applyBorder="1" applyAlignment="1">
      <alignment horizontal="center" vertical="center" wrapText="1"/>
    </xf>
    <xf numFmtId="3" fontId="28" fillId="3" borderId="29" xfId="0" applyNumberFormat="1" applyFont="1" applyFill="1" applyBorder="1" applyAlignment="1">
      <alignment horizontal="right" vertical="center" wrapText="1"/>
    </xf>
    <xf numFmtId="0" fontId="28" fillId="3" borderId="29" xfId="0" applyFont="1" applyFill="1" applyBorder="1" applyAlignment="1">
      <alignment horizontal="right" vertical="center" wrapText="1"/>
    </xf>
    <xf numFmtId="0" fontId="33" fillId="0" borderId="0" xfId="0" applyFont="1"/>
    <xf numFmtId="0" fontId="0" fillId="0" borderId="0" xfId="0" applyFill="1"/>
    <xf numFmtId="0" fontId="19" fillId="0" borderId="0" xfId="0" applyFont="1" applyAlignment="1">
      <alignment horizontal="center" vertical="center"/>
    </xf>
    <xf numFmtId="0" fontId="19" fillId="0" borderId="0" xfId="0" applyFont="1" applyAlignment="1">
      <alignment horizontal="center" vertical="center" wrapText="1"/>
    </xf>
    <xf numFmtId="1" fontId="33" fillId="4" borderId="26" xfId="0" applyNumberFormat="1" applyFont="1" applyFill="1" applyBorder="1" applyAlignment="1">
      <alignment horizontal="center" vertical="center"/>
    </xf>
    <xf numFmtId="2" fontId="33" fillId="4" borderId="26" xfId="0" applyNumberFormat="1" applyFont="1" applyFill="1" applyBorder="1" applyAlignment="1">
      <alignment horizontal="center" vertical="center"/>
    </xf>
    <xf numFmtId="0" fontId="19" fillId="0" borderId="0" xfId="0" applyFont="1" applyBorder="1" applyAlignment="1">
      <alignment horizontal="center" vertical="center"/>
    </xf>
    <xf numFmtId="165" fontId="30" fillId="0" borderId="8" xfId="141" applyNumberFormat="1" applyFont="1" applyFill="1" applyBorder="1" applyAlignment="1">
      <alignment horizontal="left" vertical="center"/>
    </xf>
    <xf numFmtId="1" fontId="30" fillId="0" borderId="30" xfId="0" applyNumberFormat="1" applyFont="1" applyBorder="1" applyAlignment="1" applyProtection="1">
      <alignment horizontal="right"/>
    </xf>
    <xf numFmtId="2" fontId="30" fillId="0" borderId="8" xfId="0" applyNumberFormat="1" applyFont="1" applyBorder="1" applyAlignment="1" applyProtection="1">
      <alignment horizontal="right"/>
    </xf>
    <xf numFmtId="1" fontId="30" fillId="0" borderId="2" xfId="0" applyNumberFormat="1" applyFont="1" applyBorder="1" applyAlignment="1" applyProtection="1">
      <alignment horizontal="right"/>
    </xf>
    <xf numFmtId="2" fontId="30" fillId="0" borderId="31" xfId="0" applyNumberFormat="1" applyFont="1" applyBorder="1" applyAlignment="1" applyProtection="1">
      <alignment horizontal="right"/>
    </xf>
    <xf numFmtId="1" fontId="30" fillId="0" borderId="0" xfId="0" applyNumberFormat="1" applyFont="1" applyBorder="1" applyAlignment="1" applyProtection="1">
      <alignment horizontal="right"/>
    </xf>
    <xf numFmtId="1" fontId="30" fillId="0" borderId="2" xfId="0" applyNumberFormat="1" applyFont="1" applyBorder="1" applyAlignment="1">
      <alignment horizontal="right"/>
    </xf>
    <xf numFmtId="2" fontId="30" fillId="0" borderId="31" xfId="0" applyNumberFormat="1" applyFont="1" applyBorder="1" applyAlignment="1">
      <alignment horizontal="right"/>
    </xf>
    <xf numFmtId="1" fontId="30" fillId="0" borderId="0" xfId="0" applyNumberFormat="1" applyFont="1" applyBorder="1" applyAlignment="1">
      <alignment horizontal="right"/>
    </xf>
    <xf numFmtId="2" fontId="30" fillId="0" borderId="8" xfId="0" applyNumberFormat="1" applyFont="1" applyBorder="1" applyAlignment="1">
      <alignment horizontal="right"/>
    </xf>
    <xf numFmtId="2" fontId="30" fillId="0" borderId="19" xfId="0" applyNumberFormat="1" applyFont="1" applyBorder="1" applyAlignment="1">
      <alignment horizontal="right"/>
    </xf>
    <xf numFmtId="1" fontId="30" fillId="0" borderId="17" xfId="0" applyNumberFormat="1" applyFont="1" applyBorder="1" applyAlignment="1">
      <alignment horizontal="right"/>
    </xf>
    <xf numFmtId="1" fontId="30" fillId="0" borderId="30" xfId="0" applyNumberFormat="1" applyFont="1" applyBorder="1" applyAlignment="1">
      <alignment horizontal="right"/>
    </xf>
    <xf numFmtId="2" fontId="30" fillId="0" borderId="2" xfId="0" applyNumberFormat="1" applyFont="1" applyBorder="1" applyAlignment="1">
      <alignment horizontal="right"/>
    </xf>
    <xf numFmtId="1" fontId="30" fillId="3" borderId="30" xfId="0" applyNumberFormat="1" applyFont="1" applyFill="1" applyBorder="1" applyAlignment="1" applyProtection="1">
      <alignment horizontal="right"/>
    </xf>
    <xf numFmtId="2" fontId="30" fillId="3" borderId="8" xfId="0" applyNumberFormat="1" applyFont="1" applyFill="1" applyBorder="1" applyAlignment="1" applyProtection="1">
      <alignment horizontal="right"/>
    </xf>
    <xf numFmtId="1" fontId="30" fillId="3" borderId="2" xfId="0" applyNumberFormat="1" applyFont="1" applyFill="1" applyBorder="1" applyAlignment="1" applyProtection="1">
      <alignment horizontal="right"/>
    </xf>
    <xf numFmtId="2" fontId="30" fillId="3" borderId="31" xfId="0" applyNumberFormat="1" applyFont="1" applyFill="1" applyBorder="1" applyAlignment="1" applyProtection="1">
      <alignment horizontal="right"/>
    </xf>
    <xf numFmtId="1" fontId="30" fillId="3" borderId="0" xfId="0" applyNumberFormat="1" applyFont="1" applyFill="1" applyBorder="1" applyAlignment="1" applyProtection="1">
      <alignment horizontal="right"/>
    </xf>
    <xf numFmtId="1" fontId="30" fillId="3" borderId="2" xfId="0" applyNumberFormat="1" applyFont="1" applyFill="1" applyBorder="1" applyAlignment="1">
      <alignment horizontal="right"/>
    </xf>
    <xf numFmtId="2" fontId="30" fillId="3" borderId="31" xfId="0" applyNumberFormat="1" applyFont="1" applyFill="1" applyBorder="1" applyAlignment="1">
      <alignment horizontal="right"/>
    </xf>
    <xf numFmtId="1" fontId="30" fillId="3" borderId="0" xfId="0" applyNumberFormat="1" applyFont="1" applyFill="1" applyBorder="1" applyAlignment="1">
      <alignment horizontal="right"/>
    </xf>
    <xf numFmtId="2" fontId="30" fillId="3" borderId="8" xfId="0" applyNumberFormat="1" applyFont="1" applyFill="1" applyBorder="1" applyAlignment="1">
      <alignment horizontal="right"/>
    </xf>
    <xf numFmtId="2" fontId="30" fillId="3" borderId="19" xfId="0" applyNumberFormat="1" applyFont="1" applyFill="1" applyBorder="1" applyAlignment="1">
      <alignment horizontal="right"/>
    </xf>
    <xf numFmtId="1" fontId="30" fillId="3" borderId="17" xfId="0" applyNumberFormat="1" applyFont="1" applyFill="1" applyBorder="1" applyAlignment="1">
      <alignment horizontal="right"/>
    </xf>
    <xf numFmtId="1" fontId="30" fillId="3" borderId="30" xfId="0" applyNumberFormat="1" applyFont="1" applyFill="1" applyBorder="1" applyAlignment="1">
      <alignment horizontal="right"/>
    </xf>
    <xf numFmtId="2" fontId="30" fillId="3" borderId="2" xfId="0" applyNumberFormat="1" applyFont="1" applyFill="1" applyBorder="1" applyAlignment="1">
      <alignment horizontal="right"/>
    </xf>
    <xf numFmtId="165" fontId="30" fillId="0" borderId="8" xfId="142" applyNumberFormat="1" applyFont="1" applyFill="1" applyBorder="1" applyAlignment="1">
      <alignment horizontal="left" vertical="center"/>
    </xf>
    <xf numFmtId="165" fontId="30" fillId="0" borderId="6" xfId="141" applyNumberFormat="1" applyFont="1" applyFill="1" applyBorder="1" applyAlignment="1">
      <alignment horizontal="left" vertical="center"/>
    </xf>
    <xf numFmtId="1" fontId="30" fillId="3" borderId="32" xfId="0" applyNumberFormat="1" applyFont="1" applyFill="1" applyBorder="1" applyAlignment="1" applyProtection="1">
      <alignment horizontal="right"/>
    </xf>
    <xf numFmtId="2" fontId="30" fillId="3" borderId="6" xfId="0" applyNumberFormat="1" applyFont="1" applyFill="1" applyBorder="1" applyAlignment="1" applyProtection="1">
      <alignment horizontal="right"/>
    </xf>
    <xf numFmtId="4" fontId="30" fillId="6" borderId="10" xfId="141" applyNumberFormat="1" applyFont="1" applyFill="1" applyBorder="1" applyAlignment="1">
      <alignment horizontal="left" vertical="center"/>
    </xf>
    <xf numFmtId="1" fontId="30" fillId="2" borderId="33" xfId="0" applyNumberFormat="1" applyFont="1" applyFill="1" applyBorder="1" applyAlignment="1" applyProtection="1">
      <alignment horizontal="right"/>
    </xf>
    <xf numFmtId="2" fontId="30" fillId="2" borderId="10" xfId="0" applyNumberFormat="1" applyFont="1" applyFill="1" applyBorder="1" applyAlignment="1" applyProtection="1">
      <alignment horizontal="right"/>
    </xf>
    <xf numFmtId="1" fontId="30" fillId="2" borderId="13" xfId="0" applyNumberFormat="1" applyFont="1" applyFill="1" applyBorder="1" applyAlignment="1" applyProtection="1">
      <alignment horizontal="right"/>
    </xf>
    <xf numFmtId="2" fontId="30" fillId="2" borderId="34" xfId="0" applyNumberFormat="1" applyFont="1" applyFill="1" applyBorder="1" applyAlignment="1" applyProtection="1">
      <alignment horizontal="right"/>
    </xf>
    <xf numFmtId="1" fontId="30" fillId="2" borderId="5" xfId="0" applyNumberFormat="1" applyFont="1" applyFill="1" applyBorder="1" applyAlignment="1" applyProtection="1">
      <alignment horizontal="right"/>
    </xf>
    <xf numFmtId="1" fontId="30" fillId="2" borderId="13" xfId="0" applyNumberFormat="1" applyFont="1" applyFill="1" applyBorder="1" applyAlignment="1">
      <alignment horizontal="right"/>
    </xf>
    <xf numFmtId="2" fontId="30" fillId="2" borderId="34" xfId="0" applyNumberFormat="1" applyFont="1" applyFill="1" applyBorder="1" applyAlignment="1">
      <alignment horizontal="right"/>
    </xf>
    <xf numFmtId="1" fontId="30" fillId="2" borderId="5" xfId="0" applyNumberFormat="1" applyFont="1" applyFill="1" applyBorder="1" applyAlignment="1">
      <alignment horizontal="right"/>
    </xf>
    <xf numFmtId="2" fontId="30" fillId="2" borderId="10" xfId="0" applyNumberFormat="1" applyFont="1" applyFill="1" applyBorder="1" applyAlignment="1">
      <alignment horizontal="right"/>
    </xf>
    <xf numFmtId="2" fontId="30" fillId="2" borderId="20" xfId="0" applyNumberFormat="1" applyFont="1" applyFill="1" applyBorder="1" applyAlignment="1">
      <alignment horizontal="right"/>
    </xf>
    <xf numFmtId="1" fontId="30" fillId="2" borderId="16" xfId="0" applyNumberFormat="1" applyFont="1" applyFill="1" applyBorder="1" applyAlignment="1">
      <alignment horizontal="right"/>
    </xf>
    <xf numFmtId="1" fontId="30" fillId="2" borderId="33" xfId="0" applyNumberFormat="1" applyFont="1" applyFill="1" applyBorder="1" applyAlignment="1">
      <alignment horizontal="right"/>
    </xf>
    <xf numFmtId="2" fontId="30" fillId="2" borderId="13" xfId="0" applyNumberFormat="1" applyFont="1" applyFill="1" applyBorder="1" applyAlignment="1">
      <alignment horizontal="right"/>
    </xf>
    <xf numFmtId="4" fontId="30" fillId="6" borderId="8" xfId="141" applyNumberFormat="1" applyFont="1" applyFill="1" applyBorder="1" applyAlignment="1">
      <alignment horizontal="left" vertical="center"/>
    </xf>
    <xf numFmtId="1" fontId="30" fillId="2" borderId="30" xfId="0" applyNumberFormat="1" applyFont="1" applyFill="1" applyBorder="1" applyAlignment="1" applyProtection="1">
      <alignment horizontal="right"/>
    </xf>
    <xf numFmtId="2" fontId="30" fillId="2" borderId="8" xfId="0" applyNumberFormat="1" applyFont="1" applyFill="1" applyBorder="1" applyAlignment="1" applyProtection="1">
      <alignment horizontal="right"/>
    </xf>
    <xf numFmtId="1" fontId="30" fillId="2" borderId="2" xfId="0" applyNumberFormat="1" applyFont="1" applyFill="1" applyBorder="1" applyAlignment="1" applyProtection="1">
      <alignment horizontal="right"/>
    </xf>
    <xf numFmtId="2" fontId="30" fillId="2" borderId="31" xfId="0" applyNumberFormat="1" applyFont="1" applyFill="1" applyBorder="1" applyAlignment="1" applyProtection="1">
      <alignment horizontal="right"/>
    </xf>
    <xf numFmtId="1" fontId="30" fillId="2" borderId="0" xfId="0" applyNumberFormat="1" applyFont="1" applyFill="1" applyBorder="1" applyAlignment="1" applyProtection="1">
      <alignment horizontal="right"/>
    </xf>
    <xf numFmtId="1" fontId="30" fillId="2" borderId="2" xfId="0" applyNumberFormat="1" applyFont="1" applyFill="1" applyBorder="1" applyAlignment="1">
      <alignment horizontal="right"/>
    </xf>
    <xf numFmtId="2" fontId="30" fillId="2" borderId="31" xfId="0" applyNumberFormat="1" applyFont="1" applyFill="1" applyBorder="1" applyAlignment="1">
      <alignment horizontal="right"/>
    </xf>
    <xf numFmtId="1" fontId="30" fillId="2" borderId="0" xfId="0" applyNumberFormat="1" applyFont="1" applyFill="1" applyBorder="1" applyAlignment="1">
      <alignment horizontal="right"/>
    </xf>
    <xf numFmtId="2" fontId="30" fillId="2" borderId="8" xfId="0" applyNumberFormat="1" applyFont="1" applyFill="1" applyBorder="1" applyAlignment="1">
      <alignment horizontal="right"/>
    </xf>
    <xf numFmtId="2" fontId="30" fillId="2" borderId="19" xfId="0" applyNumberFormat="1" applyFont="1" applyFill="1" applyBorder="1" applyAlignment="1">
      <alignment horizontal="right"/>
    </xf>
    <xf numFmtId="1" fontId="30" fillId="2" borderId="17" xfId="0" applyNumberFormat="1" applyFont="1" applyFill="1" applyBorder="1" applyAlignment="1">
      <alignment horizontal="right"/>
    </xf>
    <xf numFmtId="1" fontId="30" fillId="2" borderId="30" xfId="0" applyNumberFormat="1" applyFont="1" applyFill="1" applyBorder="1" applyAlignment="1">
      <alignment horizontal="right"/>
    </xf>
    <xf numFmtId="2" fontId="30" fillId="2" borderId="2" xfId="0" applyNumberFormat="1" applyFont="1" applyFill="1" applyBorder="1" applyAlignment="1">
      <alignment horizontal="right"/>
    </xf>
    <xf numFmtId="0" fontId="30" fillId="6" borderId="6" xfId="0" applyNumberFormat="1" applyFont="1" applyFill="1" applyBorder="1" applyAlignment="1" applyProtection="1">
      <alignment horizontal="left"/>
    </xf>
    <xf numFmtId="1" fontId="30" fillId="2" borderId="32" xfId="0" applyNumberFormat="1" applyFont="1" applyFill="1" applyBorder="1" applyAlignment="1" applyProtection="1">
      <alignment horizontal="right"/>
    </xf>
    <xf numFmtId="2" fontId="30" fillId="2" borderId="6" xfId="0" applyNumberFormat="1" applyFont="1" applyFill="1" applyBorder="1" applyAlignment="1" applyProtection="1">
      <alignment horizontal="right"/>
    </xf>
    <xf numFmtId="1" fontId="30" fillId="2" borderId="15" xfId="0" applyNumberFormat="1" applyFont="1" applyFill="1" applyBorder="1" applyAlignment="1" applyProtection="1">
      <alignment horizontal="right"/>
    </xf>
    <xf numFmtId="2" fontId="30" fillId="2" borderId="35" xfId="0" applyNumberFormat="1" applyFont="1" applyFill="1" applyBorder="1" applyAlignment="1" applyProtection="1">
      <alignment horizontal="right"/>
    </xf>
    <xf numFmtId="1" fontId="30" fillId="2" borderId="36" xfId="0" applyNumberFormat="1" applyFont="1" applyFill="1" applyBorder="1" applyAlignment="1" applyProtection="1">
      <alignment horizontal="right"/>
    </xf>
    <xf numFmtId="1" fontId="30" fillId="2" borderId="15" xfId="0" applyNumberFormat="1" applyFont="1" applyFill="1" applyBorder="1" applyAlignment="1">
      <alignment horizontal="right"/>
    </xf>
    <xf numFmtId="2" fontId="30" fillId="2" borderId="35" xfId="0" applyNumberFormat="1" applyFont="1" applyFill="1" applyBorder="1" applyAlignment="1">
      <alignment horizontal="right"/>
    </xf>
    <xf numFmtId="1" fontId="30" fillId="2" borderId="36" xfId="0" applyNumberFormat="1" applyFont="1" applyFill="1" applyBorder="1" applyAlignment="1">
      <alignment horizontal="right"/>
    </xf>
    <xf numFmtId="2" fontId="30" fillId="2" borderId="6" xfId="0" applyNumberFormat="1" applyFont="1" applyFill="1" applyBorder="1" applyAlignment="1">
      <alignment horizontal="right"/>
    </xf>
    <xf numFmtId="2" fontId="30" fillId="2" borderId="21" xfId="0" applyNumberFormat="1" applyFont="1" applyFill="1" applyBorder="1" applyAlignment="1">
      <alignment horizontal="right"/>
    </xf>
    <xf numFmtId="1" fontId="30" fillId="2" borderId="18" xfId="0" applyNumberFormat="1" applyFont="1" applyFill="1" applyBorder="1" applyAlignment="1">
      <alignment horizontal="right"/>
    </xf>
    <xf numFmtId="1" fontId="30" fillId="2" borderId="32" xfId="0" applyNumberFormat="1" applyFont="1" applyFill="1" applyBorder="1" applyAlignment="1">
      <alignment horizontal="right"/>
    </xf>
    <xf numFmtId="2" fontId="30" fillId="2" borderId="15" xfId="0" applyNumberFormat="1" applyFont="1" applyFill="1" applyBorder="1" applyAlignment="1">
      <alignment horizontal="right"/>
    </xf>
    <xf numFmtId="1" fontId="33" fillId="4" borderId="27" xfId="0" applyNumberFormat="1" applyFont="1" applyFill="1" applyBorder="1" applyAlignment="1" applyProtection="1">
      <alignment horizontal="center" vertical="center"/>
    </xf>
    <xf numFmtId="2" fontId="33" fillId="4" borderId="37" xfId="0" applyNumberFormat="1" applyFont="1" applyFill="1" applyBorder="1" applyAlignment="1" applyProtection="1">
      <alignment horizontal="center" vertical="center"/>
    </xf>
    <xf numFmtId="1" fontId="33" fillId="4" borderId="27" xfId="0" applyNumberFormat="1" applyFont="1" applyFill="1" applyBorder="1" applyAlignment="1">
      <alignment horizontal="center" vertical="center"/>
    </xf>
    <xf numFmtId="2" fontId="33" fillId="4" borderId="37" xfId="0" applyNumberFormat="1" applyFont="1" applyFill="1" applyBorder="1" applyAlignment="1">
      <alignment horizontal="center" vertical="center"/>
    </xf>
    <xf numFmtId="0" fontId="37" fillId="0" borderId="0" xfId="135" applyFont="1" applyAlignment="1">
      <alignment vertical="top"/>
    </xf>
    <xf numFmtId="0" fontId="4" fillId="0" borderId="0" xfId="1" applyFont="1"/>
    <xf numFmtId="3" fontId="4" fillId="0" borderId="0" xfId="1" applyNumberFormat="1" applyFont="1"/>
    <xf numFmtId="0" fontId="35" fillId="0" borderId="9" xfId="1" applyFont="1" applyBorder="1" applyAlignment="1">
      <alignment vertical="center" wrapText="1"/>
    </xf>
    <xf numFmtId="167" fontId="35" fillId="0" borderId="4" xfId="0" applyNumberFormat="1" applyFont="1" applyBorder="1" applyAlignment="1">
      <alignment horizontal="right" vertical="center" wrapText="1"/>
    </xf>
    <xf numFmtId="3" fontId="35" fillId="0" borderId="2" xfId="0" applyNumberFormat="1" applyFont="1" applyBorder="1" applyAlignment="1">
      <alignment horizontal="right" vertical="center" wrapText="1"/>
    </xf>
    <xf numFmtId="167" fontId="35" fillId="0" borderId="8" xfId="0" applyNumberFormat="1" applyFont="1" applyBorder="1" applyAlignment="1">
      <alignment horizontal="right" vertical="center" wrapText="1"/>
    </xf>
    <xf numFmtId="0" fontId="35" fillId="3" borderId="9" xfId="1" applyFont="1" applyFill="1" applyBorder="1" applyAlignment="1">
      <alignment vertical="center" wrapText="1"/>
    </xf>
    <xf numFmtId="167" fontId="35" fillId="3" borderId="4" xfId="0" applyNumberFormat="1" applyFont="1" applyFill="1" applyBorder="1" applyAlignment="1">
      <alignment horizontal="right" vertical="center" wrapText="1"/>
    </xf>
    <xf numFmtId="3" fontId="35" fillId="3" borderId="2" xfId="0" applyNumberFormat="1" applyFont="1" applyFill="1" applyBorder="1" applyAlignment="1">
      <alignment horizontal="right" vertical="center" wrapText="1"/>
    </xf>
    <xf numFmtId="167" fontId="35" fillId="3" borderId="8" xfId="0" applyNumberFormat="1" applyFont="1" applyFill="1" applyBorder="1" applyAlignment="1">
      <alignment horizontal="right" vertical="center" wrapText="1"/>
    </xf>
    <xf numFmtId="0" fontId="35" fillId="3" borderId="7" xfId="1" applyFont="1" applyFill="1" applyBorder="1" applyAlignment="1">
      <alignment vertical="center" wrapText="1"/>
    </xf>
    <xf numFmtId="0" fontId="35" fillId="2" borderId="11" xfId="1" applyFont="1" applyFill="1" applyBorder="1" applyAlignment="1">
      <alignment vertical="center" wrapText="1"/>
    </xf>
    <xf numFmtId="167" fontId="35" fillId="2" borderId="12" xfId="0" applyNumberFormat="1" applyFont="1" applyFill="1" applyBorder="1" applyAlignment="1">
      <alignment horizontal="right" vertical="center" wrapText="1"/>
    </xf>
    <xf numFmtId="167" fontId="35" fillId="2" borderId="10" xfId="0" applyNumberFormat="1" applyFont="1" applyFill="1" applyBorder="1" applyAlignment="1">
      <alignment horizontal="right" vertical="center" wrapText="1"/>
    </xf>
    <xf numFmtId="0" fontId="35" fillId="2" borderId="9" xfId="1" applyFont="1" applyFill="1" applyBorder="1" applyAlignment="1">
      <alignment vertical="center" wrapText="1"/>
    </xf>
    <xf numFmtId="167" fontId="35" fillId="2" borderId="4" xfId="0" applyNumberFormat="1" applyFont="1" applyFill="1" applyBorder="1" applyAlignment="1">
      <alignment horizontal="right" vertical="center" wrapText="1"/>
    </xf>
    <xf numFmtId="3" fontId="35" fillId="2" borderId="2" xfId="0" applyNumberFormat="1" applyFont="1" applyFill="1" applyBorder="1" applyAlignment="1">
      <alignment horizontal="right" vertical="center" wrapText="1"/>
    </xf>
    <xf numFmtId="167" fontId="35" fillId="2" borderId="8" xfId="0" applyNumberFormat="1" applyFont="1" applyFill="1" applyBorder="1" applyAlignment="1">
      <alignment horizontal="right" vertical="center" wrapText="1"/>
    </xf>
    <xf numFmtId="0" fontId="35" fillId="2" borderId="7" xfId="1" applyFont="1" applyFill="1" applyBorder="1" applyAlignment="1">
      <alignment vertical="center" wrapText="1"/>
    </xf>
    <xf numFmtId="167" fontId="35" fillId="2" borderId="14" xfId="0" applyNumberFormat="1" applyFont="1" applyFill="1" applyBorder="1" applyAlignment="1">
      <alignment horizontal="right" vertical="center" wrapText="1"/>
    </xf>
    <xf numFmtId="167" fontId="35" fillId="2" borderId="6" xfId="0" applyNumberFormat="1" applyFont="1" applyFill="1" applyBorder="1" applyAlignment="1">
      <alignment horizontal="right" vertical="center" wrapText="1"/>
    </xf>
    <xf numFmtId="0" fontId="4" fillId="0" borderId="0" xfId="0" applyFont="1"/>
    <xf numFmtId="0" fontId="35" fillId="3" borderId="9" xfId="1" applyFont="1" applyFill="1" applyBorder="1" applyAlignment="1">
      <alignment vertical="center"/>
    </xf>
    <xf numFmtId="3" fontId="35" fillId="0" borderId="0" xfId="0" applyNumberFormat="1" applyFont="1" applyBorder="1" applyAlignment="1">
      <alignment horizontal="right" vertical="center" wrapText="1"/>
    </xf>
    <xf numFmtId="3" fontId="35" fillId="3" borderId="0" xfId="0" applyNumberFormat="1" applyFont="1" applyFill="1" applyBorder="1" applyAlignment="1">
      <alignment horizontal="right" vertical="center" wrapText="1"/>
    </xf>
    <xf numFmtId="3" fontId="35" fillId="2" borderId="5" xfId="0" applyNumberFormat="1" applyFont="1" applyFill="1" applyBorder="1" applyAlignment="1">
      <alignment horizontal="right" vertical="center" wrapText="1"/>
    </xf>
    <xf numFmtId="3" fontId="35" fillId="2" borderId="0" xfId="0" applyNumberFormat="1" applyFont="1" applyFill="1" applyBorder="1" applyAlignment="1">
      <alignment horizontal="right" vertical="center" wrapText="1"/>
    </xf>
    <xf numFmtId="3" fontId="35" fillId="2" borderId="36" xfId="0" applyNumberFormat="1" applyFont="1" applyFill="1" applyBorder="1" applyAlignment="1">
      <alignment horizontal="right" vertical="center" wrapText="1"/>
    </xf>
    <xf numFmtId="3" fontId="35" fillId="3" borderId="9" xfId="1" applyNumberFormat="1" applyFont="1" applyFill="1" applyBorder="1" applyAlignment="1">
      <alignment horizontal="right" vertical="center" wrapText="1"/>
    </xf>
    <xf numFmtId="3" fontId="35" fillId="0" borderId="9" xfId="1" applyNumberFormat="1" applyFont="1" applyBorder="1" applyAlignment="1">
      <alignment horizontal="right" vertical="center" wrapText="1"/>
    </xf>
    <xf numFmtId="3" fontId="35" fillId="2" borderId="11" xfId="1" applyNumberFormat="1" applyFont="1" applyFill="1" applyBorder="1" applyAlignment="1">
      <alignment horizontal="right" vertical="center" wrapText="1"/>
    </xf>
    <xf numFmtId="3" fontId="35" fillId="2" borderId="9" xfId="1" applyNumberFormat="1" applyFont="1" applyFill="1" applyBorder="1" applyAlignment="1">
      <alignment horizontal="right" vertical="center" wrapText="1"/>
    </xf>
    <xf numFmtId="3" fontId="35" fillId="2" borderId="7" xfId="1" applyNumberFormat="1" applyFont="1" applyFill="1" applyBorder="1" applyAlignment="1">
      <alignment horizontal="right" vertical="center" wrapText="1"/>
    </xf>
    <xf numFmtId="3" fontId="35" fillId="2" borderId="13" xfId="0" applyNumberFormat="1" applyFont="1" applyFill="1" applyBorder="1" applyAlignment="1">
      <alignment horizontal="right" vertical="center" wrapText="1"/>
    </xf>
    <xf numFmtId="3" fontId="35" fillId="2" borderId="36" xfId="5" applyNumberFormat="1" applyFont="1" applyFill="1" applyBorder="1" applyAlignment="1">
      <alignment horizontal="right" vertical="center" wrapText="1"/>
    </xf>
    <xf numFmtId="10" fontId="33" fillId="4" borderId="37" xfId="0" applyNumberFormat="1" applyFont="1" applyFill="1" applyBorder="1" applyAlignment="1">
      <alignment horizontal="center" vertical="center" wrapText="1"/>
    </xf>
    <xf numFmtId="3" fontId="33" fillId="4" borderId="27" xfId="0" applyNumberFormat="1" applyFont="1" applyFill="1" applyBorder="1" applyAlignment="1">
      <alignment horizontal="center" vertical="center" wrapText="1"/>
    </xf>
    <xf numFmtId="10" fontId="33" fillId="4" borderId="26" xfId="0" applyNumberFormat="1" applyFont="1" applyFill="1" applyBorder="1" applyAlignment="1">
      <alignment horizontal="center" vertical="center" wrapText="1"/>
    </xf>
    <xf numFmtId="0" fontId="25" fillId="0" borderId="0" xfId="0" applyFont="1"/>
    <xf numFmtId="3" fontId="30" fillId="0" borderId="2" xfId="0" applyNumberFormat="1" applyFont="1" applyFill="1" applyBorder="1" applyAlignment="1">
      <alignment horizontal="right" vertical="center"/>
    </xf>
    <xf numFmtId="165" fontId="28" fillId="0" borderId="4" xfId="0" applyNumberFormat="1" applyFont="1" applyFill="1" applyBorder="1" applyAlignment="1">
      <alignment horizontal="right" vertical="center"/>
    </xf>
    <xf numFmtId="3" fontId="30" fillId="0" borderId="0" xfId="0" applyNumberFormat="1" applyFont="1" applyFill="1" applyBorder="1" applyAlignment="1">
      <alignment horizontal="right" vertical="center"/>
    </xf>
    <xf numFmtId="165" fontId="28" fillId="0" borderId="8" xfId="0" applyNumberFormat="1" applyFont="1" applyFill="1" applyBorder="1" applyAlignment="1">
      <alignment horizontal="right" vertical="center"/>
    </xf>
    <xf numFmtId="0" fontId="35" fillId="3" borderId="9" xfId="0" applyFont="1" applyFill="1" applyBorder="1" applyAlignment="1">
      <alignment wrapText="1"/>
    </xf>
    <xf numFmtId="166" fontId="28" fillId="3" borderId="17" xfId="0" applyNumberFormat="1" applyFont="1" applyFill="1" applyBorder="1" applyAlignment="1">
      <alignment horizontal="right" vertical="center"/>
    </xf>
    <xf numFmtId="3" fontId="28" fillId="3" borderId="4" xfId="0" applyNumberFormat="1" applyFont="1" applyFill="1" applyBorder="1" applyAlignment="1">
      <alignment horizontal="right" vertical="center"/>
    </xf>
    <xf numFmtId="165" fontId="28" fillId="3" borderId="4" xfId="0" applyNumberFormat="1" applyFont="1" applyFill="1" applyBorder="1" applyAlignment="1">
      <alignment horizontal="right" vertical="center"/>
    </xf>
    <xf numFmtId="166" fontId="28" fillId="3" borderId="2" xfId="0" applyNumberFormat="1" applyFont="1" applyFill="1" applyBorder="1" applyAlignment="1">
      <alignment horizontal="right" vertical="center"/>
    </xf>
    <xf numFmtId="166" fontId="30" fillId="3" borderId="2" xfId="0" applyNumberFormat="1" applyFont="1" applyFill="1" applyBorder="1" applyAlignment="1">
      <alignment horizontal="right" vertical="center"/>
    </xf>
    <xf numFmtId="3" fontId="30" fillId="3" borderId="4" xfId="0" applyNumberFormat="1" applyFont="1" applyFill="1" applyBorder="1" applyAlignment="1">
      <alignment horizontal="right" vertical="center"/>
    </xf>
    <xf numFmtId="3" fontId="30" fillId="3" borderId="2" xfId="0" applyNumberFormat="1" applyFont="1" applyFill="1" applyBorder="1" applyAlignment="1">
      <alignment horizontal="right" vertical="center"/>
    </xf>
    <xf numFmtId="3" fontId="30" fillId="3" borderId="0" xfId="0" applyNumberFormat="1" applyFont="1" applyFill="1" applyBorder="1" applyAlignment="1">
      <alignment horizontal="right" vertical="center"/>
    </xf>
    <xf numFmtId="165" fontId="28" fillId="3" borderId="8" xfId="0" applyNumberFormat="1" applyFont="1" applyFill="1" applyBorder="1" applyAlignment="1">
      <alignment horizontal="right" vertical="center"/>
    </xf>
    <xf numFmtId="0" fontId="35" fillId="0" borderId="9" xfId="0" applyFont="1" applyFill="1" applyBorder="1" applyAlignment="1">
      <alignment wrapText="1"/>
    </xf>
    <xf numFmtId="166" fontId="28" fillId="0" borderId="17" xfId="0" applyNumberFormat="1" applyFont="1" applyBorder="1" applyAlignment="1">
      <alignment horizontal="right" vertical="center"/>
    </xf>
    <xf numFmtId="3" fontId="28" fillId="0" borderId="4" xfId="0" applyNumberFormat="1" applyFont="1" applyFill="1" applyBorder="1" applyAlignment="1">
      <alignment horizontal="right" vertical="center"/>
    </xf>
    <xf numFmtId="166" fontId="28" fillId="0" borderId="2" xfId="0" applyNumberFormat="1" applyFont="1" applyBorder="1" applyAlignment="1">
      <alignment horizontal="right" vertical="center"/>
    </xf>
    <xf numFmtId="166" fontId="30" fillId="0" borderId="2" xfId="0" applyNumberFormat="1" applyFont="1" applyBorder="1" applyAlignment="1">
      <alignment horizontal="right" vertical="center"/>
    </xf>
    <xf numFmtId="3" fontId="30" fillId="0" borderId="4" xfId="0" applyNumberFormat="1" applyFont="1" applyFill="1" applyBorder="1" applyAlignment="1">
      <alignment horizontal="right" vertical="center"/>
    </xf>
    <xf numFmtId="0" fontId="30" fillId="3" borderId="9" xfId="0" applyFont="1" applyFill="1" applyBorder="1" applyAlignment="1">
      <alignment wrapText="1"/>
    </xf>
    <xf numFmtId="166" fontId="30" fillId="3" borderId="17" xfId="0" applyNumberFormat="1" applyFont="1" applyFill="1" applyBorder="1" applyAlignment="1">
      <alignment horizontal="right" vertical="center"/>
    </xf>
    <xf numFmtId="165" fontId="30" fillId="3" borderId="4" xfId="0" applyNumberFormat="1" applyFont="1" applyFill="1" applyBorder="1" applyAlignment="1">
      <alignment horizontal="right" vertical="center"/>
    </xf>
    <xf numFmtId="165" fontId="30" fillId="3" borderId="8" xfId="0" applyNumberFormat="1" applyFont="1" applyFill="1" applyBorder="1" applyAlignment="1">
      <alignment horizontal="right" vertical="center"/>
    </xf>
    <xf numFmtId="0" fontId="35" fillId="2" borderId="11" xfId="0" applyFont="1" applyFill="1" applyBorder="1" applyAlignment="1">
      <alignment wrapText="1"/>
    </xf>
    <xf numFmtId="166" fontId="28" fillId="2" borderId="16" xfId="0" applyNumberFormat="1" applyFont="1" applyFill="1" applyBorder="1" applyAlignment="1">
      <alignment horizontal="right" vertical="center"/>
    </xf>
    <xf numFmtId="3" fontId="28" fillId="2" borderId="12" xfId="0" applyNumberFormat="1" applyFont="1" applyFill="1" applyBorder="1" applyAlignment="1">
      <alignment horizontal="right" vertical="center"/>
    </xf>
    <xf numFmtId="165" fontId="28" fillId="2" borderId="12" xfId="0" applyNumberFormat="1" applyFont="1" applyFill="1" applyBorder="1" applyAlignment="1">
      <alignment horizontal="right" vertical="center"/>
    </xf>
    <xf numFmtId="166" fontId="28" fillId="2" borderId="13" xfId="0" applyNumberFormat="1" applyFont="1" applyFill="1" applyBorder="1" applyAlignment="1">
      <alignment horizontal="right" vertical="center"/>
    </xf>
    <xf numFmtId="166" fontId="30" fillId="2" borderId="13" xfId="0" applyNumberFormat="1" applyFont="1" applyFill="1" applyBorder="1" applyAlignment="1">
      <alignment horizontal="right" vertical="center"/>
    </xf>
    <xf numFmtId="3" fontId="30" fillId="2" borderId="5" xfId="0" applyNumberFormat="1" applyFont="1" applyFill="1" applyBorder="1" applyAlignment="1">
      <alignment horizontal="right" vertical="center"/>
    </xf>
    <xf numFmtId="0" fontId="35" fillId="2" borderId="9" xfId="0" applyFont="1" applyFill="1" applyBorder="1" applyAlignment="1">
      <alignment wrapText="1"/>
    </xf>
    <xf numFmtId="166" fontId="28" fillId="2" borderId="17" xfId="0" applyNumberFormat="1" applyFont="1" applyFill="1" applyBorder="1" applyAlignment="1">
      <alignment horizontal="right" vertical="center"/>
    </xf>
    <xf numFmtId="3" fontId="28" fillId="2" borderId="4" xfId="0" applyNumberFormat="1" applyFont="1" applyFill="1" applyBorder="1" applyAlignment="1">
      <alignment horizontal="right" vertical="center"/>
    </xf>
    <xf numFmtId="165" fontId="28" fillId="2" borderId="4" xfId="0" applyNumberFormat="1" applyFont="1" applyFill="1" applyBorder="1" applyAlignment="1">
      <alignment horizontal="right" vertical="center"/>
    </xf>
    <xf numFmtId="166" fontId="28" fillId="2" borderId="2" xfId="0" applyNumberFormat="1" applyFont="1" applyFill="1" applyBorder="1" applyAlignment="1">
      <alignment horizontal="right" vertical="center"/>
    </xf>
    <xf numFmtId="166" fontId="30" fillId="2" borderId="2" xfId="0" applyNumberFormat="1" applyFont="1" applyFill="1" applyBorder="1" applyAlignment="1">
      <alignment horizontal="right" vertical="center"/>
    </xf>
    <xf numFmtId="3" fontId="30" fillId="2" borderId="0" xfId="0" applyNumberFormat="1" applyFont="1" applyFill="1" applyBorder="1" applyAlignment="1">
      <alignment horizontal="right" vertical="center"/>
    </xf>
    <xf numFmtId="165" fontId="28" fillId="2" borderId="8" xfId="0" applyNumberFormat="1" applyFont="1" applyFill="1" applyBorder="1" applyAlignment="1">
      <alignment horizontal="right" vertical="center"/>
    </xf>
    <xf numFmtId="0" fontId="35" fillId="2" borderId="7" xfId="0" applyFont="1" applyFill="1" applyBorder="1" applyAlignment="1">
      <alignment wrapText="1"/>
    </xf>
    <xf numFmtId="166" fontId="28" fillId="2" borderId="18" xfId="0" applyNumberFormat="1" applyFont="1" applyFill="1" applyBorder="1" applyAlignment="1">
      <alignment horizontal="right" vertical="center"/>
    </xf>
    <xf numFmtId="3" fontId="28" fillId="2" borderId="14" xfId="0" applyNumberFormat="1" applyFont="1" applyFill="1" applyBorder="1" applyAlignment="1">
      <alignment horizontal="right" vertical="center"/>
    </xf>
    <xf numFmtId="165" fontId="28" fillId="2" borderId="14" xfId="0" applyNumberFormat="1" applyFont="1" applyFill="1" applyBorder="1" applyAlignment="1">
      <alignment horizontal="right" vertical="center"/>
    </xf>
    <xf numFmtId="166" fontId="28" fillId="2" borderId="15" xfId="0" applyNumberFormat="1" applyFont="1" applyFill="1" applyBorder="1" applyAlignment="1">
      <alignment horizontal="right" vertical="center"/>
    </xf>
    <xf numFmtId="166" fontId="30" fillId="2" borderId="15" xfId="0" applyNumberFormat="1" applyFont="1" applyFill="1" applyBorder="1" applyAlignment="1">
      <alignment horizontal="right" vertical="center"/>
    </xf>
    <xf numFmtId="3" fontId="30" fillId="2" borderId="15" xfId="0" applyNumberFormat="1" applyFont="1" applyFill="1" applyBorder="1" applyAlignment="1">
      <alignment horizontal="right" vertical="center"/>
    </xf>
    <xf numFmtId="165" fontId="28" fillId="2" borderId="6" xfId="0" applyNumberFormat="1" applyFont="1" applyFill="1" applyBorder="1" applyAlignment="1">
      <alignment horizontal="right" vertical="center"/>
    </xf>
    <xf numFmtId="3" fontId="28" fillId="0" borderId="2" xfId="0" applyNumberFormat="1" applyFont="1" applyFill="1" applyBorder="1" applyAlignment="1">
      <alignment horizontal="right" vertical="center"/>
    </xf>
    <xf numFmtId="3" fontId="28" fillId="0" borderId="0" xfId="0" applyNumberFormat="1" applyFont="1" applyFill="1" applyBorder="1" applyAlignment="1">
      <alignment horizontal="right" vertical="center"/>
    </xf>
    <xf numFmtId="3" fontId="28" fillId="3" borderId="2" xfId="0" applyNumberFormat="1" applyFont="1" applyFill="1" applyBorder="1" applyAlignment="1">
      <alignment horizontal="right" vertical="center"/>
    </xf>
    <xf numFmtId="3" fontId="28" fillId="3" borderId="0" xfId="0" applyNumberFormat="1" applyFont="1" applyFill="1" applyBorder="1" applyAlignment="1">
      <alignment horizontal="right" vertical="center"/>
    </xf>
    <xf numFmtId="3" fontId="28" fillId="2" borderId="5" xfId="0" applyNumberFormat="1" applyFont="1" applyFill="1" applyBorder="1" applyAlignment="1">
      <alignment horizontal="right" vertical="center"/>
    </xf>
    <xf numFmtId="3" fontId="28" fillId="2" borderId="0" xfId="0" applyNumberFormat="1" applyFont="1" applyFill="1" applyBorder="1" applyAlignment="1">
      <alignment horizontal="right" vertical="center"/>
    </xf>
    <xf numFmtId="3" fontId="28" fillId="2" borderId="15" xfId="0" applyNumberFormat="1" applyFont="1" applyFill="1" applyBorder="1" applyAlignment="1">
      <alignment horizontal="right" vertical="center"/>
    </xf>
    <xf numFmtId="0" fontId="35" fillId="3" borderId="9" xfId="0" applyFont="1" applyFill="1" applyBorder="1" applyAlignment="1">
      <alignment horizontal="left" wrapText="1"/>
    </xf>
    <xf numFmtId="0" fontId="35" fillId="0" borderId="9" xfId="0" applyFont="1" applyFill="1" applyBorder="1" applyAlignment="1">
      <alignment horizontal="left" wrapText="1"/>
    </xf>
    <xf numFmtId="0" fontId="35" fillId="2" borderId="11" xfId="0" applyFont="1" applyFill="1" applyBorder="1" applyAlignment="1">
      <alignment horizontal="left" wrapText="1"/>
    </xf>
    <xf numFmtId="165" fontId="28" fillId="2" borderId="10" xfId="0" applyNumberFormat="1" applyFont="1" applyFill="1" applyBorder="1" applyAlignment="1">
      <alignment horizontal="right" vertical="center"/>
    </xf>
    <xf numFmtId="0" fontId="35" fillId="2" borderId="9" xfId="0" applyFont="1" applyFill="1" applyBorder="1" applyAlignment="1">
      <alignment horizontal="left" wrapText="1"/>
    </xf>
    <xf numFmtId="0" fontId="35" fillId="2" borderId="7" xfId="0" applyFont="1" applyFill="1" applyBorder="1" applyAlignment="1">
      <alignment horizontal="left" wrapText="1"/>
    </xf>
    <xf numFmtId="3" fontId="4" fillId="0" borderId="0" xfId="0" applyNumberFormat="1" applyFont="1"/>
    <xf numFmtId="0" fontId="29" fillId="5" borderId="25" xfId="18" applyFont="1" applyFill="1" applyBorder="1" applyAlignment="1">
      <alignment horizontal="center" vertical="center" wrapText="1"/>
    </xf>
    <xf numFmtId="0" fontId="33" fillId="4" borderId="26" xfId="18" applyFont="1" applyFill="1" applyBorder="1" applyAlignment="1">
      <alignment horizontal="center" vertical="center" wrapText="1"/>
    </xf>
    <xf numFmtId="0" fontId="33" fillId="4" borderId="37" xfId="18" applyFont="1" applyFill="1" applyBorder="1" applyAlignment="1">
      <alignment horizontal="center" vertical="center" wrapText="1"/>
    </xf>
    <xf numFmtId="167" fontId="28" fillId="2" borderId="12" xfId="0" applyNumberFormat="1" applyFont="1" applyFill="1" applyBorder="1" applyAlignment="1">
      <alignment horizontal="right" vertical="center"/>
    </xf>
    <xf numFmtId="0" fontId="26" fillId="0" borderId="0" xfId="0" applyFont="1" applyFill="1" applyAlignment="1"/>
    <xf numFmtId="0" fontId="26" fillId="0" borderId="0" xfId="0" applyFont="1" applyFill="1" applyAlignment="1">
      <alignment vertical="center"/>
    </xf>
    <xf numFmtId="3" fontId="28" fillId="3" borderId="3" xfId="0" applyNumberFormat="1" applyFont="1" applyFill="1" applyBorder="1" applyAlignment="1">
      <alignment horizontal="right" vertical="center" wrapText="1"/>
    </xf>
    <xf numFmtId="0" fontId="28" fillId="3" borderId="44" xfId="0" applyFont="1" applyFill="1" applyBorder="1" applyAlignment="1">
      <alignment vertical="center" wrapText="1"/>
    </xf>
    <xf numFmtId="0" fontId="29" fillId="5" borderId="27" xfId="0" applyFont="1" applyFill="1" applyBorder="1" applyAlignment="1">
      <alignment horizontal="center" vertical="center" wrapText="1"/>
    </xf>
    <xf numFmtId="3" fontId="28" fillId="3" borderId="45" xfId="0" applyNumberFormat="1" applyFont="1" applyFill="1" applyBorder="1" applyAlignment="1">
      <alignment horizontal="right" vertical="center" wrapText="1"/>
    </xf>
    <xf numFmtId="0" fontId="24" fillId="0" borderId="0" xfId="0" applyFont="1"/>
    <xf numFmtId="0" fontId="43" fillId="0" borderId="0" xfId="0" applyFont="1" applyAlignment="1">
      <alignment horizontal="center" vertical="center" wrapText="1"/>
    </xf>
    <xf numFmtId="0" fontId="40" fillId="0" borderId="0" xfId="1" applyFont="1"/>
    <xf numFmtId="0" fontId="24" fillId="5" borderId="46" xfId="0" applyFont="1" applyFill="1" applyBorder="1"/>
    <xf numFmtId="0" fontId="24" fillId="4" borderId="21" xfId="0" applyFont="1" applyFill="1" applyBorder="1"/>
    <xf numFmtId="49" fontId="24" fillId="4" borderId="36" xfId="0" applyNumberFormat="1" applyFont="1" applyFill="1" applyBorder="1" applyAlignment="1">
      <alignment horizontal="center"/>
    </xf>
    <xf numFmtId="49" fontId="24" fillId="4" borderId="15" xfId="0" applyNumberFormat="1" applyFont="1" applyFill="1" applyBorder="1" applyAlignment="1">
      <alignment horizontal="center"/>
    </xf>
    <xf numFmtId="0" fontId="45" fillId="0" borderId="4" xfId="0" applyNumberFormat="1" applyFont="1" applyBorder="1" applyAlignment="1" applyProtection="1">
      <alignment horizontal="left"/>
    </xf>
    <xf numFmtId="0" fontId="45" fillId="0" borderId="29" xfId="0" applyNumberFormat="1" applyFont="1" applyBorder="1" applyAlignment="1" applyProtection="1">
      <alignment horizontal="left"/>
    </xf>
    <xf numFmtId="0" fontId="45" fillId="0" borderId="4" xfId="0" applyNumberFormat="1" applyFont="1" applyFill="1" applyBorder="1" applyAlignment="1" applyProtection="1">
      <alignment horizontal="left"/>
    </xf>
    <xf numFmtId="0" fontId="45" fillId="0" borderId="4" xfId="0" applyFont="1" applyBorder="1"/>
    <xf numFmtId="0" fontId="45" fillId="0" borderId="4" xfId="0" applyNumberFormat="1" applyFont="1" applyBorder="1" applyAlignment="1" applyProtection="1">
      <alignment horizontal="left" wrapText="1"/>
    </xf>
    <xf numFmtId="0" fontId="45" fillId="0" borderId="12" xfId="0" applyFont="1" applyBorder="1" applyAlignment="1">
      <alignment horizontal="right"/>
    </xf>
    <xf numFmtId="49" fontId="45" fillId="0" borderId="2" xfId="0" applyNumberFormat="1" applyFont="1" applyBorder="1" applyAlignment="1">
      <alignment horizontal="right"/>
    </xf>
    <xf numFmtId="0" fontId="45" fillId="0" borderId="4" xfId="0" applyFont="1" applyBorder="1" applyAlignment="1">
      <alignment horizontal="right"/>
    </xf>
    <xf numFmtId="49" fontId="45" fillId="0" borderId="2" xfId="0" applyNumberFormat="1" applyFont="1" applyBorder="1" applyAlignment="1">
      <alignment horizontal="right" vertical="center" wrapText="1"/>
    </xf>
    <xf numFmtId="49" fontId="45" fillId="0" borderId="4" xfId="0" applyNumberFormat="1" applyFont="1" applyBorder="1" applyAlignment="1">
      <alignment horizontal="right"/>
    </xf>
    <xf numFmtId="49" fontId="45" fillId="0" borderId="4" xfId="0" applyNumberFormat="1" applyFont="1" applyBorder="1" applyAlignment="1" applyProtection="1">
      <alignment horizontal="right"/>
    </xf>
    <xf numFmtId="49" fontId="45" fillId="0" borderId="2" xfId="0" applyNumberFormat="1" applyFont="1" applyBorder="1" applyAlignment="1" applyProtection="1">
      <alignment horizontal="right"/>
    </xf>
    <xf numFmtId="49" fontId="45" fillId="0" borderId="29" xfId="0" applyNumberFormat="1" applyFont="1" applyBorder="1" applyAlignment="1">
      <alignment horizontal="right"/>
    </xf>
    <xf numFmtId="49" fontId="45" fillId="0" borderId="3" xfId="0" applyNumberFormat="1" applyFont="1" applyBorder="1" applyAlignment="1">
      <alignment horizontal="right"/>
    </xf>
    <xf numFmtId="49" fontId="45" fillId="0" borderId="4" xfId="0" applyNumberFormat="1" applyFont="1" applyBorder="1" applyAlignment="1">
      <alignment horizontal="right" vertical="center" wrapText="1"/>
    </xf>
    <xf numFmtId="0" fontId="45" fillId="0" borderId="4" xfId="0" applyFont="1" applyBorder="1" applyAlignment="1">
      <alignment horizontal="right" vertical="center" wrapText="1"/>
    </xf>
    <xf numFmtId="49" fontId="45" fillId="0" borderId="3" xfId="0" applyNumberFormat="1" applyFont="1" applyBorder="1" applyAlignment="1">
      <alignment horizontal="right" vertical="center" wrapText="1"/>
    </xf>
    <xf numFmtId="2" fontId="45" fillId="0" borderId="4" xfId="0" applyNumberFormat="1" applyFont="1" applyBorder="1" applyAlignment="1">
      <alignment horizontal="right" vertical="center" wrapText="1"/>
    </xf>
    <xf numFmtId="0" fontId="45" fillId="0" borderId="29" xfId="0" applyFont="1" applyBorder="1" applyAlignment="1">
      <alignment horizontal="right" vertical="center" wrapText="1"/>
    </xf>
    <xf numFmtId="0" fontId="46" fillId="0" borderId="0" xfId="135" applyFont="1" applyAlignment="1">
      <alignment vertical="top"/>
    </xf>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vertical="center"/>
    </xf>
    <xf numFmtId="0" fontId="25" fillId="0" borderId="23" xfId="0" applyFont="1" applyFill="1" applyBorder="1" applyAlignment="1" applyProtection="1">
      <alignment vertical="center"/>
    </xf>
    <xf numFmtId="0" fontId="38" fillId="0" borderId="0" xfId="0" applyFont="1" applyBorder="1" applyAlignment="1" applyProtection="1">
      <alignment vertical="center" wrapText="1"/>
    </xf>
    <xf numFmtId="0" fontId="39" fillId="0" borderId="0" xfId="0" applyFont="1" applyFill="1" applyBorder="1" applyAlignment="1" applyProtection="1">
      <alignment vertical="center" wrapText="1"/>
    </xf>
    <xf numFmtId="0" fontId="30" fillId="0" borderId="0" xfId="0" applyFont="1" applyBorder="1" applyAlignment="1" applyProtection="1">
      <alignment wrapText="1"/>
      <protection hidden="1"/>
    </xf>
    <xf numFmtId="0" fontId="45" fillId="2" borderId="4" xfId="0" applyNumberFormat="1" applyFont="1" applyFill="1" applyBorder="1" applyAlignment="1" applyProtection="1">
      <alignment horizontal="left"/>
    </xf>
    <xf numFmtId="0" fontId="45" fillId="2" borderId="29" xfId="0" applyNumberFormat="1" applyFont="1" applyFill="1" applyBorder="1" applyAlignment="1" applyProtection="1">
      <alignment horizontal="left"/>
    </xf>
    <xf numFmtId="168" fontId="28" fillId="0" borderId="2" xfId="0" applyNumberFormat="1" applyFont="1" applyFill="1" applyBorder="1" applyAlignment="1" applyProtection="1">
      <alignment horizontal="right" vertical="center"/>
      <protection hidden="1"/>
    </xf>
    <xf numFmtId="168" fontId="28" fillId="3" borderId="2" xfId="0" applyNumberFormat="1" applyFont="1" applyFill="1" applyBorder="1" applyAlignment="1" applyProtection="1">
      <alignment horizontal="right" vertical="center"/>
      <protection hidden="1"/>
    </xf>
    <xf numFmtId="168" fontId="28" fillId="3" borderId="15" xfId="0" applyNumberFormat="1" applyFont="1" applyFill="1" applyBorder="1" applyAlignment="1" applyProtection="1">
      <alignment horizontal="right" vertical="center"/>
      <protection hidden="1"/>
    </xf>
    <xf numFmtId="168" fontId="28" fillId="2" borderId="13" xfId="0" applyNumberFormat="1" applyFont="1" applyFill="1" applyBorder="1" applyAlignment="1" applyProtection="1">
      <alignment horizontal="right" vertical="center"/>
      <protection hidden="1"/>
    </xf>
    <xf numFmtId="168" fontId="28" fillId="2" borderId="2" xfId="0" applyNumberFormat="1" applyFont="1" applyFill="1" applyBorder="1" applyAlignment="1" applyProtection="1">
      <alignment horizontal="right" vertical="center"/>
      <protection hidden="1"/>
    </xf>
    <xf numFmtId="168" fontId="28" fillId="2" borderId="15" xfId="0" applyNumberFormat="1" applyFont="1" applyFill="1" applyBorder="1" applyAlignment="1" applyProtection="1">
      <alignment horizontal="right" vertical="center"/>
      <protection hidden="1"/>
    </xf>
    <xf numFmtId="0" fontId="30" fillId="0" borderId="16" xfId="0" quotePrefix="1" applyFont="1" applyFill="1" applyBorder="1" applyAlignment="1" applyProtection="1">
      <alignment horizontal="left" wrapText="1"/>
    </xf>
    <xf numFmtId="0" fontId="30" fillId="3" borderId="17" xfId="0" quotePrefix="1" applyFont="1" applyFill="1" applyBorder="1" applyAlignment="1" applyProtection="1">
      <alignment horizontal="left" wrapText="1"/>
    </xf>
    <xf numFmtId="0" fontId="30" fillId="0" borderId="17" xfId="0" quotePrefix="1" applyFont="1" applyFill="1" applyBorder="1" applyAlignment="1" applyProtection="1">
      <alignment horizontal="left" wrapText="1"/>
    </xf>
    <xf numFmtId="0" fontId="30" fillId="3" borderId="18" xfId="0" quotePrefix="1" applyFont="1" applyFill="1" applyBorder="1" applyAlignment="1" applyProtection="1">
      <alignment horizontal="left" wrapText="1"/>
    </xf>
    <xf numFmtId="0" fontId="30" fillId="2" borderId="16" xfId="0" quotePrefix="1" applyFont="1" applyFill="1" applyBorder="1" applyAlignment="1" applyProtection="1">
      <alignment horizontal="left" wrapText="1"/>
    </xf>
    <xf numFmtId="0" fontId="30" fillId="2" borderId="17" xfId="0" quotePrefix="1" applyFont="1" applyFill="1" applyBorder="1" applyAlignment="1" applyProtection="1">
      <alignment horizontal="left" wrapText="1"/>
    </xf>
    <xf numFmtId="0" fontId="30" fillId="2" borderId="18" xfId="0" quotePrefix="1" applyFont="1" applyFill="1" applyBorder="1" applyAlignment="1" applyProtection="1">
      <alignment horizontal="left" wrapText="1"/>
    </xf>
    <xf numFmtId="0" fontId="28" fillId="3" borderId="29" xfId="0" applyFont="1" applyFill="1" applyBorder="1" applyAlignment="1">
      <alignment vertical="center" wrapText="1"/>
    </xf>
    <xf numFmtId="168" fontId="28" fillId="0" borderId="13" xfId="0" applyNumberFormat="1" applyFont="1" applyFill="1" applyBorder="1" applyAlignment="1" applyProtection="1">
      <alignment horizontal="right" vertical="center"/>
      <protection hidden="1"/>
    </xf>
    <xf numFmtId="0" fontId="3" fillId="0" borderId="0" xfId="0" applyFont="1"/>
    <xf numFmtId="0" fontId="48" fillId="0" borderId="0" xfId="135" applyNumberFormat="1" applyFont="1" applyFill="1" applyBorder="1" applyAlignment="1" applyProtection="1">
      <alignment horizontal="left"/>
    </xf>
    <xf numFmtId="0" fontId="49" fillId="0" borderId="0" xfId="0" applyFont="1"/>
    <xf numFmtId="0" fontId="48" fillId="0" borderId="0" xfId="135" applyFont="1"/>
    <xf numFmtId="0" fontId="2" fillId="0" borderId="0" xfId="0" applyFont="1" applyAlignment="1">
      <alignment wrapText="1"/>
    </xf>
    <xf numFmtId="0" fontId="29" fillId="0" borderId="0"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38" fillId="0" borderId="0" xfId="0" applyFont="1" applyFill="1" applyAlignment="1" applyProtection="1">
      <alignment vertical="center" wrapText="1"/>
    </xf>
    <xf numFmtId="0" fontId="33" fillId="4" borderId="51" xfId="18" applyFont="1" applyFill="1" applyBorder="1" applyAlignment="1">
      <alignment horizontal="center" vertical="center" wrapText="1"/>
    </xf>
    <xf numFmtId="0" fontId="0" fillId="0" borderId="19" xfId="0" applyBorder="1"/>
    <xf numFmtId="0" fontId="45" fillId="0" borderId="29" xfId="0" applyNumberFormat="1" applyFont="1" applyFill="1" applyBorder="1" applyAlignment="1" applyProtection="1">
      <alignment horizontal="left"/>
    </xf>
    <xf numFmtId="0" fontId="45" fillId="0" borderId="2" xfId="0" applyNumberFormat="1" applyFont="1" applyBorder="1" applyAlignment="1" applyProtection="1">
      <alignment horizontal="left"/>
    </xf>
    <xf numFmtId="0" fontId="45" fillId="0" borderId="12" xfId="0" applyNumberFormat="1" applyFont="1" applyBorder="1" applyAlignment="1" applyProtection="1">
      <alignment horizontal="left" wrapText="1"/>
    </xf>
    <xf numFmtId="0" fontId="50" fillId="0" borderId="0" xfId="135" applyFont="1" applyAlignment="1">
      <alignment vertical="top"/>
    </xf>
    <xf numFmtId="0" fontId="29" fillId="5" borderId="26" xfId="0" applyNumberFormat="1" applyFont="1" applyFill="1" applyBorder="1" applyAlignment="1" applyProtection="1">
      <alignment horizontal="center" vertical="center"/>
    </xf>
    <xf numFmtId="0" fontId="48" fillId="0" borderId="0" xfId="135" applyFont="1" applyAlignment="1">
      <alignment horizontal="left"/>
    </xf>
    <xf numFmtId="0" fontId="48" fillId="0" borderId="0" xfId="135" applyNumberFormat="1" applyFont="1" applyFill="1" applyBorder="1" applyAlignment="1" applyProtection="1">
      <alignment horizontal="left"/>
    </xf>
    <xf numFmtId="0" fontId="3" fillId="7" borderId="0" xfId="143" applyNumberFormat="1" applyFont="1" applyFill="1" applyAlignment="1">
      <alignment vertical="center" wrapText="1"/>
    </xf>
    <xf numFmtId="0" fontId="2" fillId="0" borderId="0" xfId="0" applyFont="1" applyAlignment="1">
      <alignment vertical="top" wrapText="1"/>
    </xf>
    <xf numFmtId="0" fontId="48" fillId="0" borderId="0" xfId="135" applyFont="1" applyBorder="1" applyAlignment="1">
      <alignment horizontal="left"/>
    </xf>
    <xf numFmtId="0" fontId="48" fillId="0" borderId="0" xfId="135" applyFont="1" applyBorder="1" applyAlignment="1">
      <alignment horizontal="left" vertical="center" wrapText="1"/>
    </xf>
    <xf numFmtId="0" fontId="48" fillId="0" borderId="0" xfId="135" applyFont="1" applyFill="1" applyBorder="1" applyAlignment="1" applyProtection="1">
      <alignment horizontal="left" vertical="center" wrapText="1"/>
    </xf>
    <xf numFmtId="0" fontId="48" fillId="0" borderId="0" xfId="135" applyFont="1" applyFill="1" applyBorder="1" applyAlignment="1" applyProtection="1">
      <alignment vertical="center" wrapText="1"/>
    </xf>
    <xf numFmtId="0" fontId="0" fillId="0" borderId="0" xfId="0" applyAlignment="1">
      <alignment horizontal="left"/>
    </xf>
    <xf numFmtId="0" fontId="29" fillId="0" borderId="1" xfId="0" applyNumberFormat="1" applyFont="1" applyFill="1" applyBorder="1" applyAlignment="1" applyProtection="1">
      <alignment horizontal="left"/>
    </xf>
    <xf numFmtId="0" fontId="41" fillId="0" borderId="5" xfId="0" applyNumberFormat="1" applyFont="1" applyBorder="1" applyAlignment="1" applyProtection="1">
      <alignment horizontal="left"/>
    </xf>
    <xf numFmtId="0" fontId="42" fillId="5" borderId="22" xfId="0" applyFont="1" applyFill="1" applyBorder="1" applyAlignment="1">
      <alignment horizontal="center"/>
    </xf>
    <xf numFmtId="0" fontId="42" fillId="5" borderId="25" xfId="0" applyFont="1" applyFill="1" applyBorder="1" applyAlignment="1">
      <alignment horizontal="center"/>
    </xf>
    <xf numFmtId="0" fontId="44" fillId="0" borderId="0" xfId="0" applyNumberFormat="1" applyFont="1" applyFill="1" applyBorder="1" applyAlignment="1" applyProtection="1">
      <alignment horizontal="left" vertical="center" wrapText="1"/>
    </xf>
    <xf numFmtId="0" fontId="25" fillId="0" borderId="1" xfId="0" applyFont="1" applyBorder="1" applyAlignment="1">
      <alignment horizontal="left" wrapText="1"/>
    </xf>
    <xf numFmtId="0" fontId="29" fillId="5" borderId="25" xfId="0" applyNumberFormat="1" applyFont="1" applyFill="1" applyBorder="1" applyAlignment="1" applyProtection="1">
      <alignment horizontal="center" vertical="center" wrapText="1"/>
    </xf>
    <xf numFmtId="0" fontId="29" fillId="5" borderId="39" xfId="0" applyNumberFormat="1" applyFont="1" applyFill="1" applyBorder="1" applyAlignment="1" applyProtection="1">
      <alignment horizontal="center" vertical="center" wrapText="1"/>
    </xf>
    <xf numFmtId="0" fontId="29" fillId="5" borderId="24" xfId="0" applyNumberFormat="1" applyFont="1" applyFill="1" applyBorder="1" applyAlignment="1" applyProtection="1">
      <alignment horizontal="center" vertical="center" wrapText="1"/>
    </xf>
    <xf numFmtId="49" fontId="45" fillId="2" borderId="47" xfId="0" applyNumberFormat="1" applyFont="1" applyFill="1" applyBorder="1" applyAlignment="1">
      <alignment horizontal="center"/>
    </xf>
    <xf numFmtId="49" fontId="45" fillId="2" borderId="48" xfId="0" applyNumberFormat="1" applyFont="1" applyFill="1" applyBorder="1" applyAlignment="1">
      <alignment horizontal="center"/>
    </xf>
    <xf numFmtId="0" fontId="45" fillId="2" borderId="19" xfId="0" applyFont="1" applyFill="1" applyBorder="1" applyAlignment="1">
      <alignment horizontal="center" vertical="center" wrapText="1"/>
    </xf>
    <xf numFmtId="0" fontId="45" fillId="2" borderId="2" xfId="0" applyFont="1" applyFill="1" applyBorder="1" applyAlignment="1">
      <alignment horizontal="center" vertical="center" wrapText="1"/>
    </xf>
    <xf numFmtId="49" fontId="45" fillId="2" borderId="19" xfId="0" applyNumberFormat="1" applyFont="1" applyFill="1" applyBorder="1" applyAlignment="1">
      <alignment horizontal="center"/>
    </xf>
    <xf numFmtId="49" fontId="45" fillId="2" borderId="2" xfId="0" applyNumberFormat="1" applyFont="1" applyFill="1" applyBorder="1" applyAlignment="1">
      <alignment horizontal="center"/>
    </xf>
    <xf numFmtId="49" fontId="45" fillId="2" borderId="49" xfId="0" applyNumberFormat="1" applyFont="1" applyFill="1" applyBorder="1" applyAlignment="1">
      <alignment horizontal="center"/>
    </xf>
    <xf numFmtId="49" fontId="45" fillId="2" borderId="3" xfId="0" applyNumberFormat="1" applyFont="1" applyFill="1" applyBorder="1" applyAlignment="1">
      <alignment horizontal="center"/>
    </xf>
    <xf numFmtId="0" fontId="41" fillId="0" borderId="0" xfId="0" applyNumberFormat="1" applyFont="1" applyBorder="1" applyAlignment="1" applyProtection="1">
      <alignment horizontal="left"/>
    </xf>
    <xf numFmtId="0" fontId="26" fillId="4" borderId="0" xfId="0" applyFont="1" applyFill="1" applyAlignment="1">
      <alignment horizontal="center"/>
    </xf>
    <xf numFmtId="0" fontId="29" fillId="5" borderId="38" xfId="0" applyNumberFormat="1" applyFont="1" applyFill="1" applyBorder="1" applyAlignment="1" applyProtection="1">
      <alignment horizontal="center" vertical="center"/>
    </xf>
    <xf numFmtId="0" fontId="29" fillId="5" borderId="8" xfId="0" applyNumberFormat="1" applyFont="1" applyFill="1" applyBorder="1" applyAlignment="1" applyProtection="1">
      <alignment horizontal="center" vertical="center"/>
    </xf>
    <xf numFmtId="0" fontId="29" fillId="5" borderId="6" xfId="0" applyNumberFormat="1" applyFont="1" applyFill="1" applyBorder="1" applyAlignment="1" applyProtection="1">
      <alignment horizontal="center" vertical="center"/>
    </xf>
    <xf numFmtId="0" fontId="29" fillId="5" borderId="25" xfId="0" applyNumberFormat="1" applyFont="1" applyFill="1" applyBorder="1" applyAlignment="1" applyProtection="1">
      <alignment horizontal="center" vertical="center"/>
    </xf>
    <xf numFmtId="0" fontId="29" fillId="5" borderId="24" xfId="0" applyNumberFormat="1" applyFont="1" applyFill="1" applyBorder="1" applyAlignment="1" applyProtection="1">
      <alignment horizontal="center" vertical="center"/>
    </xf>
    <xf numFmtId="0" fontId="29" fillId="5" borderId="39" xfId="0" applyNumberFormat="1" applyFont="1" applyFill="1" applyBorder="1" applyAlignment="1" applyProtection="1">
      <alignment horizontal="center" vertical="center"/>
    </xf>
    <xf numFmtId="0" fontId="29" fillId="5" borderId="39" xfId="1" applyFont="1" applyFill="1" applyBorder="1" applyAlignment="1">
      <alignment horizontal="center" vertical="center" wrapText="1"/>
    </xf>
    <xf numFmtId="0" fontId="29" fillId="5" borderId="37" xfId="1" applyFont="1" applyFill="1" applyBorder="1" applyAlignment="1">
      <alignment horizontal="center" vertical="center" wrapText="1"/>
    </xf>
    <xf numFmtId="0" fontId="29" fillId="5" borderId="40" xfId="0" applyFont="1" applyFill="1" applyBorder="1" applyAlignment="1">
      <alignment horizontal="center" vertical="center" wrapText="1"/>
    </xf>
    <xf numFmtId="0" fontId="29" fillId="5" borderId="25" xfId="0" applyFont="1" applyFill="1" applyBorder="1" applyAlignment="1">
      <alignment horizontal="center" vertical="center" wrapText="1"/>
    </xf>
    <xf numFmtId="0" fontId="29" fillId="5" borderId="24" xfId="0" applyFont="1" applyFill="1" applyBorder="1" applyAlignment="1">
      <alignment horizontal="center" vertical="center" wrapText="1"/>
    </xf>
    <xf numFmtId="0" fontId="29" fillId="5" borderId="42" xfId="0" applyFont="1" applyFill="1" applyBorder="1" applyAlignment="1">
      <alignment horizontal="center" vertical="center" wrapText="1"/>
    </xf>
    <xf numFmtId="0" fontId="29" fillId="5" borderId="39" xfId="0" applyFont="1" applyFill="1" applyBorder="1" applyAlignment="1">
      <alignment horizontal="center" vertical="center" wrapText="1"/>
    </xf>
    <xf numFmtId="0" fontId="33" fillId="4" borderId="27" xfId="0" applyFont="1" applyFill="1" applyBorder="1" applyAlignment="1">
      <alignment horizontal="center" vertical="center" wrapText="1"/>
    </xf>
    <xf numFmtId="0" fontId="33" fillId="4" borderId="26" xfId="0" applyFont="1" applyFill="1" applyBorder="1" applyAlignment="1">
      <alignment horizontal="center" vertical="center" wrapText="1"/>
    </xf>
    <xf numFmtId="0" fontId="29" fillId="0" borderId="1" xfId="1" applyFont="1" applyBorder="1" applyAlignment="1">
      <alignment wrapText="1"/>
    </xf>
    <xf numFmtId="0" fontId="38" fillId="0" borderId="5" xfId="1" applyFont="1" applyBorder="1" applyAlignment="1">
      <alignment horizontal="left" vertical="top" wrapText="1"/>
    </xf>
    <xf numFmtId="0" fontId="38" fillId="0" borderId="5" xfId="0" applyFont="1" applyBorder="1" applyAlignment="1">
      <alignment horizontal="left" vertical="top" wrapText="1"/>
    </xf>
    <xf numFmtId="0" fontId="38" fillId="0" borderId="0" xfId="0" applyFont="1" applyAlignment="1">
      <alignment horizontal="left" vertical="top" wrapText="1"/>
    </xf>
    <xf numFmtId="0" fontId="38" fillId="0" borderId="0" xfId="1" applyFont="1" applyAlignment="1">
      <alignment vertical="top" wrapText="1"/>
    </xf>
    <xf numFmtId="0" fontId="38" fillId="0" borderId="0" xfId="0" applyFont="1" applyAlignment="1">
      <alignment vertical="top" wrapText="1"/>
    </xf>
    <xf numFmtId="0" fontId="38" fillId="0" borderId="5" xfId="1" applyFont="1" applyBorder="1" applyAlignment="1">
      <alignment horizontal="left" vertical="center" wrapText="1"/>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0" fontId="29" fillId="0" borderId="1" xfId="1" applyFont="1" applyBorder="1" applyAlignment="1">
      <alignment horizontal="left" wrapText="1"/>
    </xf>
    <xf numFmtId="0" fontId="25" fillId="0" borderId="1" xfId="0" applyFont="1" applyBorder="1" applyAlignment="1">
      <alignment horizontal="left"/>
    </xf>
    <xf numFmtId="0" fontId="39" fillId="0" borderId="0" xfId="0" applyFont="1" applyFill="1" applyBorder="1" applyAlignment="1">
      <alignment horizontal="left" vertical="top" wrapText="1"/>
    </xf>
    <xf numFmtId="0" fontId="29" fillId="5" borderId="24" xfId="18" applyFont="1" applyFill="1" applyBorder="1" applyAlignment="1">
      <alignment horizontal="center" vertical="center" wrapText="1"/>
    </xf>
    <xf numFmtId="0" fontId="29" fillId="5" borderId="39" xfId="18" applyFont="1" applyFill="1" applyBorder="1" applyAlignment="1">
      <alignment horizontal="center" vertical="center" wrapText="1"/>
    </xf>
    <xf numFmtId="0" fontId="29" fillId="5" borderId="25" xfId="0" applyFont="1" applyFill="1" applyBorder="1" applyAlignment="1">
      <alignment horizontal="center"/>
    </xf>
    <xf numFmtId="0" fontId="29" fillId="5" borderId="24" xfId="0" applyFont="1" applyFill="1" applyBorder="1" applyAlignment="1">
      <alignment horizontal="center"/>
    </xf>
    <xf numFmtId="0" fontId="29" fillId="5" borderId="25" xfId="0" applyFont="1" applyFill="1" applyBorder="1" applyAlignment="1">
      <alignment horizontal="center" vertical="center"/>
    </xf>
    <xf numFmtId="0" fontId="29" fillId="5" borderId="24" xfId="0" applyFont="1" applyFill="1" applyBorder="1" applyAlignment="1">
      <alignment horizontal="center" vertical="center"/>
    </xf>
    <xf numFmtId="0" fontId="29" fillId="5" borderId="39" xfId="0" applyFont="1" applyFill="1" applyBorder="1" applyAlignment="1">
      <alignment horizontal="center" vertical="center"/>
    </xf>
    <xf numFmtId="0" fontId="29" fillId="5" borderId="39" xfId="0" applyFont="1" applyFill="1" applyBorder="1" applyAlignment="1">
      <alignment horizontal="center"/>
    </xf>
    <xf numFmtId="0" fontId="33" fillId="4" borderId="43" xfId="18" applyFont="1" applyFill="1" applyBorder="1" applyAlignment="1">
      <alignment horizontal="center" vertical="center" wrapText="1"/>
    </xf>
    <xf numFmtId="0" fontId="33" fillId="4" borderId="26" xfId="18" applyFont="1" applyFill="1" applyBorder="1" applyAlignment="1">
      <alignment horizontal="center" vertical="center" wrapText="1"/>
    </xf>
    <xf numFmtId="0" fontId="33" fillId="4" borderId="27" xfId="18" applyFont="1" applyFill="1" applyBorder="1" applyAlignment="1">
      <alignment horizontal="center" vertical="center" wrapText="1"/>
    </xf>
    <xf numFmtId="0" fontId="39" fillId="0" borderId="0" xfId="0" applyFont="1" applyFill="1" applyBorder="1" applyAlignment="1">
      <alignment vertical="top" wrapText="1"/>
    </xf>
    <xf numFmtId="0" fontId="29" fillId="5" borderId="39" xfId="51" applyFont="1" applyFill="1" applyBorder="1" applyAlignment="1">
      <alignment horizontal="center" vertical="center" wrapText="1"/>
    </xf>
    <xf numFmtId="0" fontId="29" fillId="5" borderId="37" xfId="51" applyFont="1" applyFill="1" applyBorder="1" applyAlignment="1">
      <alignment horizontal="center" vertical="center" wrapText="1"/>
    </xf>
    <xf numFmtId="0" fontId="39" fillId="0" borderId="5" xfId="0" applyFont="1" applyFill="1" applyBorder="1" applyAlignment="1">
      <alignment horizontal="left" vertical="center" wrapText="1"/>
    </xf>
    <xf numFmtId="0" fontId="39" fillId="0" borderId="0" xfId="0" applyFont="1" applyFill="1" applyBorder="1" applyAlignment="1" applyProtection="1">
      <alignment horizontal="left" vertical="center" wrapText="1"/>
    </xf>
    <xf numFmtId="0" fontId="38" fillId="0" borderId="5" xfId="0" applyFont="1" applyBorder="1" applyAlignment="1" applyProtection="1">
      <alignment horizontal="left" vertical="center" wrapText="1"/>
    </xf>
    <xf numFmtId="0" fontId="38" fillId="0" borderId="0" xfId="0" applyFont="1" applyAlignment="1">
      <alignment vertical="center" wrapText="1"/>
    </xf>
    <xf numFmtId="0" fontId="25" fillId="0" borderId="1" xfId="0" applyFont="1" applyFill="1" applyBorder="1" applyAlignment="1" applyProtection="1">
      <alignment vertical="center" wrapText="1"/>
    </xf>
    <xf numFmtId="0" fontId="26" fillId="4" borderId="0" xfId="0" applyFont="1" applyFill="1" applyAlignment="1">
      <alignment horizontal="center" vertical="center"/>
    </xf>
    <xf numFmtId="0" fontId="29" fillId="5" borderId="37"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29" fillId="0" borderId="1" xfId="0" applyFont="1" applyFill="1" applyBorder="1" applyAlignment="1" applyProtection="1">
      <alignment vertical="center" wrapText="1"/>
    </xf>
    <xf numFmtId="0" fontId="38" fillId="0" borderId="50" xfId="0" applyFont="1" applyFill="1" applyBorder="1" applyAlignment="1" applyProtection="1">
      <alignment vertical="center" wrapText="1"/>
    </xf>
    <xf numFmtId="0" fontId="5" fillId="0" borderId="0" xfId="0" applyFont="1" applyAlignment="1">
      <alignment horizontal="left" vertical="center"/>
    </xf>
    <xf numFmtId="0" fontId="5" fillId="0" borderId="0" xfId="0" applyFont="1" applyAlignment="1">
      <alignment horizontal="left"/>
    </xf>
    <xf numFmtId="0" fontId="29" fillId="5" borderId="26" xfId="0" applyFont="1" applyFill="1" applyBorder="1" applyAlignment="1">
      <alignment horizontal="center" vertical="center" wrapText="1"/>
    </xf>
    <xf numFmtId="0" fontId="29" fillId="5" borderId="27" xfId="0" applyFont="1" applyFill="1" applyBorder="1" applyAlignment="1">
      <alignment horizontal="center" vertical="center" wrapText="1"/>
    </xf>
    <xf numFmtId="0" fontId="38" fillId="0" borderId="5" xfId="0" applyFont="1" applyBorder="1" applyAlignment="1" applyProtection="1">
      <alignment vertical="center" wrapText="1"/>
    </xf>
    <xf numFmtId="0" fontId="38" fillId="0" borderId="0" xfId="0" applyFont="1" applyFill="1" applyAlignment="1" applyProtection="1">
      <alignment vertical="center" wrapText="1"/>
    </xf>
    <xf numFmtId="0" fontId="38" fillId="0" borderId="50" xfId="0" applyFont="1" applyBorder="1" applyAlignment="1" applyProtection="1">
      <alignment vertical="center" wrapText="1"/>
    </xf>
    <xf numFmtId="0" fontId="1" fillId="0" borderId="0" xfId="0" applyFont="1" applyAlignment="1">
      <alignment vertical="top" wrapText="1"/>
    </xf>
  </cellXfs>
  <cellStyles count="144">
    <cellStyle name="Hyperlink 4 5" xfId="143"/>
    <cellStyle name="Komma 2 2 2 2" xfId="5"/>
    <cellStyle name="Link" xfId="135" builtinId="8"/>
    <cellStyle name="Normal 2 2" xfId="6"/>
    <cellStyle name="Normal 2 2 2" xfId="7"/>
    <cellStyle name="Standard" xfId="0" builtinId="0" customBuiltin="1"/>
    <cellStyle name="Standard 10" xfId="8"/>
    <cellStyle name="Standard 10 2" xfId="55"/>
    <cellStyle name="Standard 1141" xfId="9"/>
    <cellStyle name="Standard 1141 2" xfId="10"/>
    <cellStyle name="Standard 1224" xfId="11"/>
    <cellStyle name="Standard 1225" xfId="12"/>
    <cellStyle name="Standard 1252 2" xfId="53"/>
    <cellStyle name="Standard 1263" xfId="52"/>
    <cellStyle name="Standard 139" xfId="13"/>
    <cellStyle name="Standard 141 6" xfId="54"/>
    <cellStyle name="Standard 2" xfId="1"/>
    <cellStyle name="Standard 2 2" xfId="4"/>
    <cellStyle name="Standard 3" xfId="14"/>
    <cellStyle name="Standard 3 3 2" xfId="2"/>
    <cellStyle name="Standard 3 4" xfId="3"/>
    <cellStyle name="Standard 4" xfId="15"/>
    <cellStyle name="Standard 5" xfId="16"/>
    <cellStyle name="Standard 6" xfId="17"/>
    <cellStyle name="Standard 7 16" xfId="136"/>
    <cellStyle name="Standard_Daten HF6.3.3" xfId="140"/>
    <cellStyle name="Standard_leertabellen_teil_iii" xfId="18"/>
    <cellStyle name="Standard_Tabelle1" xfId="51"/>
    <cellStyle name="style1507628871282" xfId="19"/>
    <cellStyle name="style1507628871282 2" xfId="20"/>
    <cellStyle name="style1507628873688" xfId="21"/>
    <cellStyle name="style1507628873688 2" xfId="22"/>
    <cellStyle name="style1507628875438" xfId="23"/>
    <cellStyle name="style1507628875438 2" xfId="24"/>
    <cellStyle name="style1507628875727" xfId="25"/>
    <cellStyle name="style1507628875727 2" xfId="26"/>
    <cellStyle name="style1507628875872" xfId="27"/>
    <cellStyle name="style1507628875872 2" xfId="28"/>
    <cellStyle name="style1507628875977" xfId="29"/>
    <cellStyle name="style1507628875977 2" xfId="30"/>
    <cellStyle name="style1507628876114" xfId="31"/>
    <cellStyle name="style1507628876114 2" xfId="32"/>
    <cellStyle name="style1507628876302" xfId="33"/>
    <cellStyle name="style1507628876302 2" xfId="34"/>
    <cellStyle name="style1507628876462" xfId="35"/>
    <cellStyle name="style1507628876462 2" xfId="36"/>
    <cellStyle name="style1507628876567" xfId="37"/>
    <cellStyle name="style1507628876567 2" xfId="38"/>
    <cellStyle name="style1507628876700" xfId="39"/>
    <cellStyle name="style1507628876700 2" xfId="40"/>
    <cellStyle name="style1507628876837" xfId="41"/>
    <cellStyle name="style1507628876837 2" xfId="42"/>
    <cellStyle name="style1507628876977" xfId="43"/>
    <cellStyle name="style1507628876977 2" xfId="44"/>
    <cellStyle name="style1507628877091" xfId="45"/>
    <cellStyle name="style1507628877091 2" xfId="46"/>
    <cellStyle name="style1507628877262" xfId="47"/>
    <cellStyle name="style1507628877262 2" xfId="48"/>
    <cellStyle name="style1507628877477" xfId="49"/>
    <cellStyle name="style1507628877477 2" xfId="50"/>
    <cellStyle name="style1515050498436" xfId="103"/>
    <cellStyle name="style1515050498627" xfId="104"/>
    <cellStyle name="style1515050498799" xfId="109"/>
    <cellStyle name="style1515050498959" xfId="110"/>
    <cellStyle name="style1515050500463" xfId="88"/>
    <cellStyle name="style1515050500611" xfId="90"/>
    <cellStyle name="style1515050501768" xfId="95"/>
    <cellStyle name="style1515050501908" xfId="94"/>
    <cellStyle name="style1515050502072" xfId="96"/>
    <cellStyle name="style1515050503588" xfId="85"/>
    <cellStyle name="style1515050503740" xfId="86"/>
    <cellStyle name="style1515050503881" xfId="91"/>
    <cellStyle name="style1515050504080" xfId="92"/>
    <cellStyle name="style1515050504318" xfId="87"/>
    <cellStyle name="style1515050504580" xfId="89"/>
    <cellStyle name="style1515050504721" xfId="93"/>
    <cellStyle name="style1515050504869" xfId="97"/>
    <cellStyle name="style1515050505006" xfId="98"/>
    <cellStyle name="style1515050505162" xfId="99"/>
    <cellStyle name="style1515050505279" xfId="100"/>
    <cellStyle name="style1515050505416" xfId="101"/>
    <cellStyle name="style1515050505557" xfId="102"/>
    <cellStyle name="style1515050505717" xfId="105"/>
    <cellStyle name="style1515050505834" xfId="106"/>
    <cellStyle name="style1515050505971" xfId="107"/>
    <cellStyle name="style1515050506107" xfId="108"/>
    <cellStyle name="style1515050506248" xfId="111"/>
    <cellStyle name="style1515050506365" xfId="112"/>
    <cellStyle name="style1515050506553" xfId="113"/>
    <cellStyle name="style1515050506799" xfId="114"/>
    <cellStyle name="style1533710832073" xfId="57"/>
    <cellStyle name="style1533710832206" xfId="58"/>
    <cellStyle name="style1533710832335" xfId="56"/>
    <cellStyle name="style1533710832698" xfId="75"/>
    <cellStyle name="style1533710832816" xfId="76"/>
    <cellStyle name="style1533710832945" xfId="80"/>
    <cellStyle name="style1533710833066" xfId="81"/>
    <cellStyle name="style1533710834195" xfId="63"/>
    <cellStyle name="style1533710834308" xfId="64"/>
    <cellStyle name="style1533710835198" xfId="68"/>
    <cellStyle name="style1533710835312" xfId="69"/>
    <cellStyle name="style1533710836124" xfId="59"/>
    <cellStyle name="style1533710836253" xfId="60"/>
    <cellStyle name="style1533710836359" xfId="61"/>
    <cellStyle name="style1533710836464" xfId="65"/>
    <cellStyle name="style1533710836605" xfId="66"/>
    <cellStyle name="style1533710836757" xfId="62"/>
    <cellStyle name="style1533710836898" xfId="67"/>
    <cellStyle name="style1533710837042" xfId="70"/>
    <cellStyle name="style1533710837281" xfId="71"/>
    <cellStyle name="style1533710837484" xfId="72"/>
    <cellStyle name="style1533710837585" xfId="73"/>
    <cellStyle name="style1533710837734" xfId="74"/>
    <cellStyle name="style1533710837878" xfId="77"/>
    <cellStyle name="style1533710837991" xfId="78"/>
    <cellStyle name="style1533710838136" xfId="79"/>
    <cellStyle name="style1533710838304" xfId="82"/>
    <cellStyle name="style1533710838433" xfId="83"/>
    <cellStyle name="style1533710838589" xfId="84"/>
    <cellStyle name="style1585650543043" xfId="131"/>
    <cellStyle name="style1585650543168" xfId="115"/>
    <cellStyle name="style1585650543402" xfId="132"/>
    <cellStyle name="style1585650584176" xfId="118"/>
    <cellStyle name="style1585650584316" xfId="122"/>
    <cellStyle name="style1585650584676" xfId="119"/>
    <cellStyle name="style1585650584816" xfId="120"/>
    <cellStyle name="style1585650585066" xfId="121"/>
    <cellStyle name="style1585650585191" xfId="123"/>
    <cellStyle name="style1585650585301" xfId="124"/>
    <cellStyle name="style1585650585566" xfId="125"/>
    <cellStyle name="style1585650585738" xfId="126"/>
    <cellStyle name="style1585650585863" xfId="127"/>
    <cellStyle name="style1585650586504" xfId="128"/>
    <cellStyle name="style1585650586926" xfId="133"/>
    <cellStyle name="style1588178155551" xfId="142"/>
    <cellStyle name="style1588178155809" xfId="141"/>
    <cellStyle name="style1590475934409" xfId="129"/>
    <cellStyle name="style1590475936071" xfId="130"/>
    <cellStyle name="style1590475936285" xfId="117"/>
    <cellStyle name="style1590475936597" xfId="116"/>
    <cellStyle name="style1590475936862" xfId="134"/>
    <cellStyle name="style1625133347893" xfId="137"/>
    <cellStyle name="style1625133349310" xfId="138"/>
    <cellStyle name="style1625133350767" xfId="139"/>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A59D97"/>
      <color rgb="FFEB9128"/>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108215</xdr:colOff>
      <xdr:row>4</xdr:row>
      <xdr:rowOff>100665</xdr:rowOff>
    </xdr:to>
    <xdr:pic>
      <xdr:nvPicPr>
        <xdr:cNvPr id="2" name="Grafik 1">
          <a:extLst>
            <a:ext uri="{FF2B5EF4-FFF2-40B4-BE49-F238E27FC236}">
              <a16:creationId xmlns:a16="http://schemas.microsoft.com/office/drawing/2014/main" id="{0CDE75A4-0B09-4693-9F12-4EBB2CAD833D}"/>
            </a:ext>
          </a:extLst>
        </xdr:cNvPr>
        <xdr:cNvPicPr>
          <a:picLocks noChangeAspect="1"/>
        </xdr:cNvPicPr>
      </xdr:nvPicPr>
      <xdr:blipFill>
        <a:blip xmlns:r="http://schemas.openxmlformats.org/officeDocument/2006/relationships" r:embed="rId1"/>
        <a:stretch>
          <a:fillRect/>
        </a:stretch>
      </xdr:blipFill>
      <xdr:spPr>
        <a:xfrm>
          <a:off x="0" y="0"/>
          <a:ext cx="2022740" cy="88171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P50"/>
  <sheetViews>
    <sheetView showGridLines="0" tabSelected="1" zoomScale="80" zoomScaleNormal="80" workbookViewId="0">
      <selection activeCell="A8" sqref="A8:J8"/>
    </sheetView>
  </sheetViews>
  <sheetFormatPr baseColWidth="10" defaultRowHeight="14"/>
  <cols>
    <col min="1" max="1" width="6.5" customWidth="1"/>
    <col min="2" max="2" width="18.58203125" customWidth="1"/>
    <col min="3" max="3" width="6.5" customWidth="1"/>
    <col min="4" max="4" width="30.58203125" customWidth="1"/>
    <col min="5" max="5" width="21.58203125" customWidth="1"/>
    <col min="6" max="6" width="28.58203125" customWidth="1"/>
  </cols>
  <sheetData>
    <row r="1" spans="1:16">
      <c r="A1" s="1"/>
      <c r="B1" s="1"/>
      <c r="C1" s="1"/>
      <c r="D1" s="1"/>
      <c r="E1" s="1"/>
      <c r="F1" s="1"/>
      <c r="G1" s="1"/>
      <c r="H1" s="1"/>
      <c r="I1" s="1"/>
      <c r="J1" s="1"/>
      <c r="K1" s="1"/>
      <c r="L1" s="1"/>
      <c r="M1" s="1"/>
      <c r="N1" s="1"/>
      <c r="O1" s="1"/>
      <c r="P1" s="1"/>
    </row>
    <row r="2" spans="1:16">
      <c r="A2" s="1"/>
      <c r="B2" s="1"/>
      <c r="C2" s="1"/>
      <c r="D2" s="1"/>
      <c r="E2" s="1"/>
      <c r="F2" s="1"/>
      <c r="G2" s="1"/>
      <c r="H2" s="1"/>
      <c r="I2" s="1"/>
      <c r="J2" s="1"/>
      <c r="K2" s="1"/>
      <c r="L2" s="1"/>
      <c r="M2" s="1"/>
      <c r="N2" s="1"/>
      <c r="O2" s="1"/>
      <c r="P2" s="1"/>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s="1" customFormat="1"/>
    <row r="6" spans="1:16" s="1" customFormat="1" ht="14.5">
      <c r="A6" s="299"/>
      <c r="B6" s="299"/>
      <c r="C6" s="299"/>
      <c r="D6" s="299"/>
      <c r="E6" s="299"/>
      <c r="F6" s="299"/>
    </row>
    <row r="7" spans="1:16" s="1" customFormat="1" ht="49" customHeight="1">
      <c r="A7" s="396" t="s">
        <v>189</v>
      </c>
      <c r="B7" s="313"/>
      <c r="C7" s="313"/>
      <c r="D7" s="313"/>
      <c r="E7" s="313"/>
      <c r="F7" s="313"/>
      <c r="G7" s="313"/>
      <c r="H7" s="313"/>
      <c r="I7" s="313"/>
      <c r="J7" s="313"/>
    </row>
    <row r="8" spans="1:16" s="1" customFormat="1">
      <c r="A8" s="318"/>
      <c r="B8" s="318"/>
      <c r="C8" s="318"/>
      <c r="D8" s="318"/>
      <c r="E8" s="318"/>
      <c r="F8" s="318"/>
      <c r="G8" s="318"/>
      <c r="H8" s="318"/>
      <c r="I8" s="318"/>
      <c r="J8" s="318"/>
    </row>
    <row r="9" spans="1:16" s="1" customFormat="1" ht="14.5">
      <c r="A9" s="312" t="s">
        <v>164</v>
      </c>
      <c r="B9" s="312"/>
      <c r="C9" s="312"/>
      <c r="D9" s="312"/>
      <c r="E9" s="312"/>
      <c r="F9" s="312"/>
      <c r="G9" s="312"/>
      <c r="H9" s="312"/>
      <c r="I9" s="312"/>
      <c r="J9" s="312"/>
    </row>
    <row r="10" spans="1:16" s="1" customFormat="1"/>
    <row r="11" spans="1:16" s="1" customFormat="1" ht="14.5">
      <c r="A11" s="173" t="s">
        <v>165</v>
      </c>
      <c r="B11" s="295"/>
      <c r="C11" s="295"/>
    </row>
    <row r="12" spans="1:16" s="1" customFormat="1" ht="14.5">
      <c r="A12" s="295"/>
      <c r="B12" s="295"/>
      <c r="C12" s="295"/>
    </row>
    <row r="13" spans="1:16" ht="14.5">
      <c r="A13" s="295" t="s">
        <v>166</v>
      </c>
      <c r="B13" s="295"/>
      <c r="C13" s="295"/>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s="1" customFormat="1" ht="14.5">
      <c r="A15" s="296" t="s">
        <v>51</v>
      </c>
      <c r="B15" s="297"/>
      <c r="C15" s="297"/>
      <c r="D15" s="297"/>
      <c r="E15" s="297"/>
      <c r="F15" s="297"/>
      <c r="G15" s="297"/>
      <c r="H15" s="297"/>
      <c r="I15" s="297"/>
      <c r="J15" s="297"/>
      <c r="K15" s="297"/>
      <c r="L15" s="297"/>
      <c r="M15" s="297"/>
      <c r="N15" s="297"/>
      <c r="O15" s="297"/>
      <c r="P15" s="297"/>
    </row>
    <row r="16" spans="1:16" ht="14.5">
      <c r="A16" s="314" t="s">
        <v>151</v>
      </c>
      <c r="B16" s="314"/>
      <c r="C16" s="314"/>
      <c r="D16" s="314"/>
      <c r="E16" s="314"/>
      <c r="F16" s="314"/>
      <c r="G16" s="314"/>
      <c r="H16" s="314"/>
      <c r="I16" s="314"/>
      <c r="J16" s="314"/>
      <c r="K16" s="297"/>
      <c r="L16" s="297"/>
      <c r="M16" s="297"/>
      <c r="N16" s="297"/>
      <c r="O16" s="297"/>
      <c r="P16" s="297"/>
    </row>
    <row r="17" spans="1:16" ht="14.5">
      <c r="A17" s="315" t="s">
        <v>140</v>
      </c>
      <c r="B17" s="315"/>
      <c r="C17" s="315"/>
      <c r="D17" s="315"/>
      <c r="E17" s="315"/>
      <c r="F17" s="315"/>
      <c r="G17" s="315"/>
      <c r="H17" s="315"/>
      <c r="I17" s="297"/>
      <c r="J17" s="297"/>
      <c r="K17" s="297"/>
      <c r="L17" s="297"/>
      <c r="M17" s="297"/>
      <c r="N17" s="297"/>
      <c r="O17" s="297"/>
      <c r="P17" s="297"/>
    </row>
    <row r="18" spans="1:16" ht="14.5">
      <c r="A18" s="298" t="s">
        <v>141</v>
      </c>
      <c r="B18" s="297"/>
      <c r="C18" s="297"/>
      <c r="D18" s="297"/>
      <c r="E18" s="297"/>
      <c r="F18" s="297"/>
      <c r="G18" s="297"/>
      <c r="H18" s="297"/>
      <c r="I18" s="297"/>
      <c r="J18" s="297"/>
      <c r="K18" s="297"/>
      <c r="L18" s="297"/>
      <c r="M18" s="297"/>
      <c r="N18" s="297"/>
      <c r="O18" s="297"/>
      <c r="P18" s="297"/>
    </row>
    <row r="19" spans="1:16" ht="14.5">
      <c r="A19" s="298" t="s">
        <v>146</v>
      </c>
      <c r="B19" s="297"/>
      <c r="C19" s="297"/>
      <c r="D19" s="297"/>
      <c r="E19" s="297"/>
      <c r="F19" s="297"/>
      <c r="G19" s="297"/>
      <c r="H19" s="297"/>
      <c r="I19" s="297"/>
      <c r="J19" s="297"/>
      <c r="K19" s="297"/>
      <c r="L19" s="297"/>
      <c r="M19" s="297"/>
      <c r="N19" s="297"/>
      <c r="O19" s="297"/>
      <c r="P19" s="297"/>
    </row>
    <row r="20" spans="1:16" ht="14.5">
      <c r="A20" s="298" t="s">
        <v>185</v>
      </c>
      <c r="B20" s="297"/>
      <c r="C20" s="297"/>
      <c r="D20" s="297"/>
      <c r="E20" s="297"/>
      <c r="F20" s="297"/>
      <c r="G20" s="297"/>
      <c r="H20" s="297"/>
      <c r="I20" s="297"/>
      <c r="J20" s="297"/>
      <c r="K20" s="297"/>
      <c r="L20" s="297"/>
      <c r="M20" s="297"/>
      <c r="N20" s="297"/>
      <c r="O20" s="297"/>
      <c r="P20" s="297"/>
    </row>
    <row r="21" spans="1:16" ht="14.5">
      <c r="A21" s="298" t="s">
        <v>186</v>
      </c>
      <c r="B21" s="297"/>
      <c r="C21" s="297"/>
      <c r="D21" s="297"/>
      <c r="E21" s="297"/>
      <c r="F21" s="297"/>
      <c r="G21" s="297"/>
      <c r="H21" s="297"/>
      <c r="I21" s="297"/>
      <c r="J21" s="297"/>
      <c r="K21" s="297"/>
      <c r="L21" s="297"/>
      <c r="M21" s="297"/>
      <c r="N21" s="297"/>
      <c r="O21" s="297"/>
      <c r="P21" s="297"/>
    </row>
    <row r="22" spans="1:16" ht="14.5">
      <c r="A22" s="298" t="s">
        <v>187</v>
      </c>
      <c r="B22" s="297"/>
      <c r="C22" s="297"/>
      <c r="D22" s="297"/>
      <c r="E22" s="297"/>
      <c r="F22" s="297"/>
      <c r="G22" s="297"/>
      <c r="H22" s="297"/>
      <c r="I22" s="297"/>
      <c r="J22" s="297"/>
      <c r="K22" s="297"/>
      <c r="L22" s="297"/>
      <c r="M22" s="297"/>
      <c r="N22" s="297"/>
      <c r="O22" s="297"/>
      <c r="P22" s="297"/>
    </row>
    <row r="23" spans="1:16" ht="14.5">
      <c r="A23" s="298" t="s">
        <v>188</v>
      </c>
      <c r="B23" s="297"/>
      <c r="C23" s="297"/>
      <c r="D23" s="297"/>
      <c r="E23" s="297"/>
      <c r="F23" s="297"/>
      <c r="G23" s="297"/>
      <c r="H23" s="297"/>
      <c r="I23" s="297"/>
      <c r="J23" s="297"/>
      <c r="K23" s="297"/>
      <c r="L23" s="297"/>
      <c r="M23" s="297"/>
      <c r="N23" s="297"/>
      <c r="O23" s="297"/>
      <c r="P23" s="297"/>
    </row>
    <row r="24" spans="1:16" ht="14.5">
      <c r="A24" s="316" t="s">
        <v>169</v>
      </c>
      <c r="B24" s="316"/>
      <c r="C24" s="316"/>
      <c r="D24" s="316"/>
      <c r="E24" s="316"/>
      <c r="F24" s="316"/>
      <c r="G24" s="316"/>
      <c r="H24" s="316"/>
      <c r="I24" s="316"/>
      <c r="J24" s="316"/>
      <c r="K24" s="316"/>
      <c r="L24" s="316"/>
      <c r="M24" s="316"/>
      <c r="N24" s="316"/>
      <c r="O24" s="297"/>
      <c r="P24" s="297"/>
    </row>
    <row r="25" spans="1:16" ht="14.5">
      <c r="A25" s="316" t="s">
        <v>161</v>
      </c>
      <c r="B25" s="316"/>
      <c r="C25" s="316"/>
      <c r="D25" s="316"/>
      <c r="E25" s="316"/>
      <c r="F25" s="316"/>
      <c r="G25" s="316"/>
      <c r="H25" s="316"/>
      <c r="I25" s="316"/>
      <c r="J25" s="316"/>
      <c r="K25" s="316"/>
      <c r="L25" s="316"/>
      <c r="M25" s="316"/>
      <c r="N25" s="297"/>
      <c r="O25" s="297"/>
      <c r="P25" s="297"/>
    </row>
    <row r="26" spans="1:16" ht="14.5">
      <c r="A26" s="317" t="s">
        <v>167</v>
      </c>
      <c r="B26" s="317"/>
      <c r="C26" s="317"/>
      <c r="D26" s="317"/>
      <c r="E26" s="317"/>
      <c r="F26" s="317"/>
      <c r="G26" s="317"/>
      <c r="H26" s="317"/>
      <c r="I26" s="317"/>
      <c r="J26" s="317"/>
      <c r="K26" s="317"/>
      <c r="L26" s="317"/>
      <c r="M26" s="317"/>
      <c r="N26" s="317"/>
      <c r="O26" s="317"/>
      <c r="P26" s="297"/>
    </row>
    <row r="27" spans="1:16" ht="14.5">
      <c r="A27" s="316" t="s">
        <v>168</v>
      </c>
      <c r="B27" s="316"/>
      <c r="C27" s="316"/>
      <c r="D27" s="316"/>
      <c r="E27" s="316"/>
      <c r="F27" s="316"/>
      <c r="G27" s="316"/>
      <c r="H27" s="316"/>
      <c r="I27" s="316"/>
      <c r="J27" s="316"/>
      <c r="K27" s="316"/>
      <c r="L27" s="316"/>
      <c r="M27" s="316"/>
      <c r="N27" s="316"/>
      <c r="O27" s="316"/>
      <c r="P27" s="297"/>
    </row>
    <row r="28" spans="1:16" ht="14.5">
      <c r="A28" s="316" t="s">
        <v>162</v>
      </c>
      <c r="B28" s="316"/>
      <c r="C28" s="316"/>
      <c r="D28" s="316"/>
      <c r="E28" s="316"/>
      <c r="F28" s="316"/>
      <c r="G28" s="316"/>
      <c r="H28" s="316"/>
      <c r="I28" s="316"/>
      <c r="J28" s="316"/>
      <c r="K28" s="316"/>
      <c r="L28" s="316"/>
      <c r="M28" s="316"/>
      <c r="N28" s="316"/>
      <c r="O28" s="316"/>
      <c r="P28" s="297"/>
    </row>
    <row r="29" spans="1:16" ht="14.5">
      <c r="A29" s="316" t="s">
        <v>170</v>
      </c>
      <c r="B29" s="316"/>
      <c r="C29" s="316"/>
      <c r="D29" s="316"/>
      <c r="E29" s="316"/>
      <c r="F29" s="316"/>
      <c r="G29" s="316"/>
      <c r="H29" s="316"/>
      <c r="I29" s="316"/>
      <c r="J29" s="316"/>
      <c r="K29" s="316"/>
      <c r="L29" s="316"/>
      <c r="M29" s="316"/>
      <c r="N29" s="316"/>
      <c r="O29" s="316"/>
      <c r="P29" s="297"/>
    </row>
    <row r="30" spans="1:16" ht="14.5">
      <c r="A30" s="316" t="s">
        <v>171</v>
      </c>
      <c r="B30" s="316"/>
      <c r="C30" s="316"/>
      <c r="D30" s="316"/>
      <c r="E30" s="316"/>
      <c r="F30" s="316"/>
      <c r="G30" s="316"/>
      <c r="H30" s="316"/>
      <c r="I30" s="316"/>
      <c r="J30" s="316"/>
      <c r="K30" s="316"/>
      <c r="L30" s="316"/>
      <c r="M30" s="316"/>
      <c r="N30" s="316"/>
      <c r="O30" s="316"/>
      <c r="P30" s="297"/>
    </row>
    <row r="31" spans="1:16" ht="14.5">
      <c r="A31" s="316" t="s">
        <v>163</v>
      </c>
      <c r="B31" s="316"/>
      <c r="C31" s="316"/>
      <c r="D31" s="316"/>
      <c r="E31" s="316"/>
      <c r="F31" s="316"/>
      <c r="G31" s="316"/>
      <c r="H31" s="316"/>
      <c r="I31" s="316"/>
      <c r="J31" s="316"/>
      <c r="K31" s="316"/>
      <c r="L31" s="316"/>
      <c r="M31" s="316"/>
      <c r="N31" s="316"/>
      <c r="O31" s="316"/>
      <c r="P31" s="297"/>
    </row>
    <row r="32" spans="1:16" ht="14.5">
      <c r="A32" s="316" t="s">
        <v>172</v>
      </c>
      <c r="B32" s="316"/>
      <c r="C32" s="316"/>
      <c r="D32" s="316"/>
      <c r="E32" s="316"/>
      <c r="F32" s="316"/>
      <c r="G32" s="316"/>
      <c r="H32" s="316"/>
      <c r="I32" s="316"/>
      <c r="J32" s="316"/>
      <c r="K32" s="316"/>
      <c r="L32" s="316"/>
      <c r="M32" s="316"/>
      <c r="N32" s="316"/>
      <c r="O32" s="316"/>
      <c r="P32" s="316"/>
    </row>
    <row r="33" spans="1:16" ht="14.5">
      <c r="A33" s="297"/>
      <c r="B33" s="297"/>
      <c r="C33" s="297"/>
      <c r="D33" s="297"/>
      <c r="E33" s="297"/>
      <c r="F33" s="297"/>
      <c r="G33" s="297"/>
      <c r="H33" s="297"/>
      <c r="I33" s="297"/>
      <c r="J33" s="297"/>
      <c r="K33" s="297"/>
      <c r="L33" s="297"/>
      <c r="M33" s="297"/>
      <c r="N33" s="297"/>
      <c r="O33" s="297"/>
      <c r="P33" s="297"/>
    </row>
    <row r="34" spans="1:16">
      <c r="B34" s="1"/>
      <c r="C34" s="1"/>
      <c r="D34" s="1"/>
      <c r="E34" s="1"/>
      <c r="F34" s="1"/>
      <c r="G34" s="1"/>
      <c r="H34" s="1"/>
      <c r="I34" s="1"/>
      <c r="J34" s="1"/>
      <c r="K34" s="1"/>
      <c r="L34" s="1"/>
      <c r="M34" s="1"/>
      <c r="N34" s="1"/>
      <c r="O34" s="1"/>
      <c r="P34" s="1"/>
    </row>
    <row r="35" spans="1:16" s="1" customFormat="1" ht="14.5">
      <c r="A35" s="50" t="s">
        <v>175</v>
      </c>
    </row>
    <row r="36" spans="1:16" s="1" customFormat="1" ht="14.5">
      <c r="A36" s="50"/>
    </row>
    <row r="37" spans="1:16" s="1" customFormat="1" ht="14.5">
      <c r="A37" s="310" t="s">
        <v>142</v>
      </c>
      <c r="B37" s="310"/>
      <c r="C37" s="310"/>
      <c r="D37" s="310"/>
      <c r="E37" s="310"/>
      <c r="F37" s="310"/>
      <c r="G37" s="310"/>
      <c r="H37" s="310"/>
      <c r="I37" s="310"/>
      <c r="J37" s="310"/>
      <c r="K37" s="310"/>
      <c r="L37" s="310"/>
    </row>
    <row r="38" spans="1:16" s="1" customFormat="1"/>
    <row r="39" spans="1:16" s="1" customFormat="1" ht="14.5">
      <c r="A39" s="296"/>
    </row>
    <row r="40" spans="1:16" ht="14.5">
      <c r="A40" s="50" t="s">
        <v>176</v>
      </c>
      <c r="E40" s="295"/>
      <c r="F40" s="1"/>
      <c r="G40" s="1"/>
      <c r="H40" s="1"/>
      <c r="I40" s="1"/>
      <c r="J40" s="1"/>
      <c r="K40" s="1"/>
      <c r="L40" s="1"/>
      <c r="M40" s="1"/>
      <c r="N40" s="1"/>
      <c r="O40" s="1"/>
      <c r="P40" s="1"/>
    </row>
    <row r="41" spans="1:16" ht="14.5">
      <c r="E41" s="295"/>
      <c r="F41" s="1"/>
      <c r="G41" s="1"/>
      <c r="H41" s="1"/>
      <c r="I41" s="1"/>
      <c r="J41" s="1"/>
      <c r="K41" s="1"/>
      <c r="L41" s="1"/>
      <c r="M41" s="1"/>
      <c r="N41" s="1"/>
      <c r="O41" s="1"/>
      <c r="P41" s="1"/>
    </row>
    <row r="42" spans="1:16" ht="14.5">
      <c r="A42" s="311" t="s">
        <v>51</v>
      </c>
      <c r="B42" s="311"/>
      <c r="C42" s="311"/>
      <c r="D42" s="311"/>
      <c r="E42" s="311"/>
      <c r="F42" s="311"/>
      <c r="G42" s="311"/>
      <c r="H42" s="311"/>
      <c r="I42" s="311"/>
      <c r="J42" s="311"/>
      <c r="K42" s="311"/>
      <c r="L42" s="311"/>
      <c r="M42" s="1"/>
      <c r="N42" s="1"/>
      <c r="O42" s="1"/>
      <c r="P42" s="1"/>
    </row>
    <row r="45" spans="1:16" ht="14.5">
      <c r="A45" s="295" t="s">
        <v>173</v>
      </c>
      <c r="B45" s="295"/>
    </row>
    <row r="46" spans="1:16" ht="14.5">
      <c r="A46" s="295"/>
      <c r="B46" s="295"/>
    </row>
    <row r="47" spans="1:16" ht="14.5">
      <c r="A47" s="295" t="s">
        <v>174</v>
      </c>
      <c r="B47" s="295"/>
    </row>
    <row r="48" spans="1:16" ht="14.5">
      <c r="C48" s="295"/>
      <c r="D48" s="295"/>
    </row>
    <row r="49" spans="3:4" ht="14.5">
      <c r="C49" s="295"/>
      <c r="D49" s="295"/>
    </row>
    <row r="50" spans="3:4" ht="14.5">
      <c r="C50" s="295"/>
      <c r="D50" s="295"/>
    </row>
  </sheetData>
  <mergeCells count="16">
    <mergeCell ref="A37:L37"/>
    <mergeCell ref="A42:L42"/>
    <mergeCell ref="A9:J9"/>
    <mergeCell ref="A7:J7"/>
    <mergeCell ref="A16:J16"/>
    <mergeCell ref="A17:H17"/>
    <mergeCell ref="A24:N24"/>
    <mergeCell ref="A25:M25"/>
    <mergeCell ref="A26:O26"/>
    <mergeCell ref="A32:P32"/>
    <mergeCell ref="A27:O27"/>
    <mergeCell ref="A28:O28"/>
    <mergeCell ref="A29:O29"/>
    <mergeCell ref="A30:O30"/>
    <mergeCell ref="A31:O31"/>
    <mergeCell ref="A8:J8"/>
  </mergeCells>
  <hyperlinks>
    <hyperlink ref="A15" location="'Daten HF-06.1.1'!A1" display="Tab. HF-06.1.1-1 Häufigkeit der Behandlung von Gesundheitsthemen mit Kindern in Kindertageseinrichtungen 2020 nach Ländern (in %)"/>
    <hyperlink ref="A16:J16" location="'Daten HF-06.1.1'!A1" display="Tab. HF-06.1.1-2 Regression zur Thematisierung der psychischen Gesundheit"/>
    <hyperlink ref="A17:H17" location="'Daten HF-06.3.2'!A1" display="Tab. HF-06.3.2-1 Kindertageseinrichtungen, die Mittagsverpflegung anbieten, 2021 nach Ländern"/>
    <hyperlink ref="A18" location="'Daten HF-06.3.2'!A1" display="Tab. HF-06.3.2-2 Kindertageseinrichtungen, die Mittagsverpflegung anbieten, 2020 nach Ländern"/>
    <hyperlink ref="A19" location="'Daten HF-06.3.2'!A1" display="Tab. HF-06.3.2-3 Kindertageseinrichtungen, die Mittagsverpflegung anbieten, 2019 nach Ländern"/>
    <hyperlink ref="A20" location="'Daten HF-06.3.3'!A1" display="Tab. HF-06.3.3-1 Kinder in Kindertageseinrichtungen und Kindertagespflege, die Mittagsverpflegung erhalten, 2021 nach Altersgruppen und Ländern "/>
    <hyperlink ref="A21" location="'Daten HF-06.3.3'!A1" display="Tab. HF-06.3.3-2 Kinder in Kindertageseinrichtungen und Kindertagespflege, die Mittagsverpflegung erhalten, 2020 nach Altersgruppen und Ländern "/>
    <hyperlink ref="A22" location="'Daten HF-06.3.3'!A1" display="Tab. HF-06.3.3-3 Kinder in Kindertageseinrichtungen und Kindertagespflege, die Mittagsverpflegung erhalten, 2019 nach Altersgruppen und Ländern "/>
    <hyperlink ref="A23" location="'Daten HF-06.3.3'!A1" display="Tab. HF-06.3.3-4 Kinder in Kindertageseinrichtungen und Kindertagespflege, die Mittagsverpflegung erhalten, 2018 nach Altersgruppen und Ländern "/>
    <hyperlink ref="A24:N24" location="'Daten HF-06.3.4'!A1" display="Tab. HF-06.3.4-1 Leistungsberechtigte im Alter von unter 6 Jahren mit Anspruch auf Leistungen für Bildung und Teilhabe (Mittagsverpflegung) nach SGB II im Jahr 2021 nach Ländern "/>
    <hyperlink ref="A25:M25" location="'Daten HF-06.3.4'!A1" display="Tab. HF-06.3.4-2 Empfänger/innen von Leistungen für Bildung und Teilhabe (Mittagsverpflegung) nach dem 3. Kapitel SGB XII in Deutschland im März 2021 nach Ländern (Anzahl)"/>
    <hyperlink ref="A26:O26" location="'Daten HF-06.3.4'!A1" display="Tab. HF-06.3.4-3 Empfänger/innen von Leistungen für Bildung und Teilhabe (Mittagsverpflegung) nach dem Asylbewerberleistungsgesetz in Deutschland im ersten Quartal 2021 nach Altersgruppen (Anzahl)"/>
    <hyperlink ref="A27:O27" location="'Daten HF-06.3.4'!A1" display="Tab. HF-06.3.4-4 Leistungsberechtigte im Alter von unter 6 Jahren mit Anspruch auf Leistungen für Bildung und Teilhabe (Mittagsverpflegung) nach SGB II im Jahr 2020 nach Ländern "/>
    <hyperlink ref="A28:O28" location="'Daten HF-06.3.4'!A1" display="Tab. HF-06.3.4-5 Empfänger/innen von Leistungen für Bildung und Teilhabe (Mittagsverpflegung) nach dem 3. Kapitel SGB XII in Deutschland im März 2020 nach Ländern (Anzahl)"/>
    <hyperlink ref="A29:O29" location="'Daten HF-06.3.4'!A1" display="Tab. HF-06.3.4-6 Empfänger/innen von Leistungen für Bildung und Teilhabe (Mittagsverpflegung) nach dem Asylbewerberleistungsgesetz in Deutschland im ersten Quartal 2020 nach Altersgruppen (Anzahl)"/>
    <hyperlink ref="A30:O30" location="'Daten HF-06.3.4'!A1" display="Tab. HF-06.3.4-7 Leistungsberechtigte im Alter von unter 6 Jahren mit Anspruch auf Leistungen für Bildung und Teilhabe (Mittagsverpflegung) nach SGB II im Jahr 2020 nach Ländern "/>
    <hyperlink ref="A31:O31" location="'Daten HF-06.3.4'!A1" display="Tab. HF-06.3.4-8 Empfänger/innen von Leistungen für Bildung und Teilhabe (Mittagsverpflegung) nach dem 3. Kapitel SGB XII in Deutschland im März 2019 nach Ländern (Anzahl)"/>
    <hyperlink ref="A32:P32" location="'Daten HF-06.3.4'!A1" display="Tab. HF-06.3.4-9 Empfänger/innen von Leistungen für Bildung und Teilhabe (Mittagsverpflegung) nach dem Asylbewerberleistungsgesetz in Deutschland im ersten Quartal 2019 nach Altersgruppen (Anzahl)"/>
    <hyperlink ref="A42" location="'Daten HF-06.1.1'!A1" display="Tab. HF-06.1.1-1 Häufigkeit der Behandlung von Gesundheitsthemen mit Kindern in Kindertageseinrichtungen 2020 nach Ländern (in %)"/>
    <hyperlink ref="A37" location="'Daten HF-06.3.3'!A1" display="Tab. HF-06.3.3-1 Kinder in Kindertageseinrichtungen und Kindertagespflege, die Mittagsverpflegung erhalten, 2021 nach Altersgruppen und Ländern "/>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98"/>
  <sheetViews>
    <sheetView zoomScale="80" zoomScaleNormal="80" workbookViewId="0">
      <selection activeCell="A2" sqref="A2"/>
    </sheetView>
  </sheetViews>
  <sheetFormatPr baseColWidth="10" defaultRowHeight="14"/>
  <cols>
    <col min="1" max="1" width="52.58203125" customWidth="1"/>
  </cols>
  <sheetData>
    <row r="1" spans="1:75" s="1" customFormat="1" ht="23.5">
      <c r="A1" s="337">
        <v>2020</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row>
    <row r="2" spans="1:75" s="14" customFormat="1" ht="14.5" customHeight="1">
      <c r="A2" s="308" t="s">
        <v>50</v>
      </c>
      <c r="B2" s="247"/>
      <c r="C2" s="11"/>
      <c r="D2" s="11"/>
      <c r="E2" s="12"/>
      <c r="F2" s="11"/>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row>
    <row r="3" spans="1:75" s="1" customFormat="1" ht="14.5"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row>
    <row r="4" spans="1:75" s="51" customFormat="1" ht="14.5">
      <c r="A4" s="319" t="s">
        <v>51</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319"/>
      <c r="BK4" s="319"/>
      <c r="BL4" s="319"/>
      <c r="BM4" s="319"/>
      <c r="BN4" s="319"/>
      <c r="BO4" s="319"/>
      <c r="BP4" s="319"/>
      <c r="BQ4" s="319"/>
      <c r="BR4" s="319"/>
      <c r="BS4" s="319"/>
      <c r="BT4" s="319"/>
      <c r="BU4" s="319"/>
    </row>
    <row r="5" spans="1:75" s="52" customFormat="1" ht="14.5">
      <c r="A5" s="338"/>
      <c r="B5" s="341" t="s">
        <v>52</v>
      </c>
      <c r="C5" s="342"/>
      <c r="D5" s="342"/>
      <c r="E5" s="342"/>
      <c r="F5" s="342"/>
      <c r="G5" s="342"/>
      <c r="H5" s="342"/>
      <c r="I5" s="342"/>
      <c r="J5" s="342"/>
      <c r="K5" s="342"/>
      <c r="L5" s="342"/>
      <c r="M5" s="343"/>
      <c r="N5" s="341" t="s">
        <v>53</v>
      </c>
      <c r="O5" s="342"/>
      <c r="P5" s="342"/>
      <c r="Q5" s="342"/>
      <c r="R5" s="342"/>
      <c r="S5" s="342"/>
      <c r="T5" s="342"/>
      <c r="U5" s="342"/>
      <c r="V5" s="342"/>
      <c r="W5" s="342"/>
      <c r="X5" s="342"/>
      <c r="Y5" s="343"/>
      <c r="Z5" s="341" t="s">
        <v>54</v>
      </c>
      <c r="AA5" s="342"/>
      <c r="AB5" s="342"/>
      <c r="AC5" s="342"/>
      <c r="AD5" s="342"/>
      <c r="AE5" s="342"/>
      <c r="AF5" s="342"/>
      <c r="AG5" s="342"/>
      <c r="AH5" s="342"/>
      <c r="AI5" s="342"/>
      <c r="AJ5" s="342"/>
      <c r="AK5" s="343"/>
      <c r="AL5" s="341" t="s">
        <v>55</v>
      </c>
      <c r="AM5" s="342"/>
      <c r="AN5" s="342"/>
      <c r="AO5" s="342"/>
      <c r="AP5" s="342"/>
      <c r="AQ5" s="342"/>
      <c r="AR5" s="342"/>
      <c r="AS5" s="342"/>
      <c r="AT5" s="342"/>
      <c r="AU5" s="342"/>
      <c r="AV5" s="342"/>
      <c r="AW5" s="343"/>
      <c r="AX5" s="341" t="s">
        <v>56</v>
      </c>
      <c r="AY5" s="342"/>
      <c r="AZ5" s="342"/>
      <c r="BA5" s="342"/>
      <c r="BB5" s="342"/>
      <c r="BC5" s="342"/>
      <c r="BD5" s="342"/>
      <c r="BE5" s="342"/>
      <c r="BF5" s="342"/>
      <c r="BG5" s="342"/>
      <c r="BH5" s="342"/>
      <c r="BI5" s="343"/>
      <c r="BJ5" s="341" t="s">
        <v>57</v>
      </c>
      <c r="BK5" s="342"/>
      <c r="BL5" s="342"/>
      <c r="BM5" s="342"/>
      <c r="BN5" s="342"/>
      <c r="BO5" s="342"/>
      <c r="BP5" s="342"/>
      <c r="BQ5" s="342"/>
      <c r="BR5" s="342"/>
      <c r="BS5" s="342"/>
      <c r="BT5" s="342"/>
      <c r="BU5" s="342"/>
    </row>
    <row r="6" spans="1:75" s="53" customFormat="1" ht="28" customHeight="1">
      <c r="A6" s="339"/>
      <c r="B6" s="325" t="s">
        <v>58</v>
      </c>
      <c r="C6" s="326"/>
      <c r="D6" s="325" t="s">
        <v>59</v>
      </c>
      <c r="E6" s="326"/>
      <c r="F6" s="325" t="s">
        <v>60</v>
      </c>
      <c r="G6" s="326"/>
      <c r="H6" s="325" t="s">
        <v>61</v>
      </c>
      <c r="I6" s="326"/>
      <c r="J6" s="325" t="s">
        <v>62</v>
      </c>
      <c r="K6" s="326"/>
      <c r="L6" s="325" t="s">
        <v>63</v>
      </c>
      <c r="M6" s="326"/>
      <c r="N6" s="325" t="s">
        <v>58</v>
      </c>
      <c r="O6" s="326"/>
      <c r="P6" s="325" t="s">
        <v>59</v>
      </c>
      <c r="Q6" s="326"/>
      <c r="R6" s="325" t="s">
        <v>60</v>
      </c>
      <c r="S6" s="326"/>
      <c r="T6" s="325" t="s">
        <v>61</v>
      </c>
      <c r="U6" s="326"/>
      <c r="V6" s="325" t="s">
        <v>62</v>
      </c>
      <c r="W6" s="326"/>
      <c r="X6" s="325" t="s">
        <v>63</v>
      </c>
      <c r="Y6" s="326"/>
      <c r="Z6" s="325" t="s">
        <v>58</v>
      </c>
      <c r="AA6" s="326"/>
      <c r="AB6" s="325" t="s">
        <v>59</v>
      </c>
      <c r="AC6" s="326"/>
      <c r="AD6" s="325" t="s">
        <v>60</v>
      </c>
      <c r="AE6" s="326"/>
      <c r="AF6" s="325" t="s">
        <v>61</v>
      </c>
      <c r="AG6" s="326"/>
      <c r="AH6" s="325" t="s">
        <v>62</v>
      </c>
      <c r="AI6" s="326"/>
      <c r="AJ6" s="325" t="s">
        <v>63</v>
      </c>
      <c r="AK6" s="326"/>
      <c r="AL6" s="325" t="s">
        <v>58</v>
      </c>
      <c r="AM6" s="326"/>
      <c r="AN6" s="325" t="s">
        <v>59</v>
      </c>
      <c r="AO6" s="326"/>
      <c r="AP6" s="325" t="s">
        <v>60</v>
      </c>
      <c r="AQ6" s="326"/>
      <c r="AR6" s="325" t="s">
        <v>61</v>
      </c>
      <c r="AS6" s="327"/>
      <c r="AT6" s="327" t="s">
        <v>62</v>
      </c>
      <c r="AU6" s="327"/>
      <c r="AV6" s="327" t="s">
        <v>63</v>
      </c>
      <c r="AW6" s="326"/>
      <c r="AX6" s="325" t="s">
        <v>58</v>
      </c>
      <c r="AY6" s="326"/>
      <c r="AZ6" s="325" t="s">
        <v>59</v>
      </c>
      <c r="BA6" s="326"/>
      <c r="BB6" s="325" t="s">
        <v>60</v>
      </c>
      <c r="BC6" s="326"/>
      <c r="BD6" s="325" t="s">
        <v>61</v>
      </c>
      <c r="BE6" s="326"/>
      <c r="BF6" s="325" t="s">
        <v>62</v>
      </c>
      <c r="BG6" s="326"/>
      <c r="BH6" s="325" t="s">
        <v>63</v>
      </c>
      <c r="BI6" s="326"/>
      <c r="BJ6" s="325" t="s">
        <v>58</v>
      </c>
      <c r="BK6" s="326"/>
      <c r="BL6" s="325" t="s">
        <v>59</v>
      </c>
      <c r="BM6" s="326"/>
      <c r="BN6" s="325" t="s">
        <v>60</v>
      </c>
      <c r="BO6" s="326"/>
      <c r="BP6" s="325" t="s">
        <v>61</v>
      </c>
      <c r="BQ6" s="326"/>
      <c r="BR6" s="325" t="s">
        <v>62</v>
      </c>
      <c r="BS6" s="326"/>
      <c r="BT6" s="325" t="s">
        <v>63</v>
      </c>
      <c r="BU6" s="327"/>
    </row>
    <row r="7" spans="1:75" s="52" customFormat="1" ht="15" thickBot="1">
      <c r="A7" s="340"/>
      <c r="B7" s="130" t="s">
        <v>64</v>
      </c>
      <c r="C7" s="131" t="s">
        <v>65</v>
      </c>
      <c r="D7" s="130" t="s">
        <v>64</v>
      </c>
      <c r="E7" s="131" t="s">
        <v>65</v>
      </c>
      <c r="F7" s="130" t="s">
        <v>64</v>
      </c>
      <c r="G7" s="131" t="s">
        <v>65</v>
      </c>
      <c r="H7" s="130" t="s">
        <v>64</v>
      </c>
      <c r="I7" s="131" t="s">
        <v>65</v>
      </c>
      <c r="J7" s="130" t="s">
        <v>64</v>
      </c>
      <c r="K7" s="131" t="s">
        <v>65</v>
      </c>
      <c r="L7" s="130" t="s">
        <v>64</v>
      </c>
      <c r="M7" s="131" t="s">
        <v>65</v>
      </c>
      <c r="N7" s="130" t="s">
        <v>64</v>
      </c>
      <c r="O7" s="131" t="s">
        <v>65</v>
      </c>
      <c r="P7" s="130" t="s">
        <v>64</v>
      </c>
      <c r="Q7" s="131" t="s">
        <v>65</v>
      </c>
      <c r="R7" s="130" t="s">
        <v>64</v>
      </c>
      <c r="S7" s="131" t="s">
        <v>65</v>
      </c>
      <c r="T7" s="130" t="s">
        <v>64</v>
      </c>
      <c r="U7" s="131" t="s">
        <v>65</v>
      </c>
      <c r="V7" s="130" t="s">
        <v>64</v>
      </c>
      <c r="W7" s="131" t="s">
        <v>65</v>
      </c>
      <c r="X7" s="130" t="s">
        <v>64</v>
      </c>
      <c r="Y7" s="131" t="s">
        <v>65</v>
      </c>
      <c r="Z7" s="130" t="s">
        <v>64</v>
      </c>
      <c r="AA7" s="131" t="s">
        <v>65</v>
      </c>
      <c r="AB7" s="130" t="s">
        <v>64</v>
      </c>
      <c r="AC7" s="131" t="s">
        <v>65</v>
      </c>
      <c r="AD7" s="130" t="s">
        <v>64</v>
      </c>
      <c r="AE7" s="131" t="s">
        <v>65</v>
      </c>
      <c r="AF7" s="130" t="s">
        <v>64</v>
      </c>
      <c r="AG7" s="131" t="s">
        <v>65</v>
      </c>
      <c r="AH7" s="130" t="s">
        <v>64</v>
      </c>
      <c r="AI7" s="131" t="s">
        <v>65</v>
      </c>
      <c r="AJ7" s="130" t="s">
        <v>64</v>
      </c>
      <c r="AK7" s="131" t="s">
        <v>65</v>
      </c>
      <c r="AL7" s="132" t="s">
        <v>64</v>
      </c>
      <c r="AM7" s="133" t="s">
        <v>65</v>
      </c>
      <c r="AN7" s="132" t="s">
        <v>64</v>
      </c>
      <c r="AO7" s="133" t="s">
        <v>65</v>
      </c>
      <c r="AP7" s="132" t="s">
        <v>64</v>
      </c>
      <c r="AQ7" s="133" t="s">
        <v>65</v>
      </c>
      <c r="AR7" s="132" t="s">
        <v>64</v>
      </c>
      <c r="AS7" s="55" t="s">
        <v>65</v>
      </c>
      <c r="AT7" s="54" t="s">
        <v>64</v>
      </c>
      <c r="AU7" s="55" t="s">
        <v>65</v>
      </c>
      <c r="AV7" s="54" t="s">
        <v>64</v>
      </c>
      <c r="AW7" s="133" t="s">
        <v>65</v>
      </c>
      <c r="AX7" s="132" t="s">
        <v>64</v>
      </c>
      <c r="AY7" s="133" t="s">
        <v>65</v>
      </c>
      <c r="AZ7" s="132" t="s">
        <v>64</v>
      </c>
      <c r="BA7" s="133" t="s">
        <v>65</v>
      </c>
      <c r="BB7" s="132" t="s">
        <v>64</v>
      </c>
      <c r="BC7" s="133" t="s">
        <v>65</v>
      </c>
      <c r="BD7" s="132" t="s">
        <v>64</v>
      </c>
      <c r="BE7" s="133" t="s">
        <v>65</v>
      </c>
      <c r="BF7" s="132" t="s">
        <v>64</v>
      </c>
      <c r="BG7" s="133" t="s">
        <v>65</v>
      </c>
      <c r="BH7" s="132" t="s">
        <v>64</v>
      </c>
      <c r="BI7" s="133" t="s">
        <v>65</v>
      </c>
      <c r="BJ7" s="132" t="s">
        <v>64</v>
      </c>
      <c r="BK7" s="133" t="s">
        <v>65</v>
      </c>
      <c r="BL7" s="132" t="s">
        <v>64</v>
      </c>
      <c r="BM7" s="133" t="s">
        <v>65</v>
      </c>
      <c r="BN7" s="132" t="s">
        <v>64</v>
      </c>
      <c r="BO7" s="133" t="s">
        <v>65</v>
      </c>
      <c r="BP7" s="132" t="s">
        <v>64</v>
      </c>
      <c r="BQ7" s="133" t="s">
        <v>65</v>
      </c>
      <c r="BR7" s="132" t="s">
        <v>64</v>
      </c>
      <c r="BS7" s="133" t="s">
        <v>65</v>
      </c>
      <c r="BT7" s="132" t="s">
        <v>64</v>
      </c>
      <c r="BU7" s="55" t="s">
        <v>65</v>
      </c>
      <c r="BV7" s="56"/>
      <c r="BW7" s="56"/>
    </row>
    <row r="8" spans="1:75" s="21" customFormat="1" ht="12">
      <c r="A8" s="57" t="s">
        <v>15</v>
      </c>
      <c r="B8" s="58">
        <v>3.9052498291961806</v>
      </c>
      <c r="C8" s="59">
        <v>0.67355307842854339</v>
      </c>
      <c r="D8" s="58">
        <v>2.7127598885777755</v>
      </c>
      <c r="E8" s="59">
        <v>0.59311136887542992</v>
      </c>
      <c r="F8" s="58">
        <v>15.095790747049348</v>
      </c>
      <c r="G8" s="59">
        <v>1.3742772545196629</v>
      </c>
      <c r="H8" s="58">
        <v>7.9527527724747662</v>
      </c>
      <c r="I8" s="59">
        <v>1.0390434473401042</v>
      </c>
      <c r="J8" s="58">
        <v>11.485115857460849</v>
      </c>
      <c r="K8" s="59">
        <v>1.1776187563706135</v>
      </c>
      <c r="L8" s="58">
        <v>58.848330905241077</v>
      </c>
      <c r="M8" s="59">
        <v>1.8659658094146441</v>
      </c>
      <c r="N8" s="60">
        <v>6.6708788386915794</v>
      </c>
      <c r="O8" s="61">
        <v>0.97875601828875736</v>
      </c>
      <c r="P8" s="62">
        <v>6.7940279054404558</v>
      </c>
      <c r="Q8" s="59">
        <v>0.98385772705603269</v>
      </c>
      <c r="R8" s="60">
        <v>22.552542045802117</v>
      </c>
      <c r="S8" s="61">
        <v>1.7255140482620934</v>
      </c>
      <c r="T8" s="62">
        <v>14.042057420118139</v>
      </c>
      <c r="U8" s="59">
        <v>1.3255116494950978</v>
      </c>
      <c r="V8" s="60">
        <v>19.72267263189995</v>
      </c>
      <c r="W8" s="61">
        <v>1.5310147569289108</v>
      </c>
      <c r="X8" s="62">
        <v>30.217821158047752</v>
      </c>
      <c r="Y8" s="59">
        <v>1.8369458306612643</v>
      </c>
      <c r="Z8" s="60">
        <v>48.900380683056461</v>
      </c>
      <c r="AA8" s="61">
        <v>2.03591301277116</v>
      </c>
      <c r="AB8" s="62">
        <v>7.5359276994081892</v>
      </c>
      <c r="AC8" s="59">
        <v>1.1114555042858509</v>
      </c>
      <c r="AD8" s="60">
        <v>13.475433150785046</v>
      </c>
      <c r="AE8" s="61">
        <v>1.248862146985237</v>
      </c>
      <c r="AF8" s="62">
        <v>8.7734019149370681</v>
      </c>
      <c r="AG8" s="59">
        <v>1.1125594551182061</v>
      </c>
      <c r="AH8" s="60">
        <v>10.530041202924814</v>
      </c>
      <c r="AI8" s="61">
        <v>1.2559569649636881</v>
      </c>
      <c r="AJ8" s="62">
        <v>10.784815348888426</v>
      </c>
      <c r="AK8" s="59">
        <v>1.4330035822493485</v>
      </c>
      <c r="AL8" s="63">
        <v>7.9669339517850268</v>
      </c>
      <c r="AM8" s="64">
        <v>1.3550541785121832</v>
      </c>
      <c r="AN8" s="65">
        <v>52.022507554689199</v>
      </c>
      <c r="AO8" s="66">
        <v>2.3347666700441105</v>
      </c>
      <c r="AP8" s="63">
        <v>18.976620180408581</v>
      </c>
      <c r="AQ8" s="64">
        <v>1.5761125966365448</v>
      </c>
      <c r="AR8" s="65">
        <v>4.4375813332124521</v>
      </c>
      <c r="AS8" s="66">
        <v>0.92621569762470302</v>
      </c>
      <c r="AT8" s="63">
        <v>4.5393476997746225</v>
      </c>
      <c r="AU8" s="64">
        <v>0.88044964849975715</v>
      </c>
      <c r="AV8" s="65">
        <v>12.057009280130121</v>
      </c>
      <c r="AW8" s="66">
        <v>1.641367773538644</v>
      </c>
      <c r="AX8" s="63">
        <v>5.2540349765241716</v>
      </c>
      <c r="AY8" s="64">
        <v>0.93401617073980858</v>
      </c>
      <c r="AZ8" s="65">
        <v>1.169948191863464</v>
      </c>
      <c r="BA8" s="66">
        <v>0.3552037314437051</v>
      </c>
      <c r="BB8" s="63">
        <v>10.492870253597776</v>
      </c>
      <c r="BC8" s="64">
        <v>1.175303017623097</v>
      </c>
      <c r="BD8" s="65">
        <v>6.6861637046975373</v>
      </c>
      <c r="BE8" s="66">
        <v>1.0310473839025445</v>
      </c>
      <c r="BF8" s="63">
        <v>28.066417519363267</v>
      </c>
      <c r="BG8" s="64">
        <v>1.7930959640277782</v>
      </c>
      <c r="BH8" s="65">
        <v>48.33056535395378</v>
      </c>
      <c r="BI8" s="66">
        <v>2.1249889631925201</v>
      </c>
      <c r="BJ8" s="63">
        <v>13.536284450307642</v>
      </c>
      <c r="BK8" s="64">
        <v>1.598167190060604</v>
      </c>
      <c r="BL8" s="65">
        <v>35.551123091821715</v>
      </c>
      <c r="BM8" s="66">
        <v>2.0842657533348818</v>
      </c>
      <c r="BN8" s="65">
        <v>26.164921010997659</v>
      </c>
      <c r="BO8" s="66">
        <v>1.6604544818061715</v>
      </c>
      <c r="BP8" s="63">
        <v>9.3037549212747841</v>
      </c>
      <c r="BQ8" s="64">
        <v>1.2280757286596291</v>
      </c>
      <c r="BR8" s="65">
        <v>11.433583567739605</v>
      </c>
      <c r="BS8" s="66">
        <v>1.408308168519683</v>
      </c>
      <c r="BT8" s="63">
        <v>4.010332957858588</v>
      </c>
      <c r="BU8" s="70">
        <v>0.87872415824748096</v>
      </c>
    </row>
    <row r="9" spans="1:75" s="21" customFormat="1" ht="12">
      <c r="A9" s="57" t="s">
        <v>14</v>
      </c>
      <c r="B9" s="71">
        <v>1.346258780409312</v>
      </c>
      <c r="C9" s="72">
        <v>0.4144801749331804</v>
      </c>
      <c r="D9" s="71">
        <v>3.3957540333280654</v>
      </c>
      <c r="E9" s="72">
        <v>0.64393647557006495</v>
      </c>
      <c r="F9" s="71">
        <v>16.543265610141088</v>
      </c>
      <c r="G9" s="72">
        <v>1.3363392779349197</v>
      </c>
      <c r="H9" s="71">
        <v>8.8612415522000614</v>
      </c>
      <c r="I9" s="72">
        <v>0.99905550516985886</v>
      </c>
      <c r="J9" s="71">
        <v>10.903532443266432</v>
      </c>
      <c r="K9" s="72">
        <v>1.0762919768909682</v>
      </c>
      <c r="L9" s="71">
        <v>58.949947580655049</v>
      </c>
      <c r="M9" s="72">
        <v>1.76501498874992</v>
      </c>
      <c r="N9" s="73">
        <v>3.0183527166129354</v>
      </c>
      <c r="O9" s="74">
        <v>0.59756976039568288</v>
      </c>
      <c r="P9" s="75">
        <v>5.409650682518178</v>
      </c>
      <c r="Q9" s="72">
        <v>0.72653371786587229</v>
      </c>
      <c r="R9" s="73">
        <v>23.035154875961933</v>
      </c>
      <c r="S9" s="74">
        <v>1.504476622673383</v>
      </c>
      <c r="T9" s="75">
        <v>15.494184009827791</v>
      </c>
      <c r="U9" s="72">
        <v>1.2497100316628811</v>
      </c>
      <c r="V9" s="73">
        <v>21.490693339749335</v>
      </c>
      <c r="W9" s="74">
        <v>1.4713896724760258</v>
      </c>
      <c r="X9" s="75">
        <v>31.551964375329828</v>
      </c>
      <c r="Y9" s="72">
        <v>1.7589224053381041</v>
      </c>
      <c r="Z9" s="73">
        <v>37.450520356713625</v>
      </c>
      <c r="AA9" s="74">
        <v>1.8081889482699958</v>
      </c>
      <c r="AB9" s="75">
        <v>8.8244911467519707</v>
      </c>
      <c r="AC9" s="72">
        <v>1.1986641909208864</v>
      </c>
      <c r="AD9" s="73">
        <v>21.779141152280658</v>
      </c>
      <c r="AE9" s="74">
        <v>1.5819527064294527</v>
      </c>
      <c r="AF9" s="75">
        <v>10.995930527071476</v>
      </c>
      <c r="AG9" s="72">
        <v>1.127792556234577</v>
      </c>
      <c r="AH9" s="73">
        <v>11.800428310265941</v>
      </c>
      <c r="AI9" s="74">
        <v>1.1005264785261137</v>
      </c>
      <c r="AJ9" s="75">
        <v>9.1494885069163345</v>
      </c>
      <c r="AK9" s="72">
        <v>1.1055474153375286</v>
      </c>
      <c r="AL9" s="76">
        <v>13.056826603472604</v>
      </c>
      <c r="AM9" s="77">
        <v>1.3691317076106788</v>
      </c>
      <c r="AN9" s="78">
        <v>45.681342376731429</v>
      </c>
      <c r="AO9" s="79">
        <v>2.0601770127984373</v>
      </c>
      <c r="AP9" s="76">
        <v>23.396075489245469</v>
      </c>
      <c r="AQ9" s="77">
        <v>1.6868539131262423</v>
      </c>
      <c r="AR9" s="78">
        <v>5.1164946045373902</v>
      </c>
      <c r="AS9" s="79">
        <v>0.7230647901701821</v>
      </c>
      <c r="AT9" s="76">
        <v>3.1027518983417766</v>
      </c>
      <c r="AU9" s="77">
        <v>0.5738460435265953</v>
      </c>
      <c r="AV9" s="78">
        <v>9.6465090276713337</v>
      </c>
      <c r="AW9" s="79">
        <v>1.3283256172632671</v>
      </c>
      <c r="AX9" s="76">
        <v>2.8548503572845165</v>
      </c>
      <c r="AY9" s="77">
        <v>0.55502861706523354</v>
      </c>
      <c r="AZ9" s="78">
        <v>2.7718868398656364</v>
      </c>
      <c r="BA9" s="79">
        <v>0.70929318753693893</v>
      </c>
      <c r="BB9" s="76">
        <v>9.8937834481954514</v>
      </c>
      <c r="BC9" s="77">
        <v>1.0578425360354242</v>
      </c>
      <c r="BD9" s="78">
        <v>6.1779862208874734</v>
      </c>
      <c r="BE9" s="79">
        <v>0.83308460423479958</v>
      </c>
      <c r="BF9" s="76">
        <v>31.793636443972449</v>
      </c>
      <c r="BG9" s="77">
        <v>1.7887626588697352</v>
      </c>
      <c r="BH9" s="78">
        <v>46.507856689794465</v>
      </c>
      <c r="BI9" s="80">
        <v>1.9740879321281595</v>
      </c>
      <c r="BJ9" s="81">
        <v>10.56089862318294</v>
      </c>
      <c r="BK9" s="77">
        <v>1.1158723598971532</v>
      </c>
      <c r="BL9" s="82">
        <v>31.749760249147368</v>
      </c>
      <c r="BM9" s="79">
        <v>1.658245822919574</v>
      </c>
      <c r="BN9" s="78">
        <v>29.884860730940428</v>
      </c>
      <c r="BO9" s="79">
        <v>1.7488787529170282</v>
      </c>
      <c r="BP9" s="76">
        <v>10.661894534409601</v>
      </c>
      <c r="BQ9" s="77">
        <v>1.0637098598303063</v>
      </c>
      <c r="BR9" s="78">
        <v>12.172467197787244</v>
      </c>
      <c r="BS9" s="79">
        <v>1.2160395939118589</v>
      </c>
      <c r="BT9" s="76">
        <v>4.9701186645324196</v>
      </c>
      <c r="BU9" s="83">
        <v>0.98035292457661194</v>
      </c>
    </row>
    <row r="10" spans="1:75" s="21" customFormat="1" ht="12">
      <c r="A10" s="57" t="s">
        <v>32</v>
      </c>
      <c r="B10" s="58">
        <v>2.0739949083817906</v>
      </c>
      <c r="C10" s="59">
        <v>1.1238774483267588</v>
      </c>
      <c r="D10" s="58">
        <v>1.9249815862497948</v>
      </c>
      <c r="E10" s="59">
        <v>0.98012733848190992</v>
      </c>
      <c r="F10" s="58">
        <v>15.006789643915491</v>
      </c>
      <c r="G10" s="59">
        <v>2.9678927724307331</v>
      </c>
      <c r="H10" s="58">
        <v>4.8715693817463466</v>
      </c>
      <c r="I10" s="59">
        <v>1.3480087986891329</v>
      </c>
      <c r="J10" s="58">
        <v>16.378983976723831</v>
      </c>
      <c r="K10" s="59">
        <v>2.801702989683212</v>
      </c>
      <c r="L10" s="58">
        <v>59.743680502982741</v>
      </c>
      <c r="M10" s="59">
        <v>4.2652613725083066</v>
      </c>
      <c r="N10" s="60">
        <v>3.6063931882753524</v>
      </c>
      <c r="O10" s="61">
        <v>1.4408750484164652</v>
      </c>
      <c r="P10" s="62">
        <v>4.9134215698856325</v>
      </c>
      <c r="Q10" s="59">
        <v>1.7889909560126611</v>
      </c>
      <c r="R10" s="60">
        <v>17.860176848464558</v>
      </c>
      <c r="S10" s="61">
        <v>2.8180111140115227</v>
      </c>
      <c r="T10" s="62">
        <v>10.993188091300469</v>
      </c>
      <c r="U10" s="59">
        <v>2.1156381969383999</v>
      </c>
      <c r="V10" s="60">
        <v>24.281102560521909</v>
      </c>
      <c r="W10" s="61">
        <v>3.5737763980108883</v>
      </c>
      <c r="X10" s="62">
        <v>38.345717741552079</v>
      </c>
      <c r="Y10" s="59">
        <v>4.0560086082094626</v>
      </c>
      <c r="Z10" s="60">
        <v>29.783966146562523</v>
      </c>
      <c r="AA10" s="61">
        <v>4.5680208041155872</v>
      </c>
      <c r="AB10" s="62">
        <v>3.87212876803259</v>
      </c>
      <c r="AC10" s="59">
        <v>1.5530587810883971</v>
      </c>
      <c r="AD10" s="60">
        <v>13.995497780498455</v>
      </c>
      <c r="AE10" s="61">
        <v>2.2462311001627553</v>
      </c>
      <c r="AF10" s="62">
        <v>15.884121653665929</v>
      </c>
      <c r="AG10" s="59">
        <v>2.7999186526867024</v>
      </c>
      <c r="AH10" s="60">
        <v>14.348481680354219</v>
      </c>
      <c r="AI10" s="61">
        <v>2.4479352081067742</v>
      </c>
      <c r="AJ10" s="62">
        <v>22.115803970886283</v>
      </c>
      <c r="AK10" s="59">
        <v>3.4404228790550571</v>
      </c>
      <c r="AL10" s="63">
        <v>6.7141983398333789</v>
      </c>
      <c r="AM10" s="64">
        <v>2.8756685497443111</v>
      </c>
      <c r="AN10" s="65">
        <v>5.8752835084081738</v>
      </c>
      <c r="AO10" s="66">
        <v>2.8759610395895674</v>
      </c>
      <c r="AP10" s="63">
        <v>30.562803546658124</v>
      </c>
      <c r="AQ10" s="64">
        <v>3.5481044432485627</v>
      </c>
      <c r="AR10" s="65">
        <v>7.482398223648171</v>
      </c>
      <c r="AS10" s="66">
        <v>2.3200425061556738</v>
      </c>
      <c r="AT10" s="63">
        <v>12.162522722226838</v>
      </c>
      <c r="AU10" s="64">
        <v>2.8720593639870873</v>
      </c>
      <c r="AV10" s="65">
        <v>37.202793659225321</v>
      </c>
      <c r="AW10" s="66">
        <v>4.0414053672774823</v>
      </c>
      <c r="AX10" s="63">
        <v>2.8557813065572377</v>
      </c>
      <c r="AY10" s="64">
        <v>1.4413828451269195</v>
      </c>
      <c r="AZ10" s="65">
        <v>0.61362467266824894</v>
      </c>
      <c r="BA10" s="66">
        <v>0.37672944444106826</v>
      </c>
      <c r="BB10" s="63">
        <v>5.4624608506225814</v>
      </c>
      <c r="BC10" s="64">
        <v>1.3878213094128751</v>
      </c>
      <c r="BD10" s="65">
        <v>7.106584828851414</v>
      </c>
      <c r="BE10" s="66">
        <v>1.9029207843282783</v>
      </c>
      <c r="BF10" s="63">
        <v>23.985568598052733</v>
      </c>
      <c r="BG10" s="64">
        <v>3.5025458117692185</v>
      </c>
      <c r="BH10" s="65">
        <v>59.975979743247784</v>
      </c>
      <c r="BI10" s="67">
        <v>3.8772267116699952</v>
      </c>
      <c r="BJ10" s="68">
        <v>9.0765430283315549</v>
      </c>
      <c r="BK10" s="64">
        <v>2.882267545711712</v>
      </c>
      <c r="BL10" s="69">
        <v>10.377710432512711</v>
      </c>
      <c r="BM10" s="66">
        <v>2.3290252247961294</v>
      </c>
      <c r="BN10" s="65">
        <v>18.957493951952927</v>
      </c>
      <c r="BO10" s="66">
        <v>3.0081988128461781</v>
      </c>
      <c r="BP10" s="63">
        <v>16.599849058992028</v>
      </c>
      <c r="BQ10" s="64">
        <v>2.9897861746251508</v>
      </c>
      <c r="BR10" s="65">
        <v>31.403182105873697</v>
      </c>
      <c r="BS10" s="66">
        <v>4.051854107671697</v>
      </c>
      <c r="BT10" s="63">
        <v>13.585221422337087</v>
      </c>
      <c r="BU10" s="70">
        <v>3.698335797383776</v>
      </c>
    </row>
    <row r="11" spans="1:75" s="21" customFormat="1" ht="12">
      <c r="A11" s="57" t="s">
        <v>13</v>
      </c>
      <c r="B11" s="71">
        <v>1.6211987684363272</v>
      </c>
      <c r="C11" s="72">
        <v>0.5788265879846568</v>
      </c>
      <c r="D11" s="71">
        <v>0.61734805779492641</v>
      </c>
      <c r="E11" s="72">
        <v>0.34416815964805625</v>
      </c>
      <c r="F11" s="71">
        <v>14.58260236264455</v>
      </c>
      <c r="G11" s="72">
        <v>2.1730518600308093</v>
      </c>
      <c r="H11" s="71">
        <v>6.7658626272807911</v>
      </c>
      <c r="I11" s="72">
        <v>1.2050368375641063</v>
      </c>
      <c r="J11" s="71">
        <v>7.2230623087170116</v>
      </c>
      <c r="K11" s="72">
        <v>1.475489503454311</v>
      </c>
      <c r="L11" s="71">
        <v>69.189925875126391</v>
      </c>
      <c r="M11" s="72">
        <v>2.7949378152826769</v>
      </c>
      <c r="N11" s="73">
        <v>2.390421834855728</v>
      </c>
      <c r="O11" s="74">
        <v>0.78644591508803996</v>
      </c>
      <c r="P11" s="75">
        <v>3.4628878081178032</v>
      </c>
      <c r="Q11" s="72">
        <v>0.96837089970522772</v>
      </c>
      <c r="R11" s="73">
        <v>19.852847067796368</v>
      </c>
      <c r="S11" s="74">
        <v>2.4121709100262168</v>
      </c>
      <c r="T11" s="75">
        <v>13.074158281468442</v>
      </c>
      <c r="U11" s="72">
        <v>1.9906907956098021</v>
      </c>
      <c r="V11" s="73">
        <v>20.098010547743272</v>
      </c>
      <c r="W11" s="74">
        <v>2.0685571710713448</v>
      </c>
      <c r="X11" s="75">
        <v>41.121674460018383</v>
      </c>
      <c r="Y11" s="72">
        <v>2.4193055686136997</v>
      </c>
      <c r="Z11" s="73">
        <v>32.252515954192553</v>
      </c>
      <c r="AA11" s="74">
        <v>2.847643826441181</v>
      </c>
      <c r="AB11" s="75">
        <v>5.0517012111663915</v>
      </c>
      <c r="AC11" s="72">
        <v>0.97523293804018318</v>
      </c>
      <c r="AD11" s="73">
        <v>19.122512289912549</v>
      </c>
      <c r="AE11" s="74">
        <v>2.2908573615419199</v>
      </c>
      <c r="AF11" s="75">
        <v>12.572070002701723</v>
      </c>
      <c r="AG11" s="72">
        <v>3.0408892072900158</v>
      </c>
      <c r="AH11" s="73">
        <v>14.544748552351635</v>
      </c>
      <c r="AI11" s="74">
        <v>1.933154038486947</v>
      </c>
      <c r="AJ11" s="75">
        <v>16.456451989675138</v>
      </c>
      <c r="AK11" s="72">
        <v>2.2479855989983366</v>
      </c>
      <c r="AL11" s="76">
        <v>5.3475616886186144</v>
      </c>
      <c r="AM11" s="77">
        <v>1.1887854678474474</v>
      </c>
      <c r="AN11" s="78">
        <v>19.771195268577578</v>
      </c>
      <c r="AO11" s="79">
        <v>2.4303466960255911</v>
      </c>
      <c r="AP11" s="76">
        <v>19.441638933654158</v>
      </c>
      <c r="AQ11" s="77">
        <v>2.3213833655284</v>
      </c>
      <c r="AR11" s="78">
        <v>5.7398892847105749</v>
      </c>
      <c r="AS11" s="79">
        <v>1.6468130151951661</v>
      </c>
      <c r="AT11" s="76">
        <v>6.5848658016825139</v>
      </c>
      <c r="AU11" s="77">
        <v>1.1824661103721494</v>
      </c>
      <c r="AV11" s="78">
        <v>43.114849022756559</v>
      </c>
      <c r="AW11" s="79">
        <v>3.5926513163103286</v>
      </c>
      <c r="AX11" s="76">
        <v>3.3625508305866316</v>
      </c>
      <c r="AY11" s="77">
        <v>1.2731388412727191</v>
      </c>
      <c r="AZ11" s="78">
        <v>0.58379328992032586</v>
      </c>
      <c r="BA11" s="79">
        <v>0.36010611928478126</v>
      </c>
      <c r="BB11" s="76">
        <v>8.4758088888013727</v>
      </c>
      <c r="BC11" s="77">
        <v>1.5493626874479043</v>
      </c>
      <c r="BD11" s="78">
        <v>3.9442033741131062</v>
      </c>
      <c r="BE11" s="79">
        <v>1.0487023599256542</v>
      </c>
      <c r="BF11" s="76">
        <v>20.964397681736855</v>
      </c>
      <c r="BG11" s="77">
        <v>2.4273030291879905</v>
      </c>
      <c r="BH11" s="78">
        <v>62.669245934841712</v>
      </c>
      <c r="BI11" s="80">
        <v>3.0655038708488891</v>
      </c>
      <c r="BJ11" s="81">
        <v>5.1542593550241635</v>
      </c>
      <c r="BK11" s="77">
        <v>1.1298423489812377</v>
      </c>
      <c r="BL11" s="82">
        <v>14.113472817406953</v>
      </c>
      <c r="BM11" s="79">
        <v>1.8654902504327042</v>
      </c>
      <c r="BN11" s="78">
        <v>28.374225818080706</v>
      </c>
      <c r="BO11" s="79">
        <v>2.5828893433599815</v>
      </c>
      <c r="BP11" s="76">
        <v>17.308848872856363</v>
      </c>
      <c r="BQ11" s="77">
        <v>2.4814902465491073</v>
      </c>
      <c r="BR11" s="78">
        <v>25.569649004990392</v>
      </c>
      <c r="BS11" s="79">
        <v>2.7504290087191392</v>
      </c>
      <c r="BT11" s="76">
        <v>9.4795441316414237</v>
      </c>
      <c r="BU11" s="83">
        <v>1.6527751610647838</v>
      </c>
    </row>
    <row r="12" spans="1:75" s="21" customFormat="1" ht="12">
      <c r="A12" s="57" t="s">
        <v>12</v>
      </c>
      <c r="B12" s="58">
        <v>5.5568203667111611</v>
      </c>
      <c r="C12" s="59">
        <v>2.2512089442335421</v>
      </c>
      <c r="D12" s="58">
        <v>1.0427694383629795</v>
      </c>
      <c r="E12" s="59">
        <v>1.0403653810401714</v>
      </c>
      <c r="F12" s="58">
        <v>9.0561152859294864</v>
      </c>
      <c r="G12" s="59">
        <v>2.725972896403583</v>
      </c>
      <c r="H12" s="58">
        <v>5.6353341257694822</v>
      </c>
      <c r="I12" s="59">
        <v>1.959052785711229</v>
      </c>
      <c r="J12" s="58">
        <v>6.3306562786162086</v>
      </c>
      <c r="K12" s="59">
        <v>2.032732344178894</v>
      </c>
      <c r="L12" s="58">
        <v>72.378304504610682</v>
      </c>
      <c r="M12" s="59">
        <v>4.5696793023979723</v>
      </c>
      <c r="N12" s="60">
        <v>8.8073090860421761</v>
      </c>
      <c r="O12" s="61">
        <v>3.3205292738255445</v>
      </c>
      <c r="P12" s="62">
        <v>3.9281382276189727</v>
      </c>
      <c r="Q12" s="59">
        <v>1.9358187126501107</v>
      </c>
      <c r="R12" s="60">
        <v>18.854176550090546</v>
      </c>
      <c r="S12" s="61">
        <v>3.8975409695746879</v>
      </c>
      <c r="T12" s="62">
        <v>8.7202124342660916</v>
      </c>
      <c r="U12" s="59">
        <v>2.4770579340610483</v>
      </c>
      <c r="V12" s="60">
        <v>16.587819488451753</v>
      </c>
      <c r="W12" s="61">
        <v>2.9996797855228197</v>
      </c>
      <c r="X12" s="62">
        <v>43.102344213530465</v>
      </c>
      <c r="Y12" s="59">
        <v>4.6062421057845722</v>
      </c>
      <c r="Z12" s="60">
        <v>50.487594979451742</v>
      </c>
      <c r="AA12" s="61">
        <v>5.5744485327574642</v>
      </c>
      <c r="AB12" s="62">
        <v>2.4148913441523105</v>
      </c>
      <c r="AC12" s="59">
        <v>1.0290625396671793</v>
      </c>
      <c r="AD12" s="60">
        <v>10.831413209429062</v>
      </c>
      <c r="AE12" s="61">
        <v>2.7870614204510891</v>
      </c>
      <c r="AF12" s="62">
        <v>10.429573093580027</v>
      </c>
      <c r="AG12" s="59">
        <v>2.5442872804373051</v>
      </c>
      <c r="AH12" s="60">
        <v>13.910879147686222</v>
      </c>
      <c r="AI12" s="61">
        <v>4.2791777139315785</v>
      </c>
      <c r="AJ12" s="62">
        <v>11.925648225700632</v>
      </c>
      <c r="AK12" s="59">
        <v>3.7263851331793081</v>
      </c>
      <c r="AL12" s="63">
        <v>5.8834196627214359</v>
      </c>
      <c r="AM12" s="64">
        <v>2.2417164975956227</v>
      </c>
      <c r="AN12" s="65">
        <v>15.456071536628402</v>
      </c>
      <c r="AO12" s="66">
        <v>3.8144726872337968</v>
      </c>
      <c r="AP12" s="63">
        <v>37.215727886657476</v>
      </c>
      <c r="AQ12" s="64">
        <v>5.349693998209669</v>
      </c>
      <c r="AR12" s="65">
        <v>4.5749206244224245</v>
      </c>
      <c r="AS12" s="66">
        <v>2.0277466953186831</v>
      </c>
      <c r="AT12" s="63">
        <v>7.8439460446446878</v>
      </c>
      <c r="AU12" s="64">
        <v>2.3822433125593894</v>
      </c>
      <c r="AV12" s="65">
        <v>29.025914244925577</v>
      </c>
      <c r="AW12" s="66">
        <v>4.731565239202248</v>
      </c>
      <c r="AX12" s="63">
        <v>5.6665433248639401</v>
      </c>
      <c r="AY12" s="64">
        <v>2.0729284060063757</v>
      </c>
      <c r="AZ12" s="65">
        <v>0.37935194818009788</v>
      </c>
      <c r="BA12" s="66">
        <v>0.38382259318511014</v>
      </c>
      <c r="BB12" s="63">
        <v>7.5701133448382283</v>
      </c>
      <c r="BC12" s="64">
        <v>1.8720257366969175</v>
      </c>
      <c r="BD12" s="65">
        <v>11.077413033625056</v>
      </c>
      <c r="BE12" s="66">
        <v>3.4132630884443653</v>
      </c>
      <c r="BF12" s="63">
        <v>25.869386499545111</v>
      </c>
      <c r="BG12" s="64">
        <v>3.9225389640586541</v>
      </c>
      <c r="BH12" s="65">
        <v>49.437191848947563</v>
      </c>
      <c r="BI12" s="67">
        <v>4.7934824935802975</v>
      </c>
      <c r="BJ12" s="68">
        <v>16.098959402292785</v>
      </c>
      <c r="BK12" s="64">
        <v>4.298700677835285</v>
      </c>
      <c r="BL12" s="69">
        <v>15.672850592573317</v>
      </c>
      <c r="BM12" s="66">
        <v>3.5596524126474729</v>
      </c>
      <c r="BN12" s="65">
        <v>20.582129473632289</v>
      </c>
      <c r="BO12" s="66">
        <v>3.1862517229107108</v>
      </c>
      <c r="BP12" s="63">
        <v>15.0676246406925</v>
      </c>
      <c r="BQ12" s="64">
        <v>2.9601143791266549</v>
      </c>
      <c r="BR12" s="65">
        <v>21.880844464859351</v>
      </c>
      <c r="BS12" s="66">
        <v>4.5080804826268546</v>
      </c>
      <c r="BT12" s="63">
        <v>10.697591425949762</v>
      </c>
      <c r="BU12" s="70">
        <v>3.4038607397245282</v>
      </c>
    </row>
    <row r="13" spans="1:75" s="21" customFormat="1" ht="12">
      <c r="A13" s="57" t="s">
        <v>29</v>
      </c>
      <c r="B13" s="71">
        <v>3.4127535068804811</v>
      </c>
      <c r="C13" s="72">
        <v>2.2574926337155419</v>
      </c>
      <c r="D13" s="71">
        <v>1.6589670316504133</v>
      </c>
      <c r="E13" s="72">
        <v>1.2004415734690541</v>
      </c>
      <c r="F13" s="71">
        <v>11.046129105907617</v>
      </c>
      <c r="G13" s="72">
        <v>2.9745435721529221</v>
      </c>
      <c r="H13" s="71">
        <v>7.9293291332140274</v>
      </c>
      <c r="I13" s="72">
        <v>3.1964382996401093</v>
      </c>
      <c r="J13" s="71">
        <v>17.813102691127014</v>
      </c>
      <c r="K13" s="72">
        <v>4.0813872923665082</v>
      </c>
      <c r="L13" s="71">
        <v>58.139718531220439</v>
      </c>
      <c r="M13" s="72">
        <v>4.9499236308478167</v>
      </c>
      <c r="N13" s="73">
        <v>6.1939685771232167</v>
      </c>
      <c r="O13" s="74">
        <v>3.3244755090249343</v>
      </c>
      <c r="P13" s="75">
        <v>2.2356847147556742</v>
      </c>
      <c r="Q13" s="72">
        <v>1.282167473001619</v>
      </c>
      <c r="R13" s="73">
        <v>20.204793476616864</v>
      </c>
      <c r="S13" s="74">
        <v>5.13506322653694</v>
      </c>
      <c r="T13" s="75">
        <v>15.364585159218732</v>
      </c>
      <c r="U13" s="72">
        <v>4.057661585734607</v>
      </c>
      <c r="V13" s="73">
        <v>23.91159828447487</v>
      </c>
      <c r="W13" s="74">
        <v>4.7864219245556514</v>
      </c>
      <c r="X13" s="75">
        <v>32.089369787810639</v>
      </c>
      <c r="Y13" s="72">
        <v>6.0530387990393635</v>
      </c>
      <c r="Z13" s="73">
        <v>31.535802365778281</v>
      </c>
      <c r="AA13" s="74">
        <v>5.3162129231119071</v>
      </c>
      <c r="AB13" s="75">
        <v>2.0412125135136199</v>
      </c>
      <c r="AC13" s="72">
        <v>1.6829121523623087</v>
      </c>
      <c r="AD13" s="73">
        <v>17.339073374882208</v>
      </c>
      <c r="AE13" s="74">
        <v>3.8925322030615419</v>
      </c>
      <c r="AF13" s="75">
        <v>14.913548989851016</v>
      </c>
      <c r="AG13" s="72">
        <v>3.7311537557931684</v>
      </c>
      <c r="AH13" s="73">
        <v>18.242006722349167</v>
      </c>
      <c r="AI13" s="74">
        <v>4.1886249110933091</v>
      </c>
      <c r="AJ13" s="75">
        <v>15.928356033625708</v>
      </c>
      <c r="AK13" s="72">
        <v>4.3291885183602492</v>
      </c>
      <c r="AL13" s="76">
        <v>2.7074147707069063</v>
      </c>
      <c r="AM13" s="77">
        <v>2.0278706663012982</v>
      </c>
      <c r="AN13" s="78">
        <v>17.047962219450135</v>
      </c>
      <c r="AO13" s="79">
        <v>4.2690779349768917</v>
      </c>
      <c r="AP13" s="76">
        <v>28.354918706874571</v>
      </c>
      <c r="AQ13" s="77">
        <v>5.9136695299026121</v>
      </c>
      <c r="AR13" s="78">
        <v>7.0999321537261935</v>
      </c>
      <c r="AS13" s="79">
        <v>2.4059730027111725</v>
      </c>
      <c r="AT13" s="76">
        <v>10.322846232562968</v>
      </c>
      <c r="AU13" s="77">
        <v>4.3338917161753043</v>
      </c>
      <c r="AV13" s="78">
        <v>34.46692591667923</v>
      </c>
      <c r="AW13" s="79">
        <v>7.1794543652637159</v>
      </c>
      <c r="AX13" s="76">
        <v>4.1050423578225512</v>
      </c>
      <c r="AY13" s="77">
        <v>2.5193388355931616</v>
      </c>
      <c r="AZ13" s="78">
        <v>3.0621432906798507</v>
      </c>
      <c r="BA13" s="79">
        <v>1.87500792542925</v>
      </c>
      <c r="BB13" s="76">
        <v>4.7024086883287692</v>
      </c>
      <c r="BC13" s="77">
        <v>2.0703834071466729</v>
      </c>
      <c r="BD13" s="78">
        <v>6.1538501026525161</v>
      </c>
      <c r="BE13" s="79">
        <v>2.7494889199376105</v>
      </c>
      <c r="BF13" s="76">
        <v>20.823178456164943</v>
      </c>
      <c r="BG13" s="77">
        <v>3.8210950462385664</v>
      </c>
      <c r="BH13" s="78">
        <v>61.153377104351371</v>
      </c>
      <c r="BI13" s="80">
        <v>5.8456180246428913</v>
      </c>
      <c r="BJ13" s="81">
        <v>10.912397714935215</v>
      </c>
      <c r="BK13" s="77">
        <v>3.9108271519124367</v>
      </c>
      <c r="BL13" s="82">
        <v>22.75919599154976</v>
      </c>
      <c r="BM13" s="79">
        <v>5.1807150196071792</v>
      </c>
      <c r="BN13" s="78">
        <v>28.482633874338791</v>
      </c>
      <c r="BO13" s="79">
        <v>3.70371381579637</v>
      </c>
      <c r="BP13" s="76">
        <v>15.535497755054875</v>
      </c>
      <c r="BQ13" s="77">
        <v>4.7409369629220945</v>
      </c>
      <c r="BR13" s="78">
        <v>15.480588275576453</v>
      </c>
      <c r="BS13" s="79">
        <v>5.8850518589855705</v>
      </c>
      <c r="BT13" s="76">
        <v>6.8296863885449017</v>
      </c>
      <c r="BU13" s="83">
        <v>2.6246487233876064</v>
      </c>
    </row>
    <row r="14" spans="1:75" s="21" customFormat="1" ht="12">
      <c r="A14" s="57" t="s">
        <v>11</v>
      </c>
      <c r="B14" s="58">
        <v>2.9626118014339742</v>
      </c>
      <c r="C14" s="59">
        <v>0.86861190389674425</v>
      </c>
      <c r="D14" s="58">
        <v>3.0131973373893084</v>
      </c>
      <c r="E14" s="59">
        <v>0.86409881743712469</v>
      </c>
      <c r="F14" s="58">
        <v>13.023809852877784</v>
      </c>
      <c r="G14" s="59">
        <v>1.577094204917447</v>
      </c>
      <c r="H14" s="58">
        <v>6.6876574793645425</v>
      </c>
      <c r="I14" s="59">
        <v>1.1294157317982652</v>
      </c>
      <c r="J14" s="58">
        <v>11.86251414472442</v>
      </c>
      <c r="K14" s="59">
        <v>1.7435464174678998</v>
      </c>
      <c r="L14" s="58">
        <v>62.450209384209963</v>
      </c>
      <c r="M14" s="59">
        <v>2.3338920309646922</v>
      </c>
      <c r="N14" s="60">
        <v>3.2382046281050481</v>
      </c>
      <c r="O14" s="61">
        <v>0.98481288502980935</v>
      </c>
      <c r="P14" s="62">
        <v>6.6382791711134663</v>
      </c>
      <c r="Q14" s="59">
        <v>1.1682719098472716</v>
      </c>
      <c r="R14" s="60">
        <v>19.757731467859667</v>
      </c>
      <c r="S14" s="61">
        <v>1.826984485138148</v>
      </c>
      <c r="T14" s="62">
        <v>9.6279130395270762</v>
      </c>
      <c r="U14" s="59">
        <v>1.2826017448548601</v>
      </c>
      <c r="V14" s="60">
        <v>22.199799488856332</v>
      </c>
      <c r="W14" s="61">
        <v>2.1517068093857921</v>
      </c>
      <c r="X14" s="62">
        <v>38.538072204538416</v>
      </c>
      <c r="Y14" s="59">
        <v>2.4099578884465829</v>
      </c>
      <c r="Z14" s="60">
        <v>43.894174721467508</v>
      </c>
      <c r="AA14" s="61">
        <v>2.5029154059408443</v>
      </c>
      <c r="AB14" s="62">
        <v>6.605496466165957</v>
      </c>
      <c r="AC14" s="59">
        <v>1.102076357910531</v>
      </c>
      <c r="AD14" s="60">
        <v>16.709874129958411</v>
      </c>
      <c r="AE14" s="61">
        <v>2.0322021753829747</v>
      </c>
      <c r="AF14" s="62">
        <v>9.4536922278578928</v>
      </c>
      <c r="AG14" s="59">
        <v>1.3445267975836888</v>
      </c>
      <c r="AH14" s="60">
        <v>10.045789043203737</v>
      </c>
      <c r="AI14" s="61">
        <v>1.2657343697159591</v>
      </c>
      <c r="AJ14" s="62">
        <v>13.290973411346494</v>
      </c>
      <c r="AK14" s="59">
        <v>1.6148705428692789</v>
      </c>
      <c r="AL14" s="63">
        <v>6.2649615095342739</v>
      </c>
      <c r="AM14" s="64">
        <v>1.6154968413165878</v>
      </c>
      <c r="AN14" s="65">
        <v>26.81242315670459</v>
      </c>
      <c r="AO14" s="66">
        <v>2.3668175430304528</v>
      </c>
      <c r="AP14" s="63">
        <v>25.845854454777001</v>
      </c>
      <c r="AQ14" s="64">
        <v>2.3062990979867122</v>
      </c>
      <c r="AR14" s="65">
        <v>3.5713479621170787</v>
      </c>
      <c r="AS14" s="66">
        <v>0.70298293659848987</v>
      </c>
      <c r="AT14" s="63">
        <v>8.0554029164825813</v>
      </c>
      <c r="AU14" s="64">
        <v>1.5813030560073622</v>
      </c>
      <c r="AV14" s="65">
        <v>29.450010000384474</v>
      </c>
      <c r="AW14" s="66">
        <v>2.8264586359440922</v>
      </c>
      <c r="AX14" s="63">
        <v>3.8506865640733556</v>
      </c>
      <c r="AY14" s="64">
        <v>0.77233320169361941</v>
      </c>
      <c r="AZ14" s="65">
        <v>1.9654122288648137</v>
      </c>
      <c r="BA14" s="66">
        <v>0.59070458577680685</v>
      </c>
      <c r="BB14" s="63">
        <v>10.754729446694167</v>
      </c>
      <c r="BC14" s="64">
        <v>1.5264291258272094</v>
      </c>
      <c r="BD14" s="65">
        <v>6.0524470004737996</v>
      </c>
      <c r="BE14" s="66">
        <v>1.1893634694150461</v>
      </c>
      <c r="BF14" s="63">
        <v>27.376346809762374</v>
      </c>
      <c r="BG14" s="64">
        <v>2.2303320465525305</v>
      </c>
      <c r="BH14" s="65">
        <v>50.000377950131494</v>
      </c>
      <c r="BI14" s="67">
        <v>2.6436889623582878</v>
      </c>
      <c r="BJ14" s="68">
        <v>10.917128506255807</v>
      </c>
      <c r="BK14" s="64">
        <v>1.8721324137033934</v>
      </c>
      <c r="BL14" s="69">
        <v>32.634805619430836</v>
      </c>
      <c r="BM14" s="66">
        <v>2.3199504444481036</v>
      </c>
      <c r="BN14" s="65">
        <v>27.351283111225989</v>
      </c>
      <c r="BO14" s="66">
        <v>2.1655219161875205</v>
      </c>
      <c r="BP14" s="63">
        <v>9.5978357895897677</v>
      </c>
      <c r="BQ14" s="64">
        <v>1.413779637496716</v>
      </c>
      <c r="BR14" s="65">
        <v>11.249517921363385</v>
      </c>
      <c r="BS14" s="66">
        <v>1.4051358900165081</v>
      </c>
      <c r="BT14" s="63">
        <v>8.249429052134218</v>
      </c>
      <c r="BU14" s="70">
        <v>1.4360460020816885</v>
      </c>
    </row>
    <row r="15" spans="1:75" s="21" customFormat="1" ht="12">
      <c r="A15" s="57" t="s">
        <v>10</v>
      </c>
      <c r="B15" s="71">
        <v>0.71632179243655703</v>
      </c>
      <c r="C15" s="72">
        <v>0.707481219325377</v>
      </c>
      <c r="D15" s="71">
        <v>1.6896534587898502</v>
      </c>
      <c r="E15" s="72">
        <v>0.69822864316312916</v>
      </c>
      <c r="F15" s="71">
        <v>14.772990649410488</v>
      </c>
      <c r="G15" s="72">
        <v>2.2079905109274436</v>
      </c>
      <c r="H15" s="71">
        <v>5.4074971037847313</v>
      </c>
      <c r="I15" s="72">
        <v>1.4380060325954032</v>
      </c>
      <c r="J15" s="71">
        <v>10.253550058307944</v>
      </c>
      <c r="K15" s="72">
        <v>2.2737933091778486</v>
      </c>
      <c r="L15" s="71">
        <v>67.159986937270432</v>
      </c>
      <c r="M15" s="72">
        <v>3.5851025010191924</v>
      </c>
      <c r="N15" s="73">
        <v>3.3484651579088842</v>
      </c>
      <c r="O15" s="74">
        <v>1.3069609925955799</v>
      </c>
      <c r="P15" s="75">
        <v>4.779002385516999</v>
      </c>
      <c r="Q15" s="72">
        <v>1.2811601991059831</v>
      </c>
      <c r="R15" s="73">
        <v>16.692935749018702</v>
      </c>
      <c r="S15" s="74">
        <v>2.927199202604116</v>
      </c>
      <c r="T15" s="75">
        <v>10.113063079310328</v>
      </c>
      <c r="U15" s="72">
        <v>1.8814493999298867</v>
      </c>
      <c r="V15" s="73">
        <v>20.596769560516048</v>
      </c>
      <c r="W15" s="74">
        <v>2.4443361657342564</v>
      </c>
      <c r="X15" s="75">
        <v>44.469764067729038</v>
      </c>
      <c r="Y15" s="72">
        <v>3.3270234853403213</v>
      </c>
      <c r="Z15" s="73">
        <v>29.176572775364214</v>
      </c>
      <c r="AA15" s="74">
        <v>2.9841701546164492</v>
      </c>
      <c r="AB15" s="75">
        <v>7.6668907297698752</v>
      </c>
      <c r="AC15" s="72">
        <v>1.9084598747532699</v>
      </c>
      <c r="AD15" s="73">
        <v>21.012933995265158</v>
      </c>
      <c r="AE15" s="74">
        <v>2.683896243987038</v>
      </c>
      <c r="AF15" s="75">
        <v>12.062474536791525</v>
      </c>
      <c r="AG15" s="72">
        <v>1.9316369716647723</v>
      </c>
      <c r="AH15" s="73">
        <v>14.475620127921957</v>
      </c>
      <c r="AI15" s="74">
        <v>3.0707028665674403</v>
      </c>
      <c r="AJ15" s="75">
        <v>15.605507834887275</v>
      </c>
      <c r="AK15" s="72">
        <v>2.3530403770109118</v>
      </c>
      <c r="AL15" s="76">
        <v>2.9767205704426658</v>
      </c>
      <c r="AM15" s="77">
        <v>0.95289756755600419</v>
      </c>
      <c r="AN15" s="78">
        <v>10.439152219203125</v>
      </c>
      <c r="AO15" s="79">
        <v>2.2154133941650538</v>
      </c>
      <c r="AP15" s="76">
        <v>25.664961390871234</v>
      </c>
      <c r="AQ15" s="77">
        <v>3.1671612554532165</v>
      </c>
      <c r="AR15" s="78">
        <v>7.3824997218269353</v>
      </c>
      <c r="AS15" s="79">
        <v>1.7786834367616249</v>
      </c>
      <c r="AT15" s="76">
        <v>10.351449535688504</v>
      </c>
      <c r="AU15" s="77">
        <v>2.7946706131458079</v>
      </c>
      <c r="AV15" s="78">
        <v>43.185216561967536</v>
      </c>
      <c r="AW15" s="79">
        <v>3.8157635316590173</v>
      </c>
      <c r="AX15" s="76">
        <v>0.64723458940363876</v>
      </c>
      <c r="AY15" s="77">
        <v>0.46757308397903224</v>
      </c>
      <c r="AZ15" s="78">
        <v>2.1795280574729539</v>
      </c>
      <c r="BA15" s="79">
        <v>1.0371047262507291</v>
      </c>
      <c r="BB15" s="76">
        <v>8.2662581479121311</v>
      </c>
      <c r="BC15" s="77">
        <v>1.6459437928405072</v>
      </c>
      <c r="BD15" s="78">
        <v>6.7717276666786219</v>
      </c>
      <c r="BE15" s="79">
        <v>1.6847577751239569</v>
      </c>
      <c r="BF15" s="76">
        <v>28.580834970521842</v>
      </c>
      <c r="BG15" s="77">
        <v>3.3586500598850466</v>
      </c>
      <c r="BH15" s="78">
        <v>53.554416568010822</v>
      </c>
      <c r="BI15" s="80">
        <v>3.8605755815826273</v>
      </c>
      <c r="BJ15" s="81">
        <v>6.9932751345354633</v>
      </c>
      <c r="BK15" s="77">
        <v>1.5496341637161009</v>
      </c>
      <c r="BL15" s="82">
        <v>10.175102958327631</v>
      </c>
      <c r="BM15" s="79">
        <v>2.1347815012819389</v>
      </c>
      <c r="BN15" s="78">
        <v>38.306625952644936</v>
      </c>
      <c r="BO15" s="79">
        <v>2.8791096426338574</v>
      </c>
      <c r="BP15" s="76">
        <v>19.664252694186946</v>
      </c>
      <c r="BQ15" s="77">
        <v>2.8550683397746175</v>
      </c>
      <c r="BR15" s="78">
        <v>14.465739828786253</v>
      </c>
      <c r="BS15" s="79">
        <v>2.3456878516382398</v>
      </c>
      <c r="BT15" s="76">
        <v>10.395003431518772</v>
      </c>
      <c r="BU15" s="83">
        <v>2.2796836711993791</v>
      </c>
    </row>
    <row r="16" spans="1:75" s="21" customFormat="1" ht="12">
      <c r="A16" s="57" t="s">
        <v>9</v>
      </c>
      <c r="B16" s="58">
        <v>2.8395717334142265</v>
      </c>
      <c r="C16" s="59">
        <v>0.86338474828484624</v>
      </c>
      <c r="D16" s="58">
        <v>1.75473638097957</v>
      </c>
      <c r="E16" s="59">
        <v>0.50084594262249682</v>
      </c>
      <c r="F16" s="58">
        <v>15.046946450479759</v>
      </c>
      <c r="G16" s="59">
        <v>1.5460954625651173</v>
      </c>
      <c r="H16" s="58">
        <v>7.3127952113631451</v>
      </c>
      <c r="I16" s="59">
        <v>1.1164613104135173</v>
      </c>
      <c r="J16" s="58">
        <v>9.1154060509462518</v>
      </c>
      <c r="K16" s="59">
        <v>1.2591140624179753</v>
      </c>
      <c r="L16" s="58">
        <v>63.930544172817051</v>
      </c>
      <c r="M16" s="59">
        <v>2.2735097516077518</v>
      </c>
      <c r="N16" s="60">
        <v>4.3753126537564215</v>
      </c>
      <c r="O16" s="61">
        <v>1.1448912742325148</v>
      </c>
      <c r="P16" s="62">
        <v>4.6469300679987429</v>
      </c>
      <c r="Q16" s="59">
        <v>0.9095166707283745</v>
      </c>
      <c r="R16" s="60">
        <v>20.26059940056809</v>
      </c>
      <c r="S16" s="61">
        <v>1.8172480309802581</v>
      </c>
      <c r="T16" s="62">
        <v>9.3094249011844052</v>
      </c>
      <c r="U16" s="59">
        <v>1.2909939792115193</v>
      </c>
      <c r="V16" s="60">
        <v>22.937152464775583</v>
      </c>
      <c r="W16" s="61">
        <v>2.1129127787448709</v>
      </c>
      <c r="X16" s="62">
        <v>38.470580511716754</v>
      </c>
      <c r="Y16" s="59">
        <v>2.4374227817444214</v>
      </c>
      <c r="Z16" s="60">
        <v>45.566194762917142</v>
      </c>
      <c r="AA16" s="61">
        <v>2.6611662428262557</v>
      </c>
      <c r="AB16" s="62">
        <v>6.6620772331988531</v>
      </c>
      <c r="AC16" s="59">
        <v>1.218356585241557</v>
      </c>
      <c r="AD16" s="60">
        <v>15.657363609411739</v>
      </c>
      <c r="AE16" s="61">
        <v>1.6921580179601232</v>
      </c>
      <c r="AF16" s="62">
        <v>7.3466226402005201</v>
      </c>
      <c r="AG16" s="59">
        <v>1.219538561096289</v>
      </c>
      <c r="AH16" s="60">
        <v>11.116089679068532</v>
      </c>
      <c r="AI16" s="61">
        <v>1.5634971809914755</v>
      </c>
      <c r="AJ16" s="62">
        <v>13.651652075203213</v>
      </c>
      <c r="AK16" s="59">
        <v>1.6247681481775016</v>
      </c>
      <c r="AL16" s="63">
        <v>7.6152413736924194</v>
      </c>
      <c r="AM16" s="64">
        <v>1.6318373306449026</v>
      </c>
      <c r="AN16" s="65">
        <v>29.979212067707266</v>
      </c>
      <c r="AO16" s="66">
        <v>2.2710849123159473</v>
      </c>
      <c r="AP16" s="63">
        <v>31.160647553325489</v>
      </c>
      <c r="AQ16" s="64">
        <v>2.3563275306080351</v>
      </c>
      <c r="AR16" s="65">
        <v>3.7626206349397595</v>
      </c>
      <c r="AS16" s="66">
        <v>1.1351929656404554</v>
      </c>
      <c r="AT16" s="63">
        <v>5.4310823191997555</v>
      </c>
      <c r="AU16" s="64">
        <v>1.1106296507091633</v>
      </c>
      <c r="AV16" s="65">
        <v>22.051196051135314</v>
      </c>
      <c r="AW16" s="66">
        <v>2.6128981953510833</v>
      </c>
      <c r="AX16" s="63">
        <v>4.968910641161207</v>
      </c>
      <c r="AY16" s="64">
        <v>1.1034413676408026</v>
      </c>
      <c r="AZ16" s="65">
        <v>1.6000655707689719</v>
      </c>
      <c r="BA16" s="66">
        <v>0.49058138371738841</v>
      </c>
      <c r="BB16" s="63">
        <v>12.7738745401755</v>
      </c>
      <c r="BC16" s="64">
        <v>1.5910347888469858</v>
      </c>
      <c r="BD16" s="65">
        <v>5.6845165666188127</v>
      </c>
      <c r="BE16" s="66">
        <v>0.99864566061491666</v>
      </c>
      <c r="BF16" s="63">
        <v>29.004272046573693</v>
      </c>
      <c r="BG16" s="64">
        <v>2.1020950530196933</v>
      </c>
      <c r="BH16" s="65">
        <v>45.968360634701817</v>
      </c>
      <c r="BI16" s="67">
        <v>2.3546851267827731</v>
      </c>
      <c r="BJ16" s="68">
        <v>13.910407651901293</v>
      </c>
      <c r="BK16" s="64">
        <v>1.9192449772608835</v>
      </c>
      <c r="BL16" s="69">
        <v>23.724557698792601</v>
      </c>
      <c r="BM16" s="66">
        <v>1.9615343101555587</v>
      </c>
      <c r="BN16" s="65">
        <v>33.0058654917515</v>
      </c>
      <c r="BO16" s="66">
        <v>2.2536378317324206</v>
      </c>
      <c r="BP16" s="63">
        <v>11.908929306554091</v>
      </c>
      <c r="BQ16" s="64">
        <v>1.5103734120588623</v>
      </c>
      <c r="BR16" s="65">
        <v>12.384690677659705</v>
      </c>
      <c r="BS16" s="66">
        <v>1.5292693178800201</v>
      </c>
      <c r="BT16" s="63">
        <v>5.0655491733408047</v>
      </c>
      <c r="BU16" s="70">
        <v>1.2123533667951514</v>
      </c>
    </row>
    <row r="17" spans="1:73" s="21" customFormat="1" ht="12">
      <c r="A17" s="57" t="s">
        <v>8</v>
      </c>
      <c r="B17" s="71">
        <v>2.1057440799911444</v>
      </c>
      <c r="C17" s="72">
        <v>0.56230248147925854</v>
      </c>
      <c r="D17" s="71">
        <v>2.335899797856051</v>
      </c>
      <c r="E17" s="72">
        <v>0.53895521378361677</v>
      </c>
      <c r="F17" s="71">
        <v>15.73236598990945</v>
      </c>
      <c r="G17" s="72">
        <v>1.4494636398493694</v>
      </c>
      <c r="H17" s="71">
        <v>5.4986480173090895</v>
      </c>
      <c r="I17" s="72">
        <v>0.82365390323607612</v>
      </c>
      <c r="J17" s="71">
        <v>10.246873053479616</v>
      </c>
      <c r="K17" s="72">
        <v>1.2097322850593415</v>
      </c>
      <c r="L17" s="71">
        <v>64.08046906145465</v>
      </c>
      <c r="M17" s="72">
        <v>1.954199767623219</v>
      </c>
      <c r="N17" s="73">
        <v>3.5627252537578533</v>
      </c>
      <c r="O17" s="74">
        <v>0.73929243320494864</v>
      </c>
      <c r="P17" s="75">
        <v>6.6018291908136071</v>
      </c>
      <c r="Q17" s="72">
        <v>0.98064610338153646</v>
      </c>
      <c r="R17" s="73">
        <v>21.002830403826025</v>
      </c>
      <c r="S17" s="74">
        <v>1.5769056279346196</v>
      </c>
      <c r="T17" s="75">
        <v>12.509880319216443</v>
      </c>
      <c r="U17" s="72">
        <v>1.4220817939356136</v>
      </c>
      <c r="V17" s="73">
        <v>19.014933179510667</v>
      </c>
      <c r="W17" s="74">
        <v>1.5576938448096551</v>
      </c>
      <c r="X17" s="75">
        <v>37.307801652875405</v>
      </c>
      <c r="Y17" s="72">
        <v>1.9890518848662448</v>
      </c>
      <c r="Z17" s="73">
        <v>40.346400000636926</v>
      </c>
      <c r="AA17" s="74">
        <v>2.1262519318378006</v>
      </c>
      <c r="AB17" s="75">
        <v>6.2940720748624832</v>
      </c>
      <c r="AC17" s="72">
        <v>0.96405714501376671</v>
      </c>
      <c r="AD17" s="73">
        <v>16.102363953427144</v>
      </c>
      <c r="AE17" s="74">
        <v>1.4610256596584301</v>
      </c>
      <c r="AF17" s="75">
        <v>9.8060734162813841</v>
      </c>
      <c r="AG17" s="72">
        <v>1.2811943046050984</v>
      </c>
      <c r="AH17" s="73">
        <v>12.317613460897624</v>
      </c>
      <c r="AI17" s="74">
        <v>1.4152374823687299</v>
      </c>
      <c r="AJ17" s="75">
        <v>15.133477093894445</v>
      </c>
      <c r="AK17" s="72">
        <v>1.5063864237754703</v>
      </c>
      <c r="AL17" s="76">
        <v>3.5082716230031439</v>
      </c>
      <c r="AM17" s="77">
        <v>0.74904160244403162</v>
      </c>
      <c r="AN17" s="78">
        <v>29.300085594183443</v>
      </c>
      <c r="AO17" s="79">
        <v>2.1373961685689475</v>
      </c>
      <c r="AP17" s="76">
        <v>28.565113808544634</v>
      </c>
      <c r="AQ17" s="77">
        <v>1.996883253382379</v>
      </c>
      <c r="AR17" s="78">
        <v>4.2522552771577304</v>
      </c>
      <c r="AS17" s="79">
        <v>0.70726115314077376</v>
      </c>
      <c r="AT17" s="76">
        <v>5.9956123409191155</v>
      </c>
      <c r="AU17" s="77">
        <v>0.93048144115484466</v>
      </c>
      <c r="AV17" s="78">
        <v>28.37866135619193</v>
      </c>
      <c r="AW17" s="79">
        <v>2.3036311940434691</v>
      </c>
      <c r="AX17" s="76">
        <v>2.7198211668337557</v>
      </c>
      <c r="AY17" s="77">
        <v>0.82759494801322808</v>
      </c>
      <c r="AZ17" s="78">
        <v>2.3393149905667743</v>
      </c>
      <c r="BA17" s="79">
        <v>0.65938805433347969</v>
      </c>
      <c r="BB17" s="76">
        <v>9.6989146234301984</v>
      </c>
      <c r="BC17" s="77">
        <v>1.1533354942721084</v>
      </c>
      <c r="BD17" s="78">
        <v>4.7517782662803301</v>
      </c>
      <c r="BE17" s="79">
        <v>0.78799274303030675</v>
      </c>
      <c r="BF17" s="76">
        <v>31.223727118935447</v>
      </c>
      <c r="BG17" s="77">
        <v>1.8007903802156036</v>
      </c>
      <c r="BH17" s="78">
        <v>49.266443833953502</v>
      </c>
      <c r="BI17" s="80">
        <v>2.1010717433415209</v>
      </c>
      <c r="BJ17" s="81">
        <v>5.463210758163811</v>
      </c>
      <c r="BK17" s="77">
        <v>1.1340447702812144</v>
      </c>
      <c r="BL17" s="82">
        <v>31.847033496235717</v>
      </c>
      <c r="BM17" s="79">
        <v>1.9053867452231894</v>
      </c>
      <c r="BN17" s="78">
        <v>39.108339607170926</v>
      </c>
      <c r="BO17" s="79">
        <v>2.0446249740194231</v>
      </c>
      <c r="BP17" s="76">
        <v>10.57339553214079</v>
      </c>
      <c r="BQ17" s="77">
        <v>1.2283034094217389</v>
      </c>
      <c r="BR17" s="78">
        <v>9.1143431693589481</v>
      </c>
      <c r="BS17" s="79">
        <v>1.1652140833361886</v>
      </c>
      <c r="BT17" s="76">
        <v>3.8936774369298077</v>
      </c>
      <c r="BU17" s="83">
        <v>0.72813510235595058</v>
      </c>
    </row>
    <row r="18" spans="1:73" s="21" customFormat="1" ht="12">
      <c r="A18" s="57" t="s">
        <v>7</v>
      </c>
      <c r="B18" s="58">
        <v>2.2041456675482478</v>
      </c>
      <c r="C18" s="59">
        <v>0.67164533591337183</v>
      </c>
      <c r="D18" s="58">
        <v>3.8160702968367848</v>
      </c>
      <c r="E18" s="59">
        <v>0.78630761084823864</v>
      </c>
      <c r="F18" s="58">
        <v>15.74153318723617</v>
      </c>
      <c r="G18" s="59">
        <v>1.6816707518056573</v>
      </c>
      <c r="H18" s="58">
        <v>5.307090484864748</v>
      </c>
      <c r="I18" s="59">
        <v>1.0806275237556291</v>
      </c>
      <c r="J18" s="58">
        <v>8.7751106835719082</v>
      </c>
      <c r="K18" s="59">
        <v>1.0905914145425046</v>
      </c>
      <c r="L18" s="58">
        <v>64.156049679942143</v>
      </c>
      <c r="M18" s="59">
        <v>2.1756380415256538</v>
      </c>
      <c r="N18" s="60">
        <v>3.4960687844185356</v>
      </c>
      <c r="O18" s="61">
        <v>0.85758219277849834</v>
      </c>
      <c r="P18" s="62">
        <v>6.7993611394342155</v>
      </c>
      <c r="Q18" s="59">
        <v>1.2322636760323151</v>
      </c>
      <c r="R18" s="60">
        <v>23.534880013834936</v>
      </c>
      <c r="S18" s="61">
        <v>2.0806424571444571</v>
      </c>
      <c r="T18" s="62">
        <v>10.600949088543917</v>
      </c>
      <c r="U18" s="59">
        <v>1.4294932228180894</v>
      </c>
      <c r="V18" s="60">
        <v>18.41707782048978</v>
      </c>
      <c r="W18" s="61">
        <v>1.7417647290102447</v>
      </c>
      <c r="X18" s="62">
        <v>37.151663153278612</v>
      </c>
      <c r="Y18" s="59">
        <v>2.102281867411536</v>
      </c>
      <c r="Z18" s="60">
        <v>49.270951543050529</v>
      </c>
      <c r="AA18" s="61">
        <v>2.3955079444709995</v>
      </c>
      <c r="AB18" s="62">
        <v>3.4511748037582479</v>
      </c>
      <c r="AC18" s="59">
        <v>0.73132159488781623</v>
      </c>
      <c r="AD18" s="60">
        <v>16.4521566317344</v>
      </c>
      <c r="AE18" s="61">
        <v>1.7302567759390295</v>
      </c>
      <c r="AF18" s="62">
        <v>10.176473093832735</v>
      </c>
      <c r="AG18" s="59">
        <v>1.6930850223161136</v>
      </c>
      <c r="AH18" s="60">
        <v>11.664347143984397</v>
      </c>
      <c r="AI18" s="61">
        <v>1.4942685755422471</v>
      </c>
      <c r="AJ18" s="62">
        <v>8.9848967836396891</v>
      </c>
      <c r="AK18" s="59">
        <v>1.2915886189964345</v>
      </c>
      <c r="AL18" s="63">
        <v>15.498800527861626</v>
      </c>
      <c r="AM18" s="64">
        <v>2.0282870330707712</v>
      </c>
      <c r="AN18" s="65">
        <v>39.942928570467785</v>
      </c>
      <c r="AO18" s="66">
        <v>2.6113140838066506</v>
      </c>
      <c r="AP18" s="63">
        <v>20.691801313041857</v>
      </c>
      <c r="AQ18" s="64">
        <v>2.0287042994831732</v>
      </c>
      <c r="AR18" s="65">
        <v>3.1331134348734428</v>
      </c>
      <c r="AS18" s="66">
        <v>0.73919329245161591</v>
      </c>
      <c r="AT18" s="63">
        <v>5.1461467375464487</v>
      </c>
      <c r="AU18" s="64">
        <v>1.0647446641533556</v>
      </c>
      <c r="AV18" s="65">
        <v>15.587209416208845</v>
      </c>
      <c r="AW18" s="66">
        <v>2.1485767292514693</v>
      </c>
      <c r="AX18" s="63">
        <v>3.6873808017411727</v>
      </c>
      <c r="AY18" s="64">
        <v>0.86164325686906507</v>
      </c>
      <c r="AZ18" s="65">
        <v>3.2400185506874757</v>
      </c>
      <c r="BA18" s="66">
        <v>0.94485721409179235</v>
      </c>
      <c r="BB18" s="63">
        <v>9.0892335507703113</v>
      </c>
      <c r="BC18" s="64">
        <v>1.1291749373089843</v>
      </c>
      <c r="BD18" s="65">
        <v>5.2050684037593342</v>
      </c>
      <c r="BE18" s="66">
        <v>1.0118236609765197</v>
      </c>
      <c r="BF18" s="63">
        <v>29.724702189096391</v>
      </c>
      <c r="BG18" s="64">
        <v>2.41786386674592</v>
      </c>
      <c r="BH18" s="65">
        <v>49.053596503945315</v>
      </c>
      <c r="BI18" s="67">
        <v>2.3696483840329376</v>
      </c>
      <c r="BJ18" s="68">
        <v>6.8025441266283311</v>
      </c>
      <c r="BK18" s="64">
        <v>1.3799087018149676</v>
      </c>
      <c r="BL18" s="69">
        <v>35.746125291577854</v>
      </c>
      <c r="BM18" s="66">
        <v>2.3740812883703564</v>
      </c>
      <c r="BN18" s="65">
        <v>30.532187801483897</v>
      </c>
      <c r="BO18" s="66">
        <v>2.3375406649743127</v>
      </c>
      <c r="BP18" s="63">
        <v>9.4450334549170698</v>
      </c>
      <c r="BQ18" s="64">
        <v>1.1861198926211503</v>
      </c>
      <c r="BR18" s="65">
        <v>13.633530059539487</v>
      </c>
      <c r="BS18" s="66">
        <v>1.8055396462817224</v>
      </c>
      <c r="BT18" s="63">
        <v>3.8405792658533588</v>
      </c>
      <c r="BU18" s="70">
        <v>0.8397284460041996</v>
      </c>
    </row>
    <row r="19" spans="1:73" s="21" customFormat="1" ht="12">
      <c r="A19" s="57" t="s">
        <v>6</v>
      </c>
      <c r="B19" s="71">
        <v>4.0457517217270027</v>
      </c>
      <c r="C19" s="72">
        <v>1.7173210066202735</v>
      </c>
      <c r="D19" s="71">
        <v>2.7625889752699755</v>
      </c>
      <c r="E19" s="72">
        <v>1.2977520392142015</v>
      </c>
      <c r="F19" s="71">
        <v>10.465442134789123</v>
      </c>
      <c r="G19" s="72">
        <v>2.2266900147419881</v>
      </c>
      <c r="H19" s="71">
        <v>7.2405978596473961</v>
      </c>
      <c r="I19" s="72">
        <v>2.2054053958229924</v>
      </c>
      <c r="J19" s="71">
        <v>9.3505466353575333</v>
      </c>
      <c r="K19" s="72">
        <v>2.5455965520099229</v>
      </c>
      <c r="L19" s="71">
        <v>66.135072673208967</v>
      </c>
      <c r="M19" s="72">
        <v>4.2445519889527947</v>
      </c>
      <c r="N19" s="73">
        <v>4.7149705362099086</v>
      </c>
      <c r="O19" s="74">
        <v>1.8871612736241199</v>
      </c>
      <c r="P19" s="75">
        <v>3.6273603157875796</v>
      </c>
      <c r="Q19" s="72">
        <v>1.2278909730922913</v>
      </c>
      <c r="R19" s="73">
        <v>19.163530433981009</v>
      </c>
      <c r="S19" s="74">
        <v>3.1440122856198336</v>
      </c>
      <c r="T19" s="75">
        <v>10.482705491580585</v>
      </c>
      <c r="U19" s="72">
        <v>2.8444557389311811</v>
      </c>
      <c r="V19" s="73">
        <v>17.282419510851692</v>
      </c>
      <c r="W19" s="74">
        <v>2.7992282915754751</v>
      </c>
      <c r="X19" s="75">
        <v>44.729013711589225</v>
      </c>
      <c r="Y19" s="72">
        <v>4.2197376610257038</v>
      </c>
      <c r="Z19" s="73">
        <v>46.88031739273724</v>
      </c>
      <c r="AA19" s="74">
        <v>4.0024357493582956</v>
      </c>
      <c r="AB19" s="75">
        <v>5.5424232462288714</v>
      </c>
      <c r="AC19" s="72">
        <v>1.5751069190316287</v>
      </c>
      <c r="AD19" s="73">
        <v>17.255215854866016</v>
      </c>
      <c r="AE19" s="74">
        <v>2.9718830934106499</v>
      </c>
      <c r="AF19" s="75">
        <v>5.6911461160880021</v>
      </c>
      <c r="AG19" s="72">
        <v>2.0091769773476704</v>
      </c>
      <c r="AH19" s="73">
        <v>10.774389255910325</v>
      </c>
      <c r="AI19" s="74">
        <v>2.2321256119048014</v>
      </c>
      <c r="AJ19" s="75">
        <v>13.856508134169539</v>
      </c>
      <c r="AK19" s="72">
        <v>3.2368519877880626</v>
      </c>
      <c r="AL19" s="76">
        <v>10.946900842403647</v>
      </c>
      <c r="AM19" s="77">
        <v>2.5075546849120278</v>
      </c>
      <c r="AN19" s="78">
        <v>41.007362985758711</v>
      </c>
      <c r="AO19" s="79">
        <v>4.7660709537408623</v>
      </c>
      <c r="AP19" s="76">
        <v>12.96779973604005</v>
      </c>
      <c r="AQ19" s="77">
        <v>2.8000984913812634</v>
      </c>
      <c r="AR19" s="78">
        <v>3.4469117313679187</v>
      </c>
      <c r="AS19" s="79">
        <v>1.4928052822151625</v>
      </c>
      <c r="AT19" s="76">
        <v>5.9058357735292004</v>
      </c>
      <c r="AU19" s="77">
        <v>1.8586579996297303</v>
      </c>
      <c r="AV19" s="78">
        <v>25.725188930900472</v>
      </c>
      <c r="AW19" s="79">
        <v>5.0623029112836146</v>
      </c>
      <c r="AX19" s="76">
        <v>2.6672525322982805</v>
      </c>
      <c r="AY19" s="77">
        <v>1.2781304783508449</v>
      </c>
      <c r="AZ19" s="78">
        <v>2.5447962592231606</v>
      </c>
      <c r="BA19" s="79">
        <v>1.3452547242818165</v>
      </c>
      <c r="BB19" s="76">
        <v>8.3798019973365001</v>
      </c>
      <c r="BC19" s="77">
        <v>2.3905309425102725</v>
      </c>
      <c r="BD19" s="78">
        <v>5.1006796891282793</v>
      </c>
      <c r="BE19" s="79">
        <v>1.9933256267314563</v>
      </c>
      <c r="BF19" s="76">
        <v>27.907192246709954</v>
      </c>
      <c r="BG19" s="77">
        <v>3.2924351011493354</v>
      </c>
      <c r="BH19" s="78">
        <v>53.400277275303829</v>
      </c>
      <c r="BI19" s="80">
        <v>4.1118939948082573</v>
      </c>
      <c r="BJ19" s="81">
        <v>11.851858222389481</v>
      </c>
      <c r="BK19" s="77">
        <v>2.7079587234579545</v>
      </c>
      <c r="BL19" s="82">
        <v>29.283847373195428</v>
      </c>
      <c r="BM19" s="79">
        <v>3.9460015876848011</v>
      </c>
      <c r="BN19" s="78">
        <v>27.966301912045431</v>
      </c>
      <c r="BO19" s="79">
        <v>2.8603111452574339</v>
      </c>
      <c r="BP19" s="76">
        <v>9.6774535881176007</v>
      </c>
      <c r="BQ19" s="77">
        <v>2.1915626862903927</v>
      </c>
      <c r="BR19" s="78">
        <v>12.003066889015038</v>
      </c>
      <c r="BS19" s="79">
        <v>2.5859914723781645</v>
      </c>
      <c r="BT19" s="76">
        <v>9.2174720152370213</v>
      </c>
      <c r="BU19" s="83">
        <v>2.6958621564867369</v>
      </c>
    </row>
    <row r="20" spans="1:73" s="21" customFormat="1" ht="12">
      <c r="A20" s="57" t="s">
        <v>5</v>
      </c>
      <c r="B20" s="58">
        <v>1.6850804320561801</v>
      </c>
      <c r="C20" s="59">
        <v>0.73898654030203692</v>
      </c>
      <c r="D20" s="58">
        <v>1.2276880691261283</v>
      </c>
      <c r="E20" s="59">
        <v>0.41750460883619445</v>
      </c>
      <c r="F20" s="58">
        <v>15.030443636601682</v>
      </c>
      <c r="G20" s="59">
        <v>1.7445069108885329</v>
      </c>
      <c r="H20" s="58">
        <v>8.2217203830729346</v>
      </c>
      <c r="I20" s="59">
        <v>1.2675026662484348</v>
      </c>
      <c r="J20" s="58">
        <v>10.796058358034196</v>
      </c>
      <c r="K20" s="59">
        <v>2.0347317701328671</v>
      </c>
      <c r="L20" s="58">
        <v>63.039009121108883</v>
      </c>
      <c r="M20" s="59">
        <v>2.4260344921976373</v>
      </c>
      <c r="N20" s="60">
        <v>2.8896908266885108</v>
      </c>
      <c r="O20" s="61">
        <v>0.78995125302344404</v>
      </c>
      <c r="P20" s="62">
        <v>4.6078373458741728</v>
      </c>
      <c r="Q20" s="59">
        <v>1.061428500755089</v>
      </c>
      <c r="R20" s="60">
        <v>24.003566175476511</v>
      </c>
      <c r="S20" s="61">
        <v>2.2546824012953919</v>
      </c>
      <c r="T20" s="62">
        <v>12.194664462368108</v>
      </c>
      <c r="U20" s="59">
        <v>1.8728235290343971</v>
      </c>
      <c r="V20" s="60">
        <v>22.004161221884473</v>
      </c>
      <c r="W20" s="61">
        <v>2.4481246138558457</v>
      </c>
      <c r="X20" s="62">
        <v>34.300079967708221</v>
      </c>
      <c r="Y20" s="59">
        <v>2.513742658517705</v>
      </c>
      <c r="Z20" s="60">
        <v>27.95439180601052</v>
      </c>
      <c r="AA20" s="61">
        <v>2.5195558361230348</v>
      </c>
      <c r="AB20" s="62">
        <v>7.3045026691131127</v>
      </c>
      <c r="AC20" s="59">
        <v>1.5725907818314546</v>
      </c>
      <c r="AD20" s="60">
        <v>21.192668466082516</v>
      </c>
      <c r="AE20" s="61">
        <v>2.263342439260065</v>
      </c>
      <c r="AF20" s="62">
        <v>13.315505932890462</v>
      </c>
      <c r="AG20" s="59">
        <v>1.9424606462959702</v>
      </c>
      <c r="AH20" s="60">
        <v>13.459522826059045</v>
      </c>
      <c r="AI20" s="61">
        <v>2.1839213940700941</v>
      </c>
      <c r="AJ20" s="62">
        <v>16.773408299844348</v>
      </c>
      <c r="AK20" s="59">
        <v>2.3651109657052753</v>
      </c>
      <c r="AL20" s="63">
        <v>3.6291313759358061</v>
      </c>
      <c r="AM20" s="64">
        <v>0.84191006514191957</v>
      </c>
      <c r="AN20" s="65">
        <v>13.799638366632594</v>
      </c>
      <c r="AO20" s="66">
        <v>2.0299065712399269</v>
      </c>
      <c r="AP20" s="63">
        <v>31.314938517716577</v>
      </c>
      <c r="AQ20" s="64">
        <v>2.704147376786795</v>
      </c>
      <c r="AR20" s="65">
        <v>5.8513541795272079</v>
      </c>
      <c r="AS20" s="66">
        <v>1.409258122387774</v>
      </c>
      <c r="AT20" s="63">
        <v>6.103256114131697</v>
      </c>
      <c r="AU20" s="64">
        <v>1.4599241249558776</v>
      </c>
      <c r="AV20" s="65">
        <v>39.301681446056122</v>
      </c>
      <c r="AW20" s="66">
        <v>2.9630210300935618</v>
      </c>
      <c r="AX20" s="63">
        <v>1.5790653750724379</v>
      </c>
      <c r="AY20" s="64">
        <v>0.67218390737164946</v>
      </c>
      <c r="AZ20" s="65">
        <v>0.93522329537849525</v>
      </c>
      <c r="BA20" s="66">
        <v>0.43160134211020051</v>
      </c>
      <c r="BB20" s="63">
        <v>8.2943738087386052</v>
      </c>
      <c r="BC20" s="64">
        <v>1.6454520773190286</v>
      </c>
      <c r="BD20" s="65">
        <v>7.1311423055459748</v>
      </c>
      <c r="BE20" s="66">
        <v>1.6237293799156873</v>
      </c>
      <c r="BF20" s="63">
        <v>28.326718987921318</v>
      </c>
      <c r="BG20" s="64">
        <v>2.5911234559888929</v>
      </c>
      <c r="BH20" s="65">
        <v>53.733476227343168</v>
      </c>
      <c r="BI20" s="67">
        <v>2.862041188520255</v>
      </c>
      <c r="BJ20" s="68">
        <v>7.3365458409540754</v>
      </c>
      <c r="BK20" s="64">
        <v>1.4691207756042743</v>
      </c>
      <c r="BL20" s="69">
        <v>17.835911361247017</v>
      </c>
      <c r="BM20" s="66">
        <v>2.2016442269409997</v>
      </c>
      <c r="BN20" s="65">
        <v>31.385739003998093</v>
      </c>
      <c r="BO20" s="66">
        <v>2.4402853852013986</v>
      </c>
      <c r="BP20" s="63">
        <v>14.796993337125825</v>
      </c>
      <c r="BQ20" s="64">
        <v>1.5835764778270329</v>
      </c>
      <c r="BR20" s="65">
        <v>20.705987644976137</v>
      </c>
      <c r="BS20" s="66">
        <v>2.3855364798448755</v>
      </c>
      <c r="BT20" s="63">
        <v>7.938822811698854</v>
      </c>
      <c r="BU20" s="70">
        <v>1.2995876672597728</v>
      </c>
    </row>
    <row r="21" spans="1:73" s="21" customFormat="1" ht="12">
      <c r="A21" s="57" t="s">
        <v>4</v>
      </c>
      <c r="B21" s="71">
        <v>2.0546658577717936</v>
      </c>
      <c r="C21" s="72">
        <v>0.95036242888810152</v>
      </c>
      <c r="D21" s="71">
        <v>1.5221776925495196</v>
      </c>
      <c r="E21" s="72">
        <v>1.032729092039298</v>
      </c>
      <c r="F21" s="71">
        <v>11.708854698345146</v>
      </c>
      <c r="G21" s="72">
        <v>2.6171686714088307</v>
      </c>
      <c r="H21" s="71">
        <v>5.3461909794607685</v>
      </c>
      <c r="I21" s="72">
        <v>1.1668382988485457</v>
      </c>
      <c r="J21" s="71">
        <v>7.8114586622051521</v>
      </c>
      <c r="K21" s="72">
        <v>1.5680979358664988</v>
      </c>
      <c r="L21" s="71">
        <v>71.556652109667624</v>
      </c>
      <c r="M21" s="72">
        <v>3.3490501296111121</v>
      </c>
      <c r="N21" s="73">
        <v>3.3625784215623162</v>
      </c>
      <c r="O21" s="74">
        <v>1.2466107047541812</v>
      </c>
      <c r="P21" s="75">
        <v>3.0433291692893731</v>
      </c>
      <c r="Q21" s="72">
        <v>1.2519719753864154</v>
      </c>
      <c r="R21" s="73">
        <v>15.388018256544575</v>
      </c>
      <c r="S21" s="74">
        <v>2.6460804769213411</v>
      </c>
      <c r="T21" s="75">
        <v>9.3525922839878746</v>
      </c>
      <c r="U21" s="72">
        <v>1.6488138154346661</v>
      </c>
      <c r="V21" s="73">
        <v>20.214792812036965</v>
      </c>
      <c r="W21" s="74">
        <v>2.4205784312064389</v>
      </c>
      <c r="X21" s="75">
        <v>48.638689056578897</v>
      </c>
      <c r="Y21" s="72">
        <v>3.4128666265156635</v>
      </c>
      <c r="Z21" s="73">
        <v>34.336101395876113</v>
      </c>
      <c r="AA21" s="74">
        <v>3.2725962299748375</v>
      </c>
      <c r="AB21" s="75">
        <v>5.5390328451732866</v>
      </c>
      <c r="AC21" s="72">
        <v>1.5844123859259933</v>
      </c>
      <c r="AD21" s="73">
        <v>13.947746058580357</v>
      </c>
      <c r="AE21" s="74">
        <v>2.1108428944151516</v>
      </c>
      <c r="AF21" s="75">
        <v>13.183388106557976</v>
      </c>
      <c r="AG21" s="72">
        <v>1.9964482093202038</v>
      </c>
      <c r="AH21" s="73">
        <v>15.144937792940757</v>
      </c>
      <c r="AI21" s="74">
        <v>2.441230396788058</v>
      </c>
      <c r="AJ21" s="75">
        <v>17.848793800871512</v>
      </c>
      <c r="AK21" s="72">
        <v>2.2446003911065091</v>
      </c>
      <c r="AL21" s="76">
        <v>5.5755405544555057</v>
      </c>
      <c r="AM21" s="77">
        <v>1.5223820856335204</v>
      </c>
      <c r="AN21" s="78">
        <v>14.385421708833926</v>
      </c>
      <c r="AO21" s="79">
        <v>2.2406766378409873</v>
      </c>
      <c r="AP21" s="76">
        <v>21.724026213010266</v>
      </c>
      <c r="AQ21" s="77">
        <v>2.5314534176417949</v>
      </c>
      <c r="AR21" s="78">
        <v>4.2735154820952346</v>
      </c>
      <c r="AS21" s="79">
        <v>1.1549605247205375</v>
      </c>
      <c r="AT21" s="76">
        <v>4.5213654212130256</v>
      </c>
      <c r="AU21" s="77">
        <v>1.026359566977733</v>
      </c>
      <c r="AV21" s="78">
        <v>49.520130620392045</v>
      </c>
      <c r="AW21" s="79">
        <v>3.6681003417255011</v>
      </c>
      <c r="AX21" s="76">
        <v>2.809292129198981</v>
      </c>
      <c r="AY21" s="77">
        <v>1.0948367598222233</v>
      </c>
      <c r="AZ21" s="78">
        <v>1.1034073635802566</v>
      </c>
      <c r="BA21" s="79">
        <v>0.72798276726716071</v>
      </c>
      <c r="BB21" s="76">
        <v>7.287153952324041</v>
      </c>
      <c r="BC21" s="77">
        <v>2.1733508876979104</v>
      </c>
      <c r="BD21" s="78">
        <v>4.697911077523103</v>
      </c>
      <c r="BE21" s="79">
        <v>1.3552320363965178</v>
      </c>
      <c r="BF21" s="76">
        <v>20.545757959900858</v>
      </c>
      <c r="BG21" s="77">
        <v>2.4081015866221502</v>
      </c>
      <c r="BH21" s="78">
        <v>63.556477517472764</v>
      </c>
      <c r="BI21" s="80">
        <v>3.334093139393949</v>
      </c>
      <c r="BJ21" s="81">
        <v>10.526394282341389</v>
      </c>
      <c r="BK21" s="77">
        <v>2.1655607750252051</v>
      </c>
      <c r="BL21" s="82">
        <v>16.354116996050443</v>
      </c>
      <c r="BM21" s="79">
        <v>2.651432343906277</v>
      </c>
      <c r="BN21" s="78">
        <v>29.022217349047164</v>
      </c>
      <c r="BO21" s="79">
        <v>3.2981431519226314</v>
      </c>
      <c r="BP21" s="76">
        <v>16.732511901531264</v>
      </c>
      <c r="BQ21" s="77">
        <v>2.5497239944928514</v>
      </c>
      <c r="BR21" s="78">
        <v>14.03137929995496</v>
      </c>
      <c r="BS21" s="79">
        <v>2.2789481771382434</v>
      </c>
      <c r="BT21" s="76">
        <v>13.333380171074783</v>
      </c>
      <c r="BU21" s="83">
        <v>2.162607210347232</v>
      </c>
    </row>
    <row r="22" spans="1:73" s="21" customFormat="1" ht="12">
      <c r="A22" s="84" t="s">
        <v>3</v>
      </c>
      <c r="B22" s="58">
        <v>2.461255801515887</v>
      </c>
      <c r="C22" s="59">
        <v>0.84565424792490473</v>
      </c>
      <c r="D22" s="58">
        <v>2.5606003481223518</v>
      </c>
      <c r="E22" s="59">
        <v>0.91805728895212901</v>
      </c>
      <c r="F22" s="58">
        <v>14.618994120634124</v>
      </c>
      <c r="G22" s="59">
        <v>1.9492252948879123</v>
      </c>
      <c r="H22" s="58">
        <v>5.4013008427850329</v>
      </c>
      <c r="I22" s="59">
        <v>1.1123576865841946</v>
      </c>
      <c r="J22" s="58">
        <v>10.302003174457688</v>
      </c>
      <c r="K22" s="59">
        <v>1.7472396874934899</v>
      </c>
      <c r="L22" s="58">
        <v>64.655845712484918</v>
      </c>
      <c r="M22" s="59">
        <v>2.6884048663453965</v>
      </c>
      <c r="N22" s="60">
        <v>3.3169047549648458</v>
      </c>
      <c r="O22" s="61">
        <v>1.0126929408010772</v>
      </c>
      <c r="P22" s="62">
        <v>6.2525678459648999</v>
      </c>
      <c r="Q22" s="59">
        <v>1.351130650652659</v>
      </c>
      <c r="R22" s="60">
        <v>21.204517056485493</v>
      </c>
      <c r="S22" s="61">
        <v>3.5330346200791229</v>
      </c>
      <c r="T22" s="62">
        <v>10.097409417758643</v>
      </c>
      <c r="U22" s="59">
        <v>1.6302141473700089</v>
      </c>
      <c r="V22" s="60">
        <v>24.618392883246301</v>
      </c>
      <c r="W22" s="61">
        <v>2.5585044382294928</v>
      </c>
      <c r="X22" s="62">
        <v>34.510208041579816</v>
      </c>
      <c r="Y22" s="59">
        <v>2.8447924888024523</v>
      </c>
      <c r="Z22" s="60">
        <v>46.091048966304726</v>
      </c>
      <c r="AA22" s="61">
        <v>3.222072347866809</v>
      </c>
      <c r="AB22" s="62">
        <v>5.9739598827732525</v>
      </c>
      <c r="AC22" s="59">
        <v>1.317690719625453</v>
      </c>
      <c r="AD22" s="60">
        <v>13.513452412387018</v>
      </c>
      <c r="AE22" s="61">
        <v>1.9358762100535873</v>
      </c>
      <c r="AF22" s="62">
        <v>9.9417750480496974</v>
      </c>
      <c r="AG22" s="59">
        <v>1.6994707752353704</v>
      </c>
      <c r="AH22" s="60">
        <v>11.529800882009994</v>
      </c>
      <c r="AI22" s="61">
        <v>1.6656838748465803</v>
      </c>
      <c r="AJ22" s="62">
        <v>12.949962808475316</v>
      </c>
      <c r="AK22" s="59">
        <v>2.0543596243064997</v>
      </c>
      <c r="AL22" s="63">
        <v>6.1810357905524036</v>
      </c>
      <c r="AM22" s="64">
        <v>1.3338341567795937</v>
      </c>
      <c r="AN22" s="65">
        <v>24.398184957552939</v>
      </c>
      <c r="AO22" s="66">
        <v>2.8095877273482635</v>
      </c>
      <c r="AP22" s="63">
        <v>35.001446387714239</v>
      </c>
      <c r="AQ22" s="64">
        <v>2.6153044597603916</v>
      </c>
      <c r="AR22" s="65">
        <v>5.3218912602414239</v>
      </c>
      <c r="AS22" s="66">
        <v>1.2141853075900502</v>
      </c>
      <c r="AT22" s="63">
        <v>4.4926805390416611</v>
      </c>
      <c r="AU22" s="64">
        <v>1.5012663407042284</v>
      </c>
      <c r="AV22" s="65">
        <v>24.604761064897339</v>
      </c>
      <c r="AW22" s="66">
        <v>3.2755446541290181</v>
      </c>
      <c r="AX22" s="63">
        <v>2.3737344627206705</v>
      </c>
      <c r="AY22" s="64">
        <v>0.65338615601603256</v>
      </c>
      <c r="AZ22" s="65">
        <v>1.5317451303544654</v>
      </c>
      <c r="BA22" s="66">
        <v>0.73342547642046596</v>
      </c>
      <c r="BB22" s="63">
        <v>10.853535129777732</v>
      </c>
      <c r="BC22" s="64">
        <v>1.8263272774521919</v>
      </c>
      <c r="BD22" s="65">
        <v>8.7609147631085555</v>
      </c>
      <c r="BE22" s="66">
        <v>1.5727903964530763</v>
      </c>
      <c r="BF22" s="63">
        <v>22.044845949982669</v>
      </c>
      <c r="BG22" s="64">
        <v>2.5785517175426711</v>
      </c>
      <c r="BH22" s="65">
        <v>54.435224564055908</v>
      </c>
      <c r="BI22" s="67">
        <v>2.8446425657259726</v>
      </c>
      <c r="BJ22" s="68">
        <v>14.947786119971223</v>
      </c>
      <c r="BK22" s="64">
        <v>2.6755589539187703</v>
      </c>
      <c r="BL22" s="69">
        <v>24.613791516375528</v>
      </c>
      <c r="BM22" s="66">
        <v>2.555046360836847</v>
      </c>
      <c r="BN22" s="65">
        <v>28.148065254598048</v>
      </c>
      <c r="BO22" s="66">
        <v>2.6954112539021162</v>
      </c>
      <c r="BP22" s="63">
        <v>13.507941226433903</v>
      </c>
      <c r="BQ22" s="64">
        <v>2.1463563162173416</v>
      </c>
      <c r="BR22" s="65">
        <v>11.095942812415934</v>
      </c>
      <c r="BS22" s="66">
        <v>1.739290772109509</v>
      </c>
      <c r="BT22" s="63">
        <v>7.6864730702053645</v>
      </c>
      <c r="BU22" s="70">
        <v>1.4563853714524735</v>
      </c>
    </row>
    <row r="23" spans="1:73" s="21" customFormat="1" ht="12.5" thickBot="1">
      <c r="A23" s="85" t="s">
        <v>2</v>
      </c>
      <c r="B23" s="86">
        <v>2.9252172000564696</v>
      </c>
      <c r="C23" s="87">
        <v>0.98434845518162817</v>
      </c>
      <c r="D23" s="71">
        <v>0.56546114862895536</v>
      </c>
      <c r="E23" s="72">
        <v>0.33650890615804591</v>
      </c>
      <c r="F23" s="71">
        <v>13.611772775824887</v>
      </c>
      <c r="G23" s="72">
        <v>1.9712096835204678</v>
      </c>
      <c r="H23" s="71">
        <v>8.6778374017663396</v>
      </c>
      <c r="I23" s="72">
        <v>1.4950675504354212</v>
      </c>
      <c r="J23" s="71">
        <v>6.4169348486444839</v>
      </c>
      <c r="K23" s="72">
        <v>1.0828592000353239</v>
      </c>
      <c r="L23" s="71">
        <v>67.802776625078863</v>
      </c>
      <c r="M23" s="72">
        <v>2.4810554037223325</v>
      </c>
      <c r="N23" s="73">
        <v>2.9045261504529041</v>
      </c>
      <c r="O23" s="74">
        <v>0.95732580877177753</v>
      </c>
      <c r="P23" s="75">
        <v>2.3660618751485911</v>
      </c>
      <c r="Q23" s="72">
        <v>0.87769170154395548</v>
      </c>
      <c r="R23" s="73">
        <v>19.078354224683732</v>
      </c>
      <c r="S23" s="74">
        <v>2.5805072665582784</v>
      </c>
      <c r="T23" s="75">
        <v>14.058071013989448</v>
      </c>
      <c r="U23" s="72">
        <v>2.1453403049911732</v>
      </c>
      <c r="V23" s="73">
        <v>22.425130418933456</v>
      </c>
      <c r="W23" s="74">
        <v>2.4018412081898672</v>
      </c>
      <c r="X23" s="75">
        <v>39.167856316791863</v>
      </c>
      <c r="Y23" s="72">
        <v>2.9110592021381785</v>
      </c>
      <c r="Z23" s="73">
        <v>25.598423360473593</v>
      </c>
      <c r="AA23" s="74">
        <v>2.6692589443329982</v>
      </c>
      <c r="AB23" s="75">
        <v>5.7797715130919736</v>
      </c>
      <c r="AC23" s="72">
        <v>1.342338466702264</v>
      </c>
      <c r="AD23" s="73">
        <v>20.620305221883758</v>
      </c>
      <c r="AE23" s="74">
        <v>2.4799310542476798</v>
      </c>
      <c r="AF23" s="75">
        <v>13.66259294734383</v>
      </c>
      <c r="AG23" s="72">
        <v>2.0932196244272006</v>
      </c>
      <c r="AH23" s="73">
        <v>16.359597271991085</v>
      </c>
      <c r="AI23" s="74">
        <v>2.305777250750447</v>
      </c>
      <c r="AJ23" s="75">
        <v>17.97930968521576</v>
      </c>
      <c r="AK23" s="72">
        <v>2.1811089796016914</v>
      </c>
      <c r="AL23" s="76">
        <v>4.4033500737147087</v>
      </c>
      <c r="AM23" s="77">
        <v>1.4425008369484724</v>
      </c>
      <c r="AN23" s="78">
        <v>3.8863620437478237</v>
      </c>
      <c r="AO23" s="79">
        <v>0.92858149803196532</v>
      </c>
      <c r="AP23" s="76">
        <v>27.648330847513268</v>
      </c>
      <c r="AQ23" s="77">
        <v>2.7482142808777796</v>
      </c>
      <c r="AR23" s="78">
        <v>6.4287798943870582</v>
      </c>
      <c r="AS23" s="79">
        <v>1.5641043410776889</v>
      </c>
      <c r="AT23" s="76">
        <v>6.7973442620364368</v>
      </c>
      <c r="AU23" s="77">
        <v>2.1740013134158467</v>
      </c>
      <c r="AV23" s="78">
        <v>50.835832878600705</v>
      </c>
      <c r="AW23" s="79">
        <v>3.6122146668477915</v>
      </c>
      <c r="AX23" s="76">
        <v>2.255655445545194</v>
      </c>
      <c r="AY23" s="77">
        <v>0.96390333545356521</v>
      </c>
      <c r="AZ23" s="78">
        <v>0</v>
      </c>
      <c r="BA23" s="79"/>
      <c r="BB23" s="76">
        <v>7.9649151572474475</v>
      </c>
      <c r="BC23" s="77">
        <v>1.6295983220728201</v>
      </c>
      <c r="BD23" s="78">
        <v>3.8706952605604972</v>
      </c>
      <c r="BE23" s="79">
        <v>0.92207743162514222</v>
      </c>
      <c r="BF23" s="76">
        <v>24.557011497630793</v>
      </c>
      <c r="BG23" s="77">
        <v>2.768817341674267</v>
      </c>
      <c r="BH23" s="78">
        <v>61.351722639016074</v>
      </c>
      <c r="BI23" s="80">
        <v>3.1352628687455946</v>
      </c>
      <c r="BJ23" s="81">
        <v>6.6647272982719237</v>
      </c>
      <c r="BK23" s="77">
        <v>1.6247792964836867</v>
      </c>
      <c r="BL23" s="82">
        <v>14.890433669870998</v>
      </c>
      <c r="BM23" s="79">
        <v>2.1747847969750662</v>
      </c>
      <c r="BN23" s="78">
        <v>25.669540013434254</v>
      </c>
      <c r="BO23" s="79">
        <v>2.3279826822759491</v>
      </c>
      <c r="BP23" s="76">
        <v>13.465271205707127</v>
      </c>
      <c r="BQ23" s="77">
        <v>1.892068058485465</v>
      </c>
      <c r="BR23" s="78">
        <v>25.779182921807276</v>
      </c>
      <c r="BS23" s="79">
        <v>2.7353495256063107</v>
      </c>
      <c r="BT23" s="76">
        <v>13.530844890908417</v>
      </c>
      <c r="BU23" s="83">
        <v>2.0007986658824835</v>
      </c>
    </row>
    <row r="24" spans="1:73" s="21" customFormat="1" ht="12">
      <c r="A24" s="88" t="s">
        <v>16</v>
      </c>
      <c r="B24" s="89">
        <v>2.5981666098848977</v>
      </c>
      <c r="C24" s="90">
        <v>0.26041034441740613</v>
      </c>
      <c r="D24" s="89">
        <v>2.6900421012531637</v>
      </c>
      <c r="E24" s="90">
        <v>0.24795771602678196</v>
      </c>
      <c r="F24" s="89">
        <v>15.069447540794478</v>
      </c>
      <c r="G24" s="90">
        <v>0.58199311886133065</v>
      </c>
      <c r="H24" s="89">
        <v>7.022951497607222</v>
      </c>
      <c r="I24" s="90">
        <v>0.40372229257139691</v>
      </c>
      <c r="J24" s="89">
        <v>10.731112575536226</v>
      </c>
      <c r="K24" s="90">
        <v>0.50754123221266279</v>
      </c>
      <c r="L24" s="89">
        <v>61.888279674924007</v>
      </c>
      <c r="M24" s="90">
        <v>0.80289922904874433</v>
      </c>
      <c r="N24" s="91">
        <v>4.251992078616289</v>
      </c>
      <c r="O24" s="92">
        <v>0.35365192417216157</v>
      </c>
      <c r="P24" s="93">
        <v>5.9713899705574143</v>
      </c>
      <c r="Q24" s="90">
        <v>0.38172532535763204</v>
      </c>
      <c r="R24" s="91">
        <v>21.57803908234839</v>
      </c>
      <c r="S24" s="92">
        <v>0.69285739688138559</v>
      </c>
      <c r="T24" s="93">
        <v>12.507538161800158</v>
      </c>
      <c r="U24" s="90">
        <v>0.55614043397597435</v>
      </c>
      <c r="V24" s="91">
        <v>20.699803536444676</v>
      </c>
      <c r="W24" s="92">
        <v>0.67761756149054253</v>
      </c>
      <c r="X24" s="93">
        <v>34.991237170233077</v>
      </c>
      <c r="Y24" s="90">
        <v>0.82118991249088868</v>
      </c>
      <c r="Z24" s="91">
        <v>43.121136477551012</v>
      </c>
      <c r="AA24" s="92">
        <v>0.88044042692770585</v>
      </c>
      <c r="AB24" s="93">
        <v>6.6865825195112976</v>
      </c>
      <c r="AC24" s="90">
        <v>0.43669705988064023</v>
      </c>
      <c r="AD24" s="91">
        <v>16.620408760069846</v>
      </c>
      <c r="AE24" s="92">
        <v>0.62557548141528918</v>
      </c>
      <c r="AF24" s="93">
        <v>9.6688601765155795</v>
      </c>
      <c r="AG24" s="90">
        <v>0.50721180002081989</v>
      </c>
      <c r="AH24" s="91">
        <v>11.627964951883538</v>
      </c>
      <c r="AI24" s="92">
        <v>0.54789666663510039</v>
      </c>
      <c r="AJ24" s="93">
        <v>12.275047114468727</v>
      </c>
      <c r="AK24" s="90">
        <v>0.58637936494504184</v>
      </c>
      <c r="AL24" s="94">
        <v>7.9289189895370287</v>
      </c>
      <c r="AM24" s="95">
        <v>0.50870113545669227</v>
      </c>
      <c r="AN24" s="96">
        <v>36.618937174042131</v>
      </c>
      <c r="AO24" s="97">
        <v>0.91415165136545329</v>
      </c>
      <c r="AP24" s="94">
        <v>25.431461665038373</v>
      </c>
      <c r="AQ24" s="95">
        <v>0.78899262498339262</v>
      </c>
      <c r="AR24" s="96">
        <v>4.3819129765925675</v>
      </c>
      <c r="AS24" s="97">
        <v>0.33559370796106625</v>
      </c>
      <c r="AT24" s="94">
        <v>5.3556279005417755</v>
      </c>
      <c r="AU24" s="95">
        <v>0.40252594161867239</v>
      </c>
      <c r="AV24" s="96">
        <v>20.283141294248129</v>
      </c>
      <c r="AW24" s="97">
        <v>0.87864788372204916</v>
      </c>
      <c r="AX24" s="94">
        <v>3.7242240767245236</v>
      </c>
      <c r="AY24" s="95">
        <v>0.33901160991287393</v>
      </c>
      <c r="AZ24" s="96">
        <v>2.1085412625498172</v>
      </c>
      <c r="BA24" s="97">
        <v>0.25252903354044876</v>
      </c>
      <c r="BB24" s="94">
        <v>10.151459686588549</v>
      </c>
      <c r="BC24" s="95">
        <v>0.49133501643610511</v>
      </c>
      <c r="BD24" s="96">
        <v>5.9496407227196837</v>
      </c>
      <c r="BE24" s="97">
        <v>0.38228660395180225</v>
      </c>
      <c r="BF24" s="94">
        <v>29.169945333852116</v>
      </c>
      <c r="BG24" s="95">
        <v>0.76782026238692569</v>
      </c>
      <c r="BH24" s="96">
        <v>48.896188917565311</v>
      </c>
      <c r="BI24" s="98">
        <v>0.88615179908130315</v>
      </c>
      <c r="BJ24" s="99">
        <v>10.344259682625045</v>
      </c>
      <c r="BK24" s="95">
        <v>0.58072456634208991</v>
      </c>
      <c r="BL24" s="100">
        <v>31.089042419716034</v>
      </c>
      <c r="BM24" s="97">
        <v>0.79463161382825642</v>
      </c>
      <c r="BN24" s="96">
        <v>31.297775694513447</v>
      </c>
      <c r="BO24" s="97">
        <v>0.7891381278131373</v>
      </c>
      <c r="BP24" s="94">
        <v>10.662612074901464</v>
      </c>
      <c r="BQ24" s="95">
        <v>0.52140208718328862</v>
      </c>
      <c r="BR24" s="96">
        <v>11.506366363791615</v>
      </c>
      <c r="BS24" s="97">
        <v>0.55946725535651476</v>
      </c>
      <c r="BT24" s="94">
        <v>5.0999437644523944</v>
      </c>
      <c r="BU24" s="101">
        <v>0.38762820766372569</v>
      </c>
    </row>
    <row r="25" spans="1:73" s="21" customFormat="1" ht="12">
      <c r="A25" s="102" t="s">
        <v>17</v>
      </c>
      <c r="B25" s="103">
        <v>1.8931150077058139</v>
      </c>
      <c r="C25" s="104">
        <v>0.39960177938105879</v>
      </c>
      <c r="D25" s="103">
        <v>1.3127803374263474</v>
      </c>
      <c r="E25" s="104">
        <v>0.3176651252963289</v>
      </c>
      <c r="F25" s="103">
        <v>14.320423666989724</v>
      </c>
      <c r="G25" s="104">
        <v>1.0473492041160113</v>
      </c>
      <c r="H25" s="103">
        <v>6.5639957053359375</v>
      </c>
      <c r="I25" s="104">
        <v>0.56952019295747591</v>
      </c>
      <c r="J25" s="103">
        <v>10.708905933839388</v>
      </c>
      <c r="K25" s="104">
        <v>0.96862993388424878</v>
      </c>
      <c r="L25" s="103">
        <v>65.200779348702781</v>
      </c>
      <c r="M25" s="104">
        <v>1.4847381934316304</v>
      </c>
      <c r="N25" s="105">
        <v>3.1048578112387824</v>
      </c>
      <c r="O25" s="106">
        <v>0.49421384841807176</v>
      </c>
      <c r="P25" s="107">
        <v>4.040427813403161</v>
      </c>
      <c r="Q25" s="104">
        <v>0.59603426289647243</v>
      </c>
      <c r="R25" s="105">
        <v>19.381051804869418</v>
      </c>
      <c r="S25" s="106">
        <v>1.1151544015865913</v>
      </c>
      <c r="T25" s="107">
        <v>11.688527340477409</v>
      </c>
      <c r="U25" s="104">
        <v>0.86288626937935464</v>
      </c>
      <c r="V25" s="105">
        <v>21.991846933640307</v>
      </c>
      <c r="W25" s="106">
        <v>1.2404466402225276</v>
      </c>
      <c r="X25" s="107">
        <v>39.793288296370918</v>
      </c>
      <c r="Y25" s="104">
        <v>1.4268443497199648</v>
      </c>
      <c r="Z25" s="105">
        <v>29.718670868920817</v>
      </c>
      <c r="AA25" s="106">
        <v>1.5236582662665852</v>
      </c>
      <c r="AB25" s="107">
        <v>5.6964254742907769</v>
      </c>
      <c r="AC25" s="104">
        <v>0.65770957767379956</v>
      </c>
      <c r="AD25" s="105">
        <v>18.001195455719284</v>
      </c>
      <c r="AE25" s="106">
        <v>1.0001477532872727</v>
      </c>
      <c r="AF25" s="107">
        <v>13.775413251978069</v>
      </c>
      <c r="AG25" s="104">
        <v>1.0593048958157678</v>
      </c>
      <c r="AH25" s="105">
        <v>14.525910375814725</v>
      </c>
      <c r="AI25" s="106">
        <v>1.0143226174406839</v>
      </c>
      <c r="AJ25" s="107">
        <v>18.282384573276325</v>
      </c>
      <c r="AK25" s="104">
        <v>1.2089354859249946</v>
      </c>
      <c r="AL25" s="108">
        <v>4.9711870203375215</v>
      </c>
      <c r="AM25" s="109">
        <v>0.83982872776342166</v>
      </c>
      <c r="AN25" s="110">
        <v>11.200679932537673</v>
      </c>
      <c r="AO25" s="111">
        <v>1.0427138498439388</v>
      </c>
      <c r="AP25" s="108">
        <v>27.104727769091429</v>
      </c>
      <c r="AQ25" s="109">
        <v>1.3006519089975042</v>
      </c>
      <c r="AR25" s="110">
        <v>6.2551026761675708</v>
      </c>
      <c r="AS25" s="111">
        <v>0.79670561040812227</v>
      </c>
      <c r="AT25" s="108">
        <v>7.9918212224021641</v>
      </c>
      <c r="AU25" s="109">
        <v>0.94616051212388141</v>
      </c>
      <c r="AV25" s="110">
        <v>42.476481379463642</v>
      </c>
      <c r="AW25" s="111">
        <v>1.5899795062611546</v>
      </c>
      <c r="AX25" s="108">
        <v>2.3339944320923576</v>
      </c>
      <c r="AY25" s="109">
        <v>0.48681616531681293</v>
      </c>
      <c r="AZ25" s="110">
        <v>0.81826068778050498</v>
      </c>
      <c r="BA25" s="111">
        <v>0.20468145194251428</v>
      </c>
      <c r="BB25" s="108">
        <v>7.4249376951393522</v>
      </c>
      <c r="BC25" s="109">
        <v>0.70385195150925273</v>
      </c>
      <c r="BD25" s="110">
        <v>5.881813314738527</v>
      </c>
      <c r="BE25" s="111">
        <v>0.70122954593699616</v>
      </c>
      <c r="BF25" s="108">
        <v>24.640569834420063</v>
      </c>
      <c r="BG25" s="109">
        <v>1.2949218836299838</v>
      </c>
      <c r="BH25" s="110">
        <v>58.90042403582919</v>
      </c>
      <c r="BI25" s="112">
        <v>1.4748453301768261</v>
      </c>
      <c r="BJ25" s="113">
        <v>7.7630648983015389</v>
      </c>
      <c r="BK25" s="109">
        <v>0.92261008383124499</v>
      </c>
      <c r="BL25" s="114">
        <v>14.094163033218218</v>
      </c>
      <c r="BM25" s="111">
        <v>0.98990315600182865</v>
      </c>
      <c r="BN25" s="110">
        <v>27.36214265310587</v>
      </c>
      <c r="BO25" s="111">
        <v>1.2246969651707078</v>
      </c>
      <c r="BP25" s="108">
        <v>16.173543876545079</v>
      </c>
      <c r="BQ25" s="109">
        <v>1.0595056078043648</v>
      </c>
      <c r="BR25" s="110">
        <v>23.347589245858167</v>
      </c>
      <c r="BS25" s="111">
        <v>1.3868694236156327</v>
      </c>
      <c r="BT25" s="108">
        <v>11.25949629297113</v>
      </c>
      <c r="BU25" s="115">
        <v>1.1196951677216278</v>
      </c>
    </row>
    <row r="26" spans="1:73" s="21" customFormat="1" ht="12.5" thickBot="1">
      <c r="A26" s="116" t="s">
        <v>18</v>
      </c>
      <c r="B26" s="117">
        <v>2.4584948175751369</v>
      </c>
      <c r="C26" s="118">
        <v>0.22323203833663993</v>
      </c>
      <c r="D26" s="117">
        <v>2.4172044558398951</v>
      </c>
      <c r="E26" s="118">
        <v>0.20878960765276133</v>
      </c>
      <c r="F26" s="117">
        <v>14.921064774747608</v>
      </c>
      <c r="G26" s="118">
        <v>0.51042657486950649</v>
      </c>
      <c r="H26" s="117">
        <v>6.9320316586913826</v>
      </c>
      <c r="I26" s="118">
        <v>0.34286122934425745</v>
      </c>
      <c r="J26" s="117">
        <v>10.726713406117433</v>
      </c>
      <c r="K26" s="118">
        <v>0.44995970183401041</v>
      </c>
      <c r="L26" s="117">
        <v>62.544490887028545</v>
      </c>
      <c r="M26" s="118">
        <v>0.70661668177385262</v>
      </c>
      <c r="N26" s="119">
        <v>4.0250364014389062</v>
      </c>
      <c r="O26" s="120">
        <v>0.30009019713833363</v>
      </c>
      <c r="P26" s="121">
        <v>5.5893572508979092</v>
      </c>
      <c r="Q26" s="118">
        <v>0.32789689753779433</v>
      </c>
      <c r="R26" s="119">
        <v>21.143374414497224</v>
      </c>
      <c r="S26" s="120">
        <v>0.59799165274965105</v>
      </c>
      <c r="T26" s="121">
        <v>12.345500324682927</v>
      </c>
      <c r="U26" s="118">
        <v>0.47780171061493965</v>
      </c>
      <c r="V26" s="119">
        <v>20.955428873854807</v>
      </c>
      <c r="W26" s="120">
        <v>0.59649099678065809</v>
      </c>
      <c r="X26" s="121">
        <v>35.941302734628231</v>
      </c>
      <c r="Y26" s="118">
        <v>0.71673327506702689</v>
      </c>
      <c r="Z26" s="119">
        <v>40.440698237871118</v>
      </c>
      <c r="AA26" s="120">
        <v>0.77145770841404082</v>
      </c>
      <c r="AB26" s="121">
        <v>6.4885551650826807</v>
      </c>
      <c r="AC26" s="118">
        <v>0.37338916661160254</v>
      </c>
      <c r="AD26" s="119">
        <v>16.896560444986449</v>
      </c>
      <c r="AE26" s="120">
        <v>0.53884061394130489</v>
      </c>
      <c r="AF26" s="121">
        <v>10.490153975595117</v>
      </c>
      <c r="AG26" s="118">
        <v>0.459362225565281</v>
      </c>
      <c r="AH26" s="119">
        <v>12.207542169810415</v>
      </c>
      <c r="AI26" s="120">
        <v>0.48261587790480404</v>
      </c>
      <c r="AJ26" s="121">
        <v>13.476490006654226</v>
      </c>
      <c r="AK26" s="118">
        <v>0.52990286728298885</v>
      </c>
      <c r="AL26" s="122">
        <v>7.3429873456693064</v>
      </c>
      <c r="AM26" s="123">
        <v>0.4400972428849419</v>
      </c>
      <c r="AN26" s="124">
        <v>31.583537954349435</v>
      </c>
      <c r="AO26" s="125">
        <v>0.77441625658468416</v>
      </c>
      <c r="AP26" s="122">
        <v>25.762938475373314</v>
      </c>
      <c r="AQ26" s="123">
        <v>0.68282451724289994</v>
      </c>
      <c r="AR26" s="124">
        <v>4.7529949851645314</v>
      </c>
      <c r="AS26" s="125">
        <v>0.31289529041404246</v>
      </c>
      <c r="AT26" s="122">
        <v>5.8778622012545654</v>
      </c>
      <c r="AU26" s="123">
        <v>0.37469938192315899</v>
      </c>
      <c r="AV26" s="124">
        <v>24.679679038188844</v>
      </c>
      <c r="AW26" s="125">
        <v>0.77448234776365044</v>
      </c>
      <c r="AX26" s="122">
        <v>3.4476300559202993</v>
      </c>
      <c r="AY26" s="123">
        <v>0.28814293063238616</v>
      </c>
      <c r="AZ26" s="124">
        <v>1.8518326723402794</v>
      </c>
      <c r="BA26" s="125">
        <v>0.2065997947762731</v>
      </c>
      <c r="BB26" s="122">
        <v>9.609002774280647</v>
      </c>
      <c r="BC26" s="123">
        <v>0.41781766291419276</v>
      </c>
      <c r="BD26" s="124">
        <v>5.9361460777402204</v>
      </c>
      <c r="BE26" s="125">
        <v>0.33651044284061016</v>
      </c>
      <c r="BF26" s="122">
        <v>28.268800558269714</v>
      </c>
      <c r="BG26" s="123">
        <v>0.66714699636767205</v>
      </c>
      <c r="BH26" s="124">
        <v>50.886587861448838</v>
      </c>
      <c r="BI26" s="126">
        <v>0.76882425780730623</v>
      </c>
      <c r="BJ26" s="127">
        <v>9.8329276795868044</v>
      </c>
      <c r="BK26" s="123">
        <v>0.5005276532465136</v>
      </c>
      <c r="BL26" s="128">
        <v>27.72237448327482</v>
      </c>
      <c r="BM26" s="125">
        <v>0.67531463214873977</v>
      </c>
      <c r="BN26" s="124">
        <v>30.518130880992008</v>
      </c>
      <c r="BO26" s="125">
        <v>0.67874672647413503</v>
      </c>
      <c r="BP26" s="122">
        <v>11.754321934946027</v>
      </c>
      <c r="BQ26" s="123">
        <v>0.46925131792158248</v>
      </c>
      <c r="BR26" s="124">
        <v>13.852100305097487</v>
      </c>
      <c r="BS26" s="125">
        <v>0.53540086023763245</v>
      </c>
      <c r="BT26" s="122">
        <v>6.3201447161028543</v>
      </c>
      <c r="BU26" s="129">
        <v>0.38232833872178307</v>
      </c>
    </row>
    <row r="27" spans="1:73" s="1" customFormat="1" ht="14.5" customHeight="1">
      <c r="A27" s="320" t="s">
        <v>66</v>
      </c>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c r="BN27" s="320"/>
      <c r="BO27" s="320"/>
      <c r="BP27" s="320"/>
      <c r="BQ27" s="320"/>
      <c r="BR27" s="320"/>
      <c r="BS27" s="320"/>
      <c r="BT27" s="320"/>
      <c r="BU27" s="320"/>
    </row>
    <row r="28" spans="1:73" s="1" customFormat="1" ht="15" customHeight="1">
      <c r="A28" s="336" t="s">
        <v>152</v>
      </c>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6"/>
      <c r="AT28" s="336"/>
      <c r="AU28" s="336"/>
      <c r="AV28" s="336"/>
      <c r="AW28" s="336"/>
      <c r="AX28" s="336"/>
      <c r="AY28" s="336"/>
      <c r="AZ28" s="336"/>
      <c r="BA28" s="336"/>
      <c r="BB28" s="336"/>
      <c r="BC28" s="336"/>
      <c r="BD28" s="336"/>
      <c r="BE28" s="336"/>
      <c r="BF28" s="336"/>
      <c r="BG28" s="336"/>
      <c r="BH28" s="336"/>
      <c r="BI28" s="336"/>
      <c r="BJ28" s="336"/>
      <c r="BK28" s="336"/>
      <c r="BL28" s="336"/>
      <c r="BM28" s="336"/>
      <c r="BN28" s="336"/>
      <c r="BO28" s="336"/>
      <c r="BP28" s="336"/>
      <c r="BQ28" s="336"/>
      <c r="BR28" s="336"/>
      <c r="BS28" s="336"/>
      <c r="BT28" s="336"/>
      <c r="BU28" s="336"/>
    </row>
    <row r="30" spans="1:73" ht="14.5" customHeight="1">
      <c r="A30" s="324" t="s">
        <v>151</v>
      </c>
      <c r="B30" s="324"/>
      <c r="C30" s="324"/>
    </row>
    <row r="31" spans="1:73" ht="14.5">
      <c r="A31" s="248"/>
      <c r="B31" s="321" t="s">
        <v>67</v>
      </c>
      <c r="C31" s="322"/>
      <c r="D31" s="245"/>
    </row>
    <row r="32" spans="1:73" ht="15" thickBot="1">
      <c r="A32" s="249"/>
      <c r="B32" s="250" t="s">
        <v>68</v>
      </c>
      <c r="C32" s="251" t="s">
        <v>65</v>
      </c>
      <c r="D32" s="245"/>
    </row>
    <row r="33" spans="1:4" ht="14.5">
      <c r="A33" s="307" t="s">
        <v>69</v>
      </c>
      <c r="B33" s="257"/>
      <c r="C33" s="258"/>
      <c r="D33" s="245"/>
    </row>
    <row r="34" spans="1:4" ht="14.5">
      <c r="A34" s="252" t="s">
        <v>70</v>
      </c>
      <c r="B34" s="259" t="s">
        <v>71</v>
      </c>
      <c r="C34" s="260" t="s">
        <v>72</v>
      </c>
      <c r="D34" s="245"/>
    </row>
    <row r="35" spans="1:4" ht="14.5">
      <c r="A35" s="252" t="s">
        <v>73</v>
      </c>
      <c r="B35" s="259" t="s">
        <v>74</v>
      </c>
      <c r="C35" s="258" t="s">
        <v>75</v>
      </c>
      <c r="D35" s="245"/>
    </row>
    <row r="36" spans="1:4" ht="14.5">
      <c r="A36" s="252" t="s">
        <v>76</v>
      </c>
      <c r="B36" s="261"/>
      <c r="C36" s="258"/>
      <c r="D36" s="245"/>
    </row>
    <row r="37" spans="1:4" ht="14.5">
      <c r="A37" s="252" t="s">
        <v>77</v>
      </c>
      <c r="B37" s="259" t="s">
        <v>78</v>
      </c>
      <c r="C37" s="258" t="s">
        <v>72</v>
      </c>
      <c r="D37" s="245"/>
    </row>
    <row r="38" spans="1:4" ht="14.5">
      <c r="A38" s="252" t="s">
        <v>177</v>
      </c>
      <c r="B38" s="262"/>
      <c r="C38" s="263"/>
      <c r="D38" s="245"/>
    </row>
    <row r="39" spans="1:4" ht="14.5">
      <c r="A39" s="253" t="s">
        <v>178</v>
      </c>
      <c r="B39" s="264" t="s">
        <v>79</v>
      </c>
      <c r="C39" s="265" t="s">
        <v>75</v>
      </c>
      <c r="D39" s="245"/>
    </row>
    <row r="40" spans="1:4" ht="14.5">
      <c r="A40" s="256" t="s">
        <v>80</v>
      </c>
      <c r="B40" s="261"/>
      <c r="C40" s="258"/>
      <c r="D40" s="245"/>
    </row>
    <row r="41" spans="1:4" ht="14.5">
      <c r="A41" s="252" t="s">
        <v>81</v>
      </c>
      <c r="B41" s="261">
        <v>0.02</v>
      </c>
      <c r="C41" s="258" t="s">
        <v>82</v>
      </c>
      <c r="D41" s="245"/>
    </row>
    <row r="42" spans="1:4" ht="14.5">
      <c r="A42" s="252" t="s">
        <v>83</v>
      </c>
      <c r="B42" s="266">
        <v>-0.02</v>
      </c>
      <c r="C42" s="260" t="s">
        <v>82</v>
      </c>
      <c r="D42" s="245"/>
    </row>
    <row r="43" spans="1:4" ht="14.5">
      <c r="A43" s="252" t="s">
        <v>84</v>
      </c>
      <c r="B43" s="266" t="s">
        <v>85</v>
      </c>
      <c r="C43" s="260" t="s">
        <v>86</v>
      </c>
      <c r="D43" s="245"/>
    </row>
    <row r="44" spans="1:4" ht="14.5">
      <c r="A44" s="252" t="s">
        <v>87</v>
      </c>
      <c r="B44" s="261"/>
      <c r="C44" s="258"/>
      <c r="D44" s="245"/>
    </row>
    <row r="45" spans="1:4" ht="14.5">
      <c r="A45" s="252" t="s">
        <v>88</v>
      </c>
      <c r="B45" s="261" t="s">
        <v>89</v>
      </c>
      <c r="C45" s="258" t="s">
        <v>72</v>
      </c>
      <c r="D45" s="245"/>
    </row>
    <row r="46" spans="1:4" ht="14.5">
      <c r="A46" s="252" t="s">
        <v>90</v>
      </c>
      <c r="B46" s="266" t="s">
        <v>91</v>
      </c>
      <c r="C46" s="260" t="s">
        <v>92</v>
      </c>
      <c r="D46" s="245"/>
    </row>
    <row r="47" spans="1:4" ht="14.5">
      <c r="A47" s="252" t="s">
        <v>139</v>
      </c>
      <c r="B47" s="262"/>
      <c r="C47" s="263"/>
      <c r="D47" s="245"/>
    </row>
    <row r="48" spans="1:4" ht="14.5">
      <c r="A48" s="252" t="s">
        <v>138</v>
      </c>
      <c r="B48" s="261" t="s">
        <v>93</v>
      </c>
      <c r="C48" s="258" t="s">
        <v>72</v>
      </c>
      <c r="D48" s="245"/>
    </row>
    <row r="49" spans="1:4" ht="14.5">
      <c r="A49" s="254" t="s">
        <v>94</v>
      </c>
      <c r="B49" s="261"/>
      <c r="C49" s="258"/>
      <c r="D49" s="245"/>
    </row>
    <row r="50" spans="1:4" ht="14.5">
      <c r="A50" s="254" t="s">
        <v>95</v>
      </c>
      <c r="B50" s="259">
        <v>-0.01</v>
      </c>
      <c r="C50" s="258" t="s">
        <v>72</v>
      </c>
      <c r="D50" s="245"/>
    </row>
    <row r="51" spans="1:4" ht="14.5">
      <c r="A51" s="252" t="s">
        <v>96</v>
      </c>
      <c r="B51" s="267"/>
      <c r="C51" s="260"/>
      <c r="D51" s="245"/>
    </row>
    <row r="52" spans="1:4" ht="14.5">
      <c r="A52" s="252" t="s">
        <v>97</v>
      </c>
      <c r="B52" s="267">
        <v>-0.01</v>
      </c>
      <c r="C52" s="260" t="s">
        <v>72</v>
      </c>
      <c r="D52" s="245"/>
    </row>
    <row r="53" spans="1:4" ht="14.5">
      <c r="A53" s="252" t="s">
        <v>98</v>
      </c>
      <c r="B53" s="261" t="s">
        <v>99</v>
      </c>
      <c r="C53" s="260" t="s">
        <v>92</v>
      </c>
      <c r="D53" s="245"/>
    </row>
    <row r="54" spans="1:4" ht="14.5">
      <c r="A54" s="252" t="s">
        <v>133</v>
      </c>
      <c r="B54" s="262"/>
      <c r="C54" s="263"/>
      <c r="D54" s="245"/>
    </row>
    <row r="55" spans="1:4" ht="14.5">
      <c r="A55" s="252" t="s">
        <v>134</v>
      </c>
      <c r="B55" s="267">
        <v>0.04</v>
      </c>
      <c r="C55" s="260" t="s">
        <v>72</v>
      </c>
      <c r="D55" s="245"/>
    </row>
    <row r="56" spans="1:4" ht="14.5">
      <c r="A56" s="252" t="s">
        <v>135</v>
      </c>
      <c r="B56" s="267">
        <v>0.03</v>
      </c>
      <c r="C56" s="260" t="s">
        <v>82</v>
      </c>
      <c r="D56" s="245"/>
    </row>
    <row r="57" spans="1:4" ht="14.5">
      <c r="A57" s="252" t="s">
        <v>136</v>
      </c>
      <c r="B57" s="267">
        <v>0.02</v>
      </c>
      <c r="C57" s="260" t="s">
        <v>82</v>
      </c>
      <c r="D57" s="245"/>
    </row>
    <row r="58" spans="1:4" ht="14.5">
      <c r="A58" s="255" t="s">
        <v>137</v>
      </c>
      <c r="B58" s="267">
        <v>0.08</v>
      </c>
      <c r="C58" s="260" t="s">
        <v>86</v>
      </c>
      <c r="D58" s="245"/>
    </row>
    <row r="59" spans="1:4" ht="14.5">
      <c r="A59" s="252" t="s">
        <v>100</v>
      </c>
      <c r="B59" s="261"/>
      <c r="C59" s="263"/>
      <c r="D59" s="245"/>
    </row>
    <row r="60" spans="1:4" ht="15.5">
      <c r="A60" s="252" t="s">
        <v>101</v>
      </c>
      <c r="B60" s="259">
        <v>-0.01</v>
      </c>
      <c r="C60" s="260" t="s">
        <v>82</v>
      </c>
      <c r="D60" s="246"/>
    </row>
    <row r="61" spans="1:4" ht="15.5">
      <c r="A61" s="306" t="s">
        <v>102</v>
      </c>
      <c r="B61" s="261" t="s">
        <v>103</v>
      </c>
      <c r="C61" s="260" t="s">
        <v>82</v>
      </c>
      <c r="D61" s="246"/>
    </row>
    <row r="62" spans="1:4" ht="14.5">
      <c r="A62" s="305" t="s">
        <v>104</v>
      </c>
      <c r="B62" s="270" t="s">
        <v>105</v>
      </c>
      <c r="C62" s="268" t="s">
        <v>75</v>
      </c>
      <c r="D62" s="245"/>
    </row>
    <row r="63" spans="1:4" ht="15.5">
      <c r="A63" s="254" t="s">
        <v>106</v>
      </c>
      <c r="B63" s="261"/>
      <c r="C63" s="258"/>
      <c r="D63" s="246"/>
    </row>
    <row r="64" spans="1:4" ht="14.5">
      <c r="A64" s="255" t="s">
        <v>107</v>
      </c>
      <c r="B64" s="267">
        <v>-0.03</v>
      </c>
      <c r="C64" s="260" t="s">
        <v>72</v>
      </c>
      <c r="D64" s="245"/>
    </row>
    <row r="65" spans="1:4" ht="14.5">
      <c r="A65" s="255" t="s">
        <v>108</v>
      </c>
      <c r="B65" s="267">
        <v>-0.04</v>
      </c>
      <c r="C65" s="260" t="s">
        <v>72</v>
      </c>
      <c r="D65" s="245"/>
    </row>
    <row r="66" spans="1:4" ht="14.5">
      <c r="A66" s="252" t="s">
        <v>179</v>
      </c>
      <c r="B66" s="261"/>
      <c r="C66" s="258"/>
      <c r="D66" s="245"/>
    </row>
    <row r="67" spans="1:4" ht="14.5">
      <c r="A67" s="252" t="s">
        <v>109</v>
      </c>
      <c r="B67" s="267">
        <v>-0.03</v>
      </c>
      <c r="C67" s="260" t="s">
        <v>82</v>
      </c>
      <c r="D67" s="245"/>
    </row>
    <row r="68" spans="1:4" ht="17.149999999999999" customHeight="1">
      <c r="A68" s="256" t="s">
        <v>180</v>
      </c>
      <c r="B68" s="267">
        <v>-0.05</v>
      </c>
      <c r="C68" s="260" t="s">
        <v>82</v>
      </c>
      <c r="D68" s="245"/>
    </row>
    <row r="69" spans="1:4" ht="17.149999999999999" customHeight="1">
      <c r="A69" s="252" t="s">
        <v>110</v>
      </c>
      <c r="B69" s="262"/>
      <c r="C69" s="263"/>
      <c r="D69" s="245"/>
    </row>
    <row r="70" spans="1:4" ht="14.5">
      <c r="A70" s="252" t="s">
        <v>111</v>
      </c>
      <c r="B70" s="267" t="s">
        <v>112</v>
      </c>
      <c r="C70" s="260" t="s">
        <v>72</v>
      </c>
      <c r="D70" s="245"/>
    </row>
    <row r="71" spans="1:4" ht="14.5">
      <c r="A71" s="252" t="s">
        <v>113</v>
      </c>
      <c r="B71" s="267" t="s">
        <v>74</v>
      </c>
      <c r="C71" s="260" t="s">
        <v>72</v>
      </c>
      <c r="D71" s="245"/>
    </row>
    <row r="72" spans="1:4" ht="14.5">
      <c r="A72" s="252" t="s">
        <v>114</v>
      </c>
      <c r="B72" s="267"/>
      <c r="C72" s="260"/>
      <c r="D72" s="245"/>
    </row>
    <row r="73" spans="1:4" ht="14.5">
      <c r="A73" s="252" t="s">
        <v>181</v>
      </c>
      <c r="B73" s="267">
        <v>0.04</v>
      </c>
      <c r="C73" s="260" t="s">
        <v>72</v>
      </c>
      <c r="D73" s="245"/>
    </row>
    <row r="74" spans="1:4" ht="14.5">
      <c r="A74" s="252" t="s">
        <v>182</v>
      </c>
      <c r="B74" s="267" t="s">
        <v>115</v>
      </c>
      <c r="C74" s="260" t="s">
        <v>72</v>
      </c>
      <c r="D74" s="245"/>
    </row>
    <row r="75" spans="1:4" ht="14.5">
      <c r="A75" s="252" t="s">
        <v>116</v>
      </c>
      <c r="B75" s="259"/>
      <c r="C75" s="260"/>
      <c r="D75" s="245"/>
    </row>
    <row r="76" spans="1:4" ht="14.5">
      <c r="A76" s="252" t="s">
        <v>117</v>
      </c>
      <c r="B76" s="267">
        <v>0.04</v>
      </c>
      <c r="C76" s="260" t="s">
        <v>72</v>
      </c>
      <c r="D76" s="245"/>
    </row>
    <row r="77" spans="1:4" ht="14.5">
      <c r="A77" s="252" t="s">
        <v>183</v>
      </c>
      <c r="B77" s="267"/>
      <c r="C77" s="260"/>
      <c r="D77" s="245"/>
    </row>
    <row r="78" spans="1:4" ht="14.5">
      <c r="A78" s="252" t="s">
        <v>14</v>
      </c>
      <c r="B78" s="267" t="s">
        <v>112</v>
      </c>
      <c r="C78" s="260" t="s">
        <v>82</v>
      </c>
      <c r="D78" s="245"/>
    </row>
    <row r="79" spans="1:4" ht="14.5">
      <c r="A79" s="252" t="s">
        <v>32</v>
      </c>
      <c r="B79" s="267" t="s">
        <v>118</v>
      </c>
      <c r="C79" s="260" t="s">
        <v>119</v>
      </c>
      <c r="D79" s="245"/>
    </row>
    <row r="80" spans="1:4" ht="14.5">
      <c r="A80" s="252" t="s">
        <v>13</v>
      </c>
      <c r="B80" s="267" t="s">
        <v>120</v>
      </c>
      <c r="C80" s="260" t="s">
        <v>86</v>
      </c>
      <c r="D80" s="245"/>
    </row>
    <row r="81" spans="1:4" ht="14.5">
      <c r="A81" s="252" t="s">
        <v>12</v>
      </c>
      <c r="B81" s="267">
        <v>-0.02</v>
      </c>
      <c r="C81" s="260" t="s">
        <v>121</v>
      </c>
      <c r="D81" s="245"/>
    </row>
    <row r="82" spans="1:4" ht="14.5">
      <c r="A82" s="252" t="s">
        <v>29</v>
      </c>
      <c r="B82" s="269">
        <v>0.1</v>
      </c>
      <c r="C82" s="260" t="s">
        <v>122</v>
      </c>
      <c r="D82" s="245"/>
    </row>
    <row r="83" spans="1:4" ht="14.5">
      <c r="A83" s="252" t="s">
        <v>11</v>
      </c>
      <c r="B83" s="267" t="s">
        <v>123</v>
      </c>
      <c r="C83" s="260" t="s">
        <v>86</v>
      </c>
      <c r="D83" s="245"/>
    </row>
    <row r="84" spans="1:4" ht="14.5">
      <c r="A84" s="252" t="s">
        <v>10</v>
      </c>
      <c r="B84" s="267" t="s">
        <v>118</v>
      </c>
      <c r="C84" s="260" t="s">
        <v>119</v>
      </c>
      <c r="D84" s="245"/>
    </row>
    <row r="85" spans="1:4" ht="14.5">
      <c r="A85" s="252" t="s">
        <v>9</v>
      </c>
      <c r="B85" s="267">
        <v>7.0000000000000007E-2</v>
      </c>
      <c r="C85" s="260" t="s">
        <v>86</v>
      </c>
      <c r="D85" s="245"/>
    </row>
    <row r="86" spans="1:4" ht="14.5">
      <c r="A86" s="252" t="s">
        <v>8</v>
      </c>
      <c r="B86" s="267">
        <v>0.05</v>
      </c>
      <c r="C86" s="260" t="s">
        <v>86</v>
      </c>
      <c r="D86" s="245"/>
    </row>
    <row r="87" spans="1:4" ht="14.5">
      <c r="A87" s="252" t="s">
        <v>7</v>
      </c>
      <c r="B87" s="267">
        <v>0.01</v>
      </c>
      <c r="C87" s="260" t="s">
        <v>86</v>
      </c>
      <c r="D87" s="245"/>
    </row>
    <row r="88" spans="1:4" ht="14.5">
      <c r="A88" s="252" t="s">
        <v>6</v>
      </c>
      <c r="B88" s="266" t="s">
        <v>99</v>
      </c>
      <c r="C88" s="260" t="s">
        <v>119</v>
      </c>
      <c r="D88" s="245"/>
    </row>
    <row r="89" spans="1:4" ht="14.5">
      <c r="A89" s="252" t="s">
        <v>5</v>
      </c>
      <c r="B89" s="267" t="s">
        <v>124</v>
      </c>
      <c r="C89" s="260" t="s">
        <v>86</v>
      </c>
      <c r="D89" s="245"/>
    </row>
    <row r="90" spans="1:4" ht="14.5">
      <c r="A90" s="252" t="s">
        <v>4</v>
      </c>
      <c r="B90" s="267">
        <v>0.03</v>
      </c>
      <c r="C90" s="260" t="s">
        <v>119</v>
      </c>
      <c r="D90" s="245"/>
    </row>
    <row r="91" spans="1:4" ht="14.5">
      <c r="A91" s="252" t="s">
        <v>3</v>
      </c>
      <c r="B91" s="267">
        <v>0.03</v>
      </c>
      <c r="C91" s="260" t="s">
        <v>86</v>
      </c>
      <c r="D91" s="245"/>
    </row>
    <row r="92" spans="1:4" ht="14.5">
      <c r="A92" s="253" t="s">
        <v>2</v>
      </c>
      <c r="B92" s="270" t="s">
        <v>125</v>
      </c>
      <c r="C92" s="268" t="s">
        <v>86</v>
      </c>
      <c r="D92" s="245"/>
    </row>
    <row r="93" spans="1:4" ht="14.5">
      <c r="A93" s="278" t="s">
        <v>126</v>
      </c>
      <c r="B93" s="328" t="s">
        <v>127</v>
      </c>
      <c r="C93" s="329"/>
      <c r="D93" s="245"/>
    </row>
    <row r="94" spans="1:4" ht="14.5">
      <c r="A94" s="278" t="s">
        <v>128</v>
      </c>
      <c r="B94" s="330" t="s">
        <v>129</v>
      </c>
      <c r="C94" s="331"/>
      <c r="D94" s="245"/>
    </row>
    <row r="95" spans="1:4" ht="14.5">
      <c r="A95" s="278" t="s">
        <v>130</v>
      </c>
      <c r="B95" s="332" t="s">
        <v>148</v>
      </c>
      <c r="C95" s="333"/>
      <c r="D95" s="245"/>
    </row>
    <row r="96" spans="1:4" ht="14.5">
      <c r="A96" s="279" t="s">
        <v>131</v>
      </c>
      <c r="B96" s="334" t="s">
        <v>147</v>
      </c>
      <c r="C96" s="335"/>
      <c r="D96" s="245"/>
    </row>
    <row r="97" spans="1:4" ht="54" customHeight="1">
      <c r="A97" s="323" t="s">
        <v>132</v>
      </c>
      <c r="B97" s="323"/>
      <c r="C97" s="323"/>
      <c r="D97" s="245"/>
    </row>
    <row r="98" spans="1:4" ht="27" customHeight="1">
      <c r="A98" s="323" t="s">
        <v>153</v>
      </c>
      <c r="B98" s="323"/>
      <c r="C98" s="323"/>
      <c r="D98" s="245"/>
    </row>
  </sheetData>
  <mergeCells count="55">
    <mergeCell ref="A28:BU28"/>
    <mergeCell ref="N6:O6"/>
    <mergeCell ref="A1:BU1"/>
    <mergeCell ref="A5:A7"/>
    <mergeCell ref="B5:M5"/>
    <mergeCell ref="N5:Y5"/>
    <mergeCell ref="Z5:AK5"/>
    <mergeCell ref="AL5:AW5"/>
    <mergeCell ref="AX5:BI5"/>
    <mergeCell ref="BJ5:BU5"/>
    <mergeCell ref="B6:C6"/>
    <mergeCell ref="D6:E6"/>
    <mergeCell ref="F6:G6"/>
    <mergeCell ref="H6:I6"/>
    <mergeCell ref="J6:K6"/>
    <mergeCell ref="L6:M6"/>
    <mergeCell ref="P6:Q6"/>
    <mergeCell ref="R6:S6"/>
    <mergeCell ref="T6:U6"/>
    <mergeCell ref="V6:W6"/>
    <mergeCell ref="X6:Y6"/>
    <mergeCell ref="BF6:BG6"/>
    <mergeCell ref="BH6:BI6"/>
    <mergeCell ref="Z6:AA6"/>
    <mergeCell ref="AB6:AC6"/>
    <mergeCell ref="AD6:AE6"/>
    <mergeCell ref="AF6:AG6"/>
    <mergeCell ref="AH6:AI6"/>
    <mergeCell ref="AT6:AU6"/>
    <mergeCell ref="AV6:AW6"/>
    <mergeCell ref="AX6:AY6"/>
    <mergeCell ref="AZ6:BA6"/>
    <mergeCell ref="BB6:BC6"/>
    <mergeCell ref="AL6:AM6"/>
    <mergeCell ref="A98:C98"/>
    <mergeCell ref="B93:C93"/>
    <mergeCell ref="B94:C94"/>
    <mergeCell ref="B95:C95"/>
    <mergeCell ref="B96:C96"/>
    <mergeCell ref="A4:BU4"/>
    <mergeCell ref="A27:BU27"/>
    <mergeCell ref="B31:C31"/>
    <mergeCell ref="A97:C97"/>
    <mergeCell ref="A30:C30"/>
    <mergeCell ref="BL6:BM6"/>
    <mergeCell ref="BN6:BO6"/>
    <mergeCell ref="BP6:BQ6"/>
    <mergeCell ref="BR6:BS6"/>
    <mergeCell ref="BT6:BU6"/>
    <mergeCell ref="AJ6:AK6"/>
    <mergeCell ref="BJ6:BK6"/>
    <mergeCell ref="AN6:AO6"/>
    <mergeCell ref="AP6:AQ6"/>
    <mergeCell ref="AR6:AS6"/>
    <mergeCell ref="BD6:BE6"/>
  </mergeCells>
  <conditionalFormatting sqref="A8:A23">
    <cfRule type="expression" dxfId="2" priority="2">
      <formula>MOD(ROW(),2)=1</formula>
    </cfRule>
  </conditionalFormatting>
  <conditionalFormatting sqref="A33:C92">
    <cfRule type="expression" dxfId="1" priority="1">
      <formula>MOD(ROW(),2)=0</formula>
    </cfRule>
  </conditionalFormatting>
  <hyperlinks>
    <hyperlink ref="A2" location="'Inhalt '!A1" display="Zurück zum Inhalt - HF-06"/>
  </hyperlinks>
  <pageMargins left="0.7" right="0.7" top="0.78740157499999996" bottom="0.78740157499999996" header="0.3" footer="0.3"/>
  <pageSetup paperSize="9" orientation="portrait" r:id="rId1"/>
  <ignoredErrors>
    <ignoredError sqref="C34:C92 B93:C96 B45:B8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3"/>
  <sheetViews>
    <sheetView zoomScale="80" zoomScaleNormal="80" workbookViewId="0">
      <selection activeCell="A2" sqref="A2"/>
    </sheetView>
  </sheetViews>
  <sheetFormatPr baseColWidth="10" defaultRowHeight="14"/>
  <cols>
    <col min="1" max="1" width="19" customWidth="1"/>
  </cols>
  <sheetData>
    <row r="1" spans="1:6" ht="23.5">
      <c r="A1" s="337">
        <v>2021</v>
      </c>
      <c r="B1" s="337"/>
      <c r="C1" s="337"/>
      <c r="D1" s="337"/>
      <c r="E1" s="337"/>
      <c r="F1" s="337"/>
    </row>
    <row r="2" spans="1:6" ht="14.5" customHeight="1">
      <c r="A2" s="308" t="s">
        <v>50</v>
      </c>
      <c r="B2" s="135"/>
      <c r="C2" s="135"/>
      <c r="D2" s="135"/>
      <c r="E2" s="136"/>
      <c r="F2" s="135"/>
    </row>
    <row r="3" spans="1:6" s="1" customFormat="1" ht="14.5" customHeight="1">
      <c r="A3" s="308"/>
      <c r="B3" s="135"/>
      <c r="C3" s="135"/>
      <c r="D3" s="135"/>
      <c r="E3" s="136"/>
      <c r="F3" s="135"/>
    </row>
    <row r="4" spans="1:6" ht="33" customHeight="1">
      <c r="A4" s="362" t="s">
        <v>140</v>
      </c>
      <c r="B4" s="362"/>
      <c r="C4" s="362"/>
      <c r="D4" s="362"/>
      <c r="E4" s="362"/>
      <c r="F4" s="362"/>
    </row>
    <row r="5" spans="1:6" ht="14.5">
      <c r="A5" s="344" t="s">
        <v>19</v>
      </c>
      <c r="B5" s="346" t="s">
        <v>23</v>
      </c>
      <c r="C5" s="347" t="s">
        <v>34</v>
      </c>
      <c r="D5" s="348"/>
      <c r="E5" s="348"/>
      <c r="F5" s="348"/>
    </row>
    <row r="6" spans="1:6" ht="14.25" customHeight="1">
      <c r="A6" s="344"/>
      <c r="B6" s="346"/>
      <c r="C6" s="349" t="s">
        <v>31</v>
      </c>
      <c r="D6" s="350"/>
      <c r="E6" s="347" t="s">
        <v>30</v>
      </c>
      <c r="F6" s="348"/>
    </row>
    <row r="7" spans="1:6">
      <c r="A7" s="344"/>
      <c r="B7" s="346"/>
      <c r="C7" s="349"/>
      <c r="D7" s="350"/>
      <c r="E7" s="347"/>
      <c r="F7" s="348"/>
    </row>
    <row r="8" spans="1:6" ht="15" thickBot="1">
      <c r="A8" s="345"/>
      <c r="B8" s="351" t="s">
        <v>0</v>
      </c>
      <c r="C8" s="352"/>
      <c r="D8" s="170" t="s">
        <v>64</v>
      </c>
      <c r="E8" s="171" t="s">
        <v>0</v>
      </c>
      <c r="F8" s="172" t="s">
        <v>64</v>
      </c>
    </row>
    <row r="9" spans="1:6">
      <c r="A9" s="137" t="s">
        <v>15</v>
      </c>
      <c r="B9" s="164">
        <v>9081</v>
      </c>
      <c r="C9" s="158">
        <v>5900</v>
      </c>
      <c r="D9" s="140">
        <v>64.970818191829096</v>
      </c>
      <c r="E9" s="139">
        <v>3181</v>
      </c>
      <c r="F9" s="138">
        <v>35.029181808170904</v>
      </c>
    </row>
    <row r="10" spans="1:6">
      <c r="A10" s="141" t="s">
        <v>14</v>
      </c>
      <c r="B10" s="163">
        <v>8960</v>
      </c>
      <c r="C10" s="159">
        <v>7905</v>
      </c>
      <c r="D10" s="144">
        <v>88.225446428571431</v>
      </c>
      <c r="E10" s="143">
        <v>1055</v>
      </c>
      <c r="F10" s="142">
        <v>11.774553571428571</v>
      </c>
    </row>
    <row r="11" spans="1:6">
      <c r="A11" s="137" t="s">
        <v>32</v>
      </c>
      <c r="B11" s="164">
        <v>2718</v>
      </c>
      <c r="C11" s="158">
        <v>2672</v>
      </c>
      <c r="D11" s="140">
        <v>98.307579102281082</v>
      </c>
      <c r="E11" s="139">
        <v>46</v>
      </c>
      <c r="F11" s="138">
        <v>1.692420897718911</v>
      </c>
    </row>
    <row r="12" spans="1:6">
      <c r="A12" s="141" t="s">
        <v>13</v>
      </c>
      <c r="B12" s="163">
        <v>1578</v>
      </c>
      <c r="C12" s="159">
        <v>1570</v>
      </c>
      <c r="D12" s="144">
        <v>99.49302915082383</v>
      </c>
      <c r="E12" s="143">
        <v>8</v>
      </c>
      <c r="F12" s="142">
        <v>0.5069708491761723</v>
      </c>
    </row>
    <row r="13" spans="1:6">
      <c r="A13" s="137" t="s">
        <v>12</v>
      </c>
      <c r="B13" s="164">
        <v>448</v>
      </c>
      <c r="C13" s="158">
        <v>431</v>
      </c>
      <c r="D13" s="140">
        <v>96.205357142857139</v>
      </c>
      <c r="E13" s="139">
        <v>17</v>
      </c>
      <c r="F13" s="138">
        <v>3.7946428571428568</v>
      </c>
    </row>
    <row r="14" spans="1:6">
      <c r="A14" s="141" t="s">
        <v>29</v>
      </c>
      <c r="B14" s="163">
        <v>1143</v>
      </c>
      <c r="C14" s="159">
        <v>1135</v>
      </c>
      <c r="D14" s="144">
        <v>99.30008748906387</v>
      </c>
      <c r="E14" s="143">
        <v>8</v>
      </c>
      <c r="F14" s="142">
        <v>0.69991251093613305</v>
      </c>
    </row>
    <row r="15" spans="1:6">
      <c r="A15" s="137" t="s">
        <v>11</v>
      </c>
      <c r="B15" s="164">
        <v>4210</v>
      </c>
      <c r="C15" s="158">
        <v>4043</v>
      </c>
      <c r="D15" s="140">
        <v>96.033254156769601</v>
      </c>
      <c r="E15" s="139">
        <v>167</v>
      </c>
      <c r="F15" s="138">
        <v>3.9667458432304037</v>
      </c>
    </row>
    <row r="16" spans="1:6">
      <c r="A16" s="141" t="s">
        <v>10</v>
      </c>
      <c r="B16" s="163">
        <v>956</v>
      </c>
      <c r="C16" s="159">
        <v>953</v>
      </c>
      <c r="D16" s="144">
        <v>99.686192468619254</v>
      </c>
      <c r="E16" s="143">
        <v>3</v>
      </c>
      <c r="F16" s="142">
        <v>0.31380753138075312</v>
      </c>
    </row>
    <row r="17" spans="1:6">
      <c r="A17" s="137" t="s">
        <v>9</v>
      </c>
      <c r="B17" s="164">
        <v>5139</v>
      </c>
      <c r="C17" s="158">
        <v>4279</v>
      </c>
      <c r="D17" s="140">
        <v>83.265226697801126</v>
      </c>
      <c r="E17" s="139">
        <v>860</v>
      </c>
      <c r="F17" s="138">
        <v>16.734773302198871</v>
      </c>
    </row>
    <row r="18" spans="1:6">
      <c r="A18" s="141" t="s">
        <v>8</v>
      </c>
      <c r="B18" s="163">
        <v>10538</v>
      </c>
      <c r="C18" s="159">
        <v>10093</v>
      </c>
      <c r="D18" s="144">
        <v>95.777187322072493</v>
      </c>
      <c r="E18" s="143">
        <v>445</v>
      </c>
      <c r="F18" s="142">
        <v>4.2228126779275001</v>
      </c>
    </row>
    <row r="19" spans="1:6">
      <c r="A19" s="137" t="s">
        <v>7</v>
      </c>
      <c r="B19" s="164">
        <v>2492</v>
      </c>
      <c r="C19" s="158">
        <v>2414</v>
      </c>
      <c r="D19" s="140">
        <v>96.869983948635635</v>
      </c>
      <c r="E19" s="139">
        <v>78</v>
      </c>
      <c r="F19" s="138">
        <v>3.1300160513643664</v>
      </c>
    </row>
    <row r="20" spans="1:6">
      <c r="A20" s="141" t="s">
        <v>6</v>
      </c>
      <c r="B20" s="163">
        <v>471</v>
      </c>
      <c r="C20" s="159">
        <v>461</v>
      </c>
      <c r="D20" s="144">
        <v>97.87685774946921</v>
      </c>
      <c r="E20" s="143">
        <v>10</v>
      </c>
      <c r="F20" s="142">
        <v>2.1231422505307855</v>
      </c>
    </row>
    <row r="21" spans="1:6">
      <c r="A21" s="137" t="s">
        <v>5</v>
      </c>
      <c r="B21" s="164">
        <v>2358</v>
      </c>
      <c r="C21" s="158">
        <v>2356</v>
      </c>
      <c r="D21" s="140">
        <v>99.915182357930448</v>
      </c>
      <c r="E21" s="139">
        <v>2</v>
      </c>
      <c r="F21" s="138">
        <v>8.4817642069550461E-2</v>
      </c>
    </row>
    <row r="22" spans="1:6">
      <c r="A22" s="141" t="s">
        <v>4</v>
      </c>
      <c r="B22" s="163">
        <v>1411</v>
      </c>
      <c r="C22" s="159">
        <v>1410</v>
      </c>
      <c r="D22" s="144">
        <v>99.929128277817142</v>
      </c>
      <c r="E22" s="143">
        <v>1</v>
      </c>
      <c r="F22" s="142">
        <v>7.087172218284904E-2</v>
      </c>
    </row>
    <row r="23" spans="1:6">
      <c r="A23" s="137" t="s">
        <v>3</v>
      </c>
      <c r="B23" s="164">
        <v>1789</v>
      </c>
      <c r="C23" s="158">
        <v>1474</v>
      </c>
      <c r="D23" s="140">
        <v>82.392397987702623</v>
      </c>
      <c r="E23" s="139">
        <v>315</v>
      </c>
      <c r="F23" s="138">
        <v>17.607602012297374</v>
      </c>
    </row>
    <row r="24" spans="1:6" ht="14.5" thickBot="1">
      <c r="A24" s="145" t="s">
        <v>2</v>
      </c>
      <c r="B24" s="163">
        <v>1335</v>
      </c>
      <c r="C24" s="159">
        <v>1334</v>
      </c>
      <c r="D24" s="144">
        <v>99.925093632958806</v>
      </c>
      <c r="E24" s="143">
        <v>1</v>
      </c>
      <c r="F24" s="142">
        <v>7.4906367041198504E-2</v>
      </c>
    </row>
    <row r="25" spans="1:6">
      <c r="A25" s="146" t="s">
        <v>16</v>
      </c>
      <c r="B25" s="165">
        <v>44271</v>
      </c>
      <c r="C25" s="160">
        <v>38135</v>
      </c>
      <c r="D25" s="148">
        <v>86.139911002687981</v>
      </c>
      <c r="E25" s="168">
        <v>6136</v>
      </c>
      <c r="F25" s="147">
        <v>13.860088997312008</v>
      </c>
    </row>
    <row r="26" spans="1:6">
      <c r="A26" s="149" t="s">
        <v>17</v>
      </c>
      <c r="B26" s="166">
        <v>10356</v>
      </c>
      <c r="C26" s="161">
        <v>10295</v>
      </c>
      <c r="D26" s="152">
        <v>99.410969486288153</v>
      </c>
      <c r="E26" s="151">
        <v>61</v>
      </c>
      <c r="F26" s="150">
        <v>0.58903051371185788</v>
      </c>
    </row>
    <row r="27" spans="1:6" ht="14.5" thickBot="1">
      <c r="A27" s="153" t="s">
        <v>18</v>
      </c>
      <c r="B27" s="167">
        <v>54627</v>
      </c>
      <c r="C27" s="162">
        <v>48430</v>
      </c>
      <c r="D27" s="155">
        <v>88.655792922913577</v>
      </c>
      <c r="E27" s="169">
        <v>6197</v>
      </c>
      <c r="F27" s="154">
        <v>11.344207077086423</v>
      </c>
    </row>
    <row r="28" spans="1:6">
      <c r="A28" s="359" t="s">
        <v>154</v>
      </c>
      <c r="B28" s="360"/>
      <c r="C28" s="360"/>
      <c r="D28" s="360"/>
      <c r="E28" s="360"/>
      <c r="F28" s="360"/>
    </row>
    <row r="29" spans="1:6">
      <c r="A29" s="361"/>
      <c r="B29" s="361"/>
      <c r="C29" s="361"/>
      <c r="D29" s="361"/>
      <c r="E29" s="361"/>
      <c r="F29" s="361"/>
    </row>
    <row r="30" spans="1:6" ht="16" customHeight="1">
      <c r="A30" s="361"/>
      <c r="B30" s="361"/>
      <c r="C30" s="361"/>
      <c r="D30" s="361"/>
      <c r="E30" s="361"/>
      <c r="F30" s="361"/>
    </row>
    <row r="31" spans="1:6" ht="14.5">
      <c r="A31" s="156"/>
      <c r="B31" s="156"/>
      <c r="C31" s="156"/>
      <c r="D31" s="156"/>
      <c r="E31" s="156"/>
      <c r="F31" s="156"/>
    </row>
    <row r="32" spans="1:6" ht="23.5">
      <c r="A32" s="337">
        <v>2020</v>
      </c>
      <c r="B32" s="337"/>
      <c r="C32" s="337"/>
      <c r="D32" s="337"/>
      <c r="E32" s="337"/>
      <c r="F32" s="337"/>
    </row>
    <row r="33" spans="1:6" ht="14.5">
      <c r="A33" s="134"/>
      <c r="B33" s="135"/>
      <c r="C33" s="135"/>
      <c r="D33" s="135"/>
      <c r="E33" s="136"/>
      <c r="F33" s="135"/>
    </row>
    <row r="34" spans="1:6" ht="29.25" customHeight="1">
      <c r="A34" s="353" t="s">
        <v>141</v>
      </c>
      <c r="B34" s="353"/>
      <c r="C34" s="353"/>
      <c r="D34" s="353"/>
      <c r="E34" s="353"/>
      <c r="F34" s="353"/>
    </row>
    <row r="35" spans="1:6" ht="14.25" customHeight="1">
      <c r="A35" s="344" t="s">
        <v>19</v>
      </c>
      <c r="B35" s="346" t="s">
        <v>23</v>
      </c>
      <c r="C35" s="347" t="s">
        <v>34</v>
      </c>
      <c r="D35" s="348"/>
      <c r="E35" s="348"/>
      <c r="F35" s="348"/>
    </row>
    <row r="36" spans="1:6" ht="14.25" customHeight="1">
      <c r="A36" s="344"/>
      <c r="B36" s="346"/>
      <c r="C36" s="349" t="s">
        <v>31</v>
      </c>
      <c r="D36" s="350"/>
      <c r="E36" s="347" t="s">
        <v>30</v>
      </c>
      <c r="F36" s="348"/>
    </row>
    <row r="37" spans="1:6" ht="14.25" customHeight="1">
      <c r="A37" s="344"/>
      <c r="B37" s="346"/>
      <c r="C37" s="349"/>
      <c r="D37" s="350"/>
      <c r="E37" s="347"/>
      <c r="F37" s="348"/>
    </row>
    <row r="38" spans="1:6" ht="15" customHeight="1" thickBot="1">
      <c r="A38" s="345"/>
      <c r="B38" s="351" t="s">
        <v>0</v>
      </c>
      <c r="C38" s="352"/>
      <c r="D38" s="170" t="s">
        <v>64</v>
      </c>
      <c r="E38" s="171" t="s">
        <v>0</v>
      </c>
      <c r="F38" s="170" t="s">
        <v>64</v>
      </c>
    </row>
    <row r="39" spans="1:6">
      <c r="A39" s="137" t="s">
        <v>15</v>
      </c>
      <c r="B39" s="164">
        <v>8878</v>
      </c>
      <c r="C39" s="158">
        <v>5836</v>
      </c>
      <c r="D39" s="140">
        <v>65.735526019373737</v>
      </c>
      <c r="E39" s="139">
        <v>3042</v>
      </c>
      <c r="F39" s="138">
        <v>34.264473980626271</v>
      </c>
    </row>
    <row r="40" spans="1:6">
      <c r="A40" s="141" t="s">
        <v>14</v>
      </c>
      <c r="B40" s="163">
        <v>8766</v>
      </c>
      <c r="C40" s="159">
        <v>7772</v>
      </c>
      <c r="D40" s="144">
        <v>88.660734656627881</v>
      </c>
      <c r="E40" s="143">
        <v>994</v>
      </c>
      <c r="F40" s="142">
        <v>11.339265343372119</v>
      </c>
    </row>
    <row r="41" spans="1:6">
      <c r="A41" s="137" t="s">
        <v>32</v>
      </c>
      <c r="B41" s="164">
        <v>2663</v>
      </c>
      <c r="C41" s="158">
        <v>2645</v>
      </c>
      <c r="D41" s="140">
        <v>99.324070597070971</v>
      </c>
      <c r="E41" s="139">
        <v>18</v>
      </c>
      <c r="F41" s="138">
        <v>0.67592940292902737</v>
      </c>
    </row>
    <row r="42" spans="1:6">
      <c r="A42" s="141" t="s">
        <v>13</v>
      </c>
      <c r="B42" s="163">
        <v>1565</v>
      </c>
      <c r="C42" s="159">
        <v>1555</v>
      </c>
      <c r="D42" s="144">
        <v>99.361022364217249</v>
      </c>
      <c r="E42" s="143">
        <v>10</v>
      </c>
      <c r="F42" s="142">
        <v>0.63897763578274758</v>
      </c>
    </row>
    <row r="43" spans="1:6">
      <c r="A43" s="137" t="s">
        <v>12</v>
      </c>
      <c r="B43" s="164">
        <v>437</v>
      </c>
      <c r="C43" s="158">
        <v>420</v>
      </c>
      <c r="D43" s="140">
        <v>96.109839816933643</v>
      </c>
      <c r="E43" s="139">
        <v>17</v>
      </c>
      <c r="F43" s="138">
        <v>3.8901601830663615</v>
      </c>
    </row>
    <row r="44" spans="1:6">
      <c r="A44" s="141" t="s">
        <v>29</v>
      </c>
      <c r="B44" s="163">
        <v>1126</v>
      </c>
      <c r="C44" s="159">
        <v>1121</v>
      </c>
      <c r="D44" s="144">
        <v>99.555950266429832</v>
      </c>
      <c r="E44" s="143">
        <v>5</v>
      </c>
      <c r="F44" s="142">
        <v>0.44404973357015981</v>
      </c>
    </row>
    <row r="45" spans="1:6">
      <c r="A45" s="137" t="s">
        <v>11</v>
      </c>
      <c r="B45" s="164">
        <v>4157</v>
      </c>
      <c r="C45" s="158">
        <v>3998</v>
      </c>
      <c r="D45" s="140">
        <v>96.175126292999764</v>
      </c>
      <c r="E45" s="139">
        <v>159</v>
      </c>
      <c r="F45" s="138">
        <v>3.8248737070002403</v>
      </c>
    </row>
    <row r="46" spans="1:6">
      <c r="A46" s="141" t="s">
        <v>10</v>
      </c>
      <c r="B46" s="163">
        <v>952</v>
      </c>
      <c r="C46" s="159">
        <v>950</v>
      </c>
      <c r="D46" s="144">
        <v>99.789915966386559</v>
      </c>
      <c r="E46" s="143">
        <v>2</v>
      </c>
      <c r="F46" s="142">
        <v>0.21008403361344538</v>
      </c>
    </row>
    <row r="47" spans="1:6">
      <c r="A47" s="137" t="s">
        <v>9</v>
      </c>
      <c r="B47" s="164">
        <v>5045</v>
      </c>
      <c r="C47" s="158">
        <v>4219</v>
      </c>
      <c r="D47" s="140">
        <v>83.627353815659063</v>
      </c>
      <c r="E47" s="139">
        <v>826</v>
      </c>
      <c r="F47" s="138">
        <v>16.37264618434093</v>
      </c>
    </row>
    <row r="48" spans="1:6">
      <c r="A48" s="141" t="s">
        <v>8</v>
      </c>
      <c r="B48" s="163">
        <v>10347</v>
      </c>
      <c r="C48" s="159">
        <v>9877</v>
      </c>
      <c r="D48" s="144">
        <v>95.457620566347728</v>
      </c>
      <c r="E48" s="143">
        <v>470</v>
      </c>
      <c r="F48" s="142">
        <v>4.5423794336522665</v>
      </c>
    </row>
    <row r="49" spans="1:6">
      <c r="A49" s="137" t="s">
        <v>7</v>
      </c>
      <c r="B49" s="164">
        <v>2470</v>
      </c>
      <c r="C49" s="158">
        <v>2393</v>
      </c>
      <c r="D49" s="140">
        <v>96.882591093117412</v>
      </c>
      <c r="E49" s="139">
        <v>77</v>
      </c>
      <c r="F49" s="138">
        <v>3.1174089068825914</v>
      </c>
    </row>
    <row r="50" spans="1:6">
      <c r="A50" s="141" t="s">
        <v>6</v>
      </c>
      <c r="B50" s="163">
        <v>470</v>
      </c>
      <c r="C50" s="159">
        <v>458</v>
      </c>
      <c r="D50" s="144">
        <v>97.446808510638292</v>
      </c>
      <c r="E50" s="143">
        <v>12</v>
      </c>
      <c r="F50" s="142">
        <v>2.5531914893617018</v>
      </c>
    </row>
    <row r="51" spans="1:6">
      <c r="A51" s="137" t="s">
        <v>5</v>
      </c>
      <c r="B51" s="164">
        <v>2348</v>
      </c>
      <c r="C51" s="158">
        <v>2336</v>
      </c>
      <c r="D51" s="140">
        <v>99.488926746166953</v>
      </c>
      <c r="E51" s="139">
        <v>12</v>
      </c>
      <c r="F51" s="138">
        <v>0.51107325383304936</v>
      </c>
    </row>
    <row r="52" spans="1:6">
      <c r="A52" s="141" t="s">
        <v>4</v>
      </c>
      <c r="B52" s="163">
        <v>1414</v>
      </c>
      <c r="C52" s="159">
        <v>1412</v>
      </c>
      <c r="D52" s="144">
        <v>99.858557284299849</v>
      </c>
      <c r="E52" s="143">
        <v>2</v>
      </c>
      <c r="F52" s="142">
        <v>0.14144271570014144</v>
      </c>
    </row>
    <row r="53" spans="1:6">
      <c r="A53" s="137" t="s">
        <v>3</v>
      </c>
      <c r="B53" s="164">
        <v>1774</v>
      </c>
      <c r="C53" s="158">
        <v>1437</v>
      </c>
      <c r="D53" s="140">
        <v>81.003382187147693</v>
      </c>
      <c r="E53" s="139">
        <v>337</v>
      </c>
      <c r="F53" s="138">
        <v>18.996617812852314</v>
      </c>
    </row>
    <row r="54" spans="1:6" ht="14.5" thickBot="1">
      <c r="A54" s="145" t="s">
        <v>2</v>
      </c>
      <c r="B54" s="163">
        <v>1330</v>
      </c>
      <c r="C54" s="159">
        <v>1329</v>
      </c>
      <c r="D54" s="144">
        <v>99.924812030075188</v>
      </c>
      <c r="E54" s="143">
        <v>1</v>
      </c>
      <c r="F54" s="142">
        <v>7.518796992481204E-2</v>
      </c>
    </row>
    <row r="55" spans="1:6">
      <c r="A55" s="146" t="s">
        <v>16</v>
      </c>
      <c r="B55" s="165">
        <v>43470</v>
      </c>
      <c r="C55" s="160">
        <v>37531</v>
      </c>
      <c r="D55" s="148">
        <v>86.337704163791116</v>
      </c>
      <c r="E55" s="168">
        <v>5939</v>
      </c>
      <c r="F55" s="147">
        <v>13.662295836208878</v>
      </c>
    </row>
    <row r="56" spans="1:6">
      <c r="A56" s="149" t="s">
        <v>17</v>
      </c>
      <c r="B56" s="166">
        <v>10272</v>
      </c>
      <c r="C56" s="161">
        <v>10227</v>
      </c>
      <c r="D56" s="152">
        <v>99.561915887850475</v>
      </c>
      <c r="E56" s="151">
        <v>45</v>
      </c>
      <c r="F56" s="150">
        <v>0.43808411214953269</v>
      </c>
    </row>
    <row r="57" spans="1:6" ht="14.5" thickBot="1">
      <c r="A57" s="153" t="s">
        <v>18</v>
      </c>
      <c r="B57" s="167">
        <v>53742</v>
      </c>
      <c r="C57" s="162">
        <v>47758</v>
      </c>
      <c r="D57" s="155">
        <v>88.865319489412371</v>
      </c>
      <c r="E57" s="169">
        <v>5984</v>
      </c>
      <c r="F57" s="154">
        <v>11.134680510587621</v>
      </c>
    </row>
    <row r="58" spans="1:6">
      <c r="A58" s="354" t="s">
        <v>155</v>
      </c>
      <c r="B58" s="355"/>
      <c r="C58" s="355"/>
      <c r="D58" s="355"/>
      <c r="E58" s="355"/>
      <c r="F58" s="355"/>
    </row>
    <row r="59" spans="1:6">
      <c r="A59" s="356"/>
      <c r="B59" s="356"/>
      <c r="C59" s="356"/>
      <c r="D59" s="356"/>
      <c r="E59" s="356"/>
      <c r="F59" s="356"/>
    </row>
    <row r="60" spans="1:6" ht="20.25" customHeight="1">
      <c r="A60" s="356"/>
      <c r="B60" s="356"/>
      <c r="C60" s="356"/>
      <c r="D60" s="356"/>
      <c r="E60" s="356"/>
      <c r="F60" s="356"/>
    </row>
    <row r="61" spans="1:6" ht="14.5">
      <c r="A61" s="156"/>
      <c r="B61" s="156"/>
      <c r="C61" s="156"/>
      <c r="D61" s="156"/>
      <c r="E61" s="156"/>
      <c r="F61" s="156"/>
    </row>
    <row r="62" spans="1:6" ht="23.5">
      <c r="A62" s="337">
        <v>2019</v>
      </c>
      <c r="B62" s="337"/>
      <c r="C62" s="337"/>
      <c r="D62" s="337"/>
      <c r="E62" s="337"/>
      <c r="F62" s="337"/>
    </row>
    <row r="63" spans="1:6" ht="14.5">
      <c r="A63" s="135"/>
      <c r="B63" s="135"/>
      <c r="C63" s="135"/>
      <c r="D63" s="135"/>
      <c r="E63" s="136"/>
      <c r="F63" s="135"/>
    </row>
    <row r="64" spans="1:6" ht="30.75" customHeight="1">
      <c r="A64" s="353" t="s">
        <v>146</v>
      </c>
      <c r="B64" s="353"/>
      <c r="C64" s="353"/>
      <c r="D64" s="353"/>
      <c r="E64" s="353"/>
      <c r="F64" s="353"/>
    </row>
    <row r="65" spans="1:6" ht="14.5">
      <c r="A65" s="344" t="s">
        <v>19</v>
      </c>
      <c r="B65" s="346" t="s">
        <v>23</v>
      </c>
      <c r="C65" s="347" t="s">
        <v>34</v>
      </c>
      <c r="D65" s="348"/>
      <c r="E65" s="348"/>
      <c r="F65" s="348"/>
    </row>
    <row r="66" spans="1:6">
      <c r="A66" s="344"/>
      <c r="B66" s="346"/>
      <c r="C66" s="349" t="s">
        <v>31</v>
      </c>
      <c r="D66" s="350"/>
      <c r="E66" s="347" t="s">
        <v>30</v>
      </c>
      <c r="F66" s="348"/>
    </row>
    <row r="67" spans="1:6">
      <c r="A67" s="344"/>
      <c r="B67" s="346"/>
      <c r="C67" s="349"/>
      <c r="D67" s="350"/>
      <c r="E67" s="347"/>
      <c r="F67" s="348"/>
    </row>
    <row r="68" spans="1:6" ht="15" thickBot="1">
      <c r="A68" s="345"/>
      <c r="B68" s="351" t="s">
        <v>0</v>
      </c>
      <c r="C68" s="352"/>
      <c r="D68" s="170" t="s">
        <v>64</v>
      </c>
      <c r="E68" s="171" t="s">
        <v>0</v>
      </c>
      <c r="F68" s="170" t="s">
        <v>64</v>
      </c>
    </row>
    <row r="69" spans="1:6">
      <c r="A69" s="137" t="s">
        <v>15</v>
      </c>
      <c r="B69" s="164">
        <v>8712</v>
      </c>
      <c r="C69" s="158">
        <v>5743</v>
      </c>
      <c r="D69" s="140">
        <v>65.920569329660239</v>
      </c>
      <c r="E69" s="139">
        <v>2969</v>
      </c>
      <c r="F69" s="138">
        <v>34.079430670339761</v>
      </c>
    </row>
    <row r="70" spans="1:6">
      <c r="A70" s="141" t="s">
        <v>14</v>
      </c>
      <c r="B70" s="163">
        <v>8594</v>
      </c>
      <c r="C70" s="159">
        <v>7625</v>
      </c>
      <c r="D70" s="144">
        <v>88.724691645333948</v>
      </c>
      <c r="E70" s="143">
        <v>969</v>
      </c>
      <c r="F70" s="142">
        <v>11.275308354666045</v>
      </c>
    </row>
    <row r="71" spans="1:6">
      <c r="A71" s="137" t="s">
        <v>32</v>
      </c>
      <c r="B71" s="164">
        <v>2600</v>
      </c>
      <c r="C71" s="158">
        <v>2584</v>
      </c>
      <c r="D71" s="140">
        <v>99.384615384615387</v>
      </c>
      <c r="E71" s="139">
        <v>16</v>
      </c>
      <c r="F71" s="138">
        <v>0.61538461538461542</v>
      </c>
    </row>
    <row r="72" spans="1:6">
      <c r="A72" s="141" t="s">
        <v>13</v>
      </c>
      <c r="B72" s="163">
        <v>1538</v>
      </c>
      <c r="C72" s="159">
        <v>1529</v>
      </c>
      <c r="D72" s="144">
        <v>99.414824447334212</v>
      </c>
      <c r="E72" s="143">
        <v>9</v>
      </c>
      <c r="F72" s="142">
        <v>0.58517555266579979</v>
      </c>
    </row>
    <row r="73" spans="1:6">
      <c r="A73" s="137" t="s">
        <v>12</v>
      </c>
      <c r="B73" s="164">
        <v>431</v>
      </c>
      <c r="C73" s="158">
        <v>413</v>
      </c>
      <c r="D73" s="140">
        <v>95.823665893271453</v>
      </c>
      <c r="E73" s="139">
        <v>18</v>
      </c>
      <c r="F73" s="138">
        <v>4.1763341067285378</v>
      </c>
    </row>
    <row r="74" spans="1:6">
      <c r="A74" s="141" t="s">
        <v>29</v>
      </c>
      <c r="B74" s="163">
        <v>1099</v>
      </c>
      <c r="C74" s="159">
        <v>1091</v>
      </c>
      <c r="D74" s="144">
        <v>99.27206551410373</v>
      </c>
      <c r="E74" s="143">
        <v>8</v>
      </c>
      <c r="F74" s="142">
        <v>0.72793448589626941</v>
      </c>
    </row>
    <row r="75" spans="1:6">
      <c r="A75" s="137" t="s">
        <v>11</v>
      </c>
      <c r="B75" s="164">
        <v>4098</v>
      </c>
      <c r="C75" s="158">
        <v>3925</v>
      </c>
      <c r="D75" s="140">
        <v>95.778428501708149</v>
      </c>
      <c r="E75" s="139">
        <v>173</v>
      </c>
      <c r="F75" s="138">
        <v>4.2215714982918495</v>
      </c>
    </row>
    <row r="76" spans="1:6">
      <c r="A76" s="157" t="s">
        <v>10</v>
      </c>
      <c r="B76" s="163">
        <v>945</v>
      </c>
      <c r="C76" s="159">
        <v>942</v>
      </c>
      <c r="D76" s="144">
        <v>99.682539682539684</v>
      </c>
      <c r="E76" s="143">
        <v>3</v>
      </c>
      <c r="F76" s="142">
        <v>0.31746031746031744</v>
      </c>
    </row>
    <row r="77" spans="1:6">
      <c r="A77" s="137" t="s">
        <v>9</v>
      </c>
      <c r="B77" s="164">
        <v>4915</v>
      </c>
      <c r="C77" s="158">
        <v>4081</v>
      </c>
      <c r="D77" s="140">
        <v>83.031536113936937</v>
      </c>
      <c r="E77" s="139">
        <v>834</v>
      </c>
      <c r="F77" s="138">
        <v>16.968463886063073</v>
      </c>
    </row>
    <row r="78" spans="1:6">
      <c r="A78" s="141" t="s">
        <v>8</v>
      </c>
      <c r="B78" s="163">
        <v>10162</v>
      </c>
      <c r="C78" s="159">
        <v>9679</v>
      </c>
      <c r="D78" s="144">
        <v>95.246998622318443</v>
      </c>
      <c r="E78" s="143">
        <v>483</v>
      </c>
      <c r="F78" s="142">
        <v>4.7530013776815583</v>
      </c>
    </row>
    <row r="79" spans="1:6">
      <c r="A79" s="137" t="s">
        <v>7</v>
      </c>
      <c r="B79" s="164">
        <v>2457</v>
      </c>
      <c r="C79" s="158">
        <v>2367</v>
      </c>
      <c r="D79" s="140">
        <v>96.336996336996336</v>
      </c>
      <c r="E79" s="139">
        <v>90</v>
      </c>
      <c r="F79" s="138">
        <v>3.6630036630036633</v>
      </c>
    </row>
    <row r="80" spans="1:6">
      <c r="A80" s="141" t="s">
        <v>6</v>
      </c>
      <c r="B80" s="163">
        <v>464</v>
      </c>
      <c r="C80" s="159">
        <v>455</v>
      </c>
      <c r="D80" s="144">
        <v>98.060344827586206</v>
      </c>
      <c r="E80" s="143">
        <v>9</v>
      </c>
      <c r="F80" s="142">
        <v>1.9396551724137931</v>
      </c>
    </row>
    <row r="81" spans="1:6">
      <c r="A81" s="137" t="s">
        <v>5</v>
      </c>
      <c r="B81" s="164">
        <v>2341</v>
      </c>
      <c r="C81" s="158">
        <v>2331</v>
      </c>
      <c r="D81" s="140">
        <v>99.572832123024341</v>
      </c>
      <c r="E81" s="139">
        <v>10</v>
      </c>
      <c r="F81" s="138">
        <v>0.42716787697565145</v>
      </c>
    </row>
    <row r="82" spans="1:6">
      <c r="A82" s="141" t="s">
        <v>4</v>
      </c>
      <c r="B82" s="163">
        <v>1418</v>
      </c>
      <c r="C82" s="159">
        <v>1417</v>
      </c>
      <c r="D82" s="144">
        <v>99.929478138222848</v>
      </c>
      <c r="E82" s="143">
        <v>1</v>
      </c>
      <c r="F82" s="142">
        <v>7.0521861777150918E-2</v>
      </c>
    </row>
    <row r="83" spans="1:6">
      <c r="A83" s="137" t="s">
        <v>3</v>
      </c>
      <c r="B83" s="164">
        <v>1768</v>
      </c>
      <c r="C83" s="158">
        <v>1445</v>
      </c>
      <c r="D83" s="140">
        <v>81.730769230769226</v>
      </c>
      <c r="E83" s="139">
        <v>323</v>
      </c>
      <c r="F83" s="138">
        <v>18.269230769230766</v>
      </c>
    </row>
    <row r="84" spans="1:6" ht="14.5" thickBot="1">
      <c r="A84" s="145" t="s">
        <v>2</v>
      </c>
      <c r="B84" s="163">
        <v>1328</v>
      </c>
      <c r="C84" s="159">
        <v>1328</v>
      </c>
      <c r="D84" s="144">
        <v>100</v>
      </c>
      <c r="E84" s="143">
        <v>0</v>
      </c>
      <c r="F84" s="142">
        <v>0</v>
      </c>
    </row>
    <row r="85" spans="1:6">
      <c r="A85" s="146" t="s">
        <v>16</v>
      </c>
      <c r="B85" s="165">
        <v>42700</v>
      </c>
      <c r="C85" s="160">
        <v>36824</v>
      </c>
      <c r="D85" s="148">
        <v>86.238875878220142</v>
      </c>
      <c r="E85" s="168">
        <v>5876</v>
      </c>
      <c r="F85" s="147">
        <v>13.761124121779861</v>
      </c>
    </row>
    <row r="86" spans="1:6">
      <c r="A86" s="149" t="s">
        <v>17</v>
      </c>
      <c r="B86" s="166">
        <v>10170</v>
      </c>
      <c r="C86" s="161">
        <v>10131</v>
      </c>
      <c r="D86" s="152">
        <v>99.616519174041301</v>
      </c>
      <c r="E86" s="151">
        <v>39</v>
      </c>
      <c r="F86" s="150">
        <v>0.38348082595870203</v>
      </c>
    </row>
    <row r="87" spans="1:6" ht="14.5" thickBot="1">
      <c r="A87" s="153" t="s">
        <v>18</v>
      </c>
      <c r="B87" s="167">
        <v>52870</v>
      </c>
      <c r="C87" s="162">
        <v>46955</v>
      </c>
      <c r="D87" s="155">
        <v>88.812180820881409</v>
      </c>
      <c r="E87" s="169">
        <v>5915</v>
      </c>
      <c r="F87" s="154">
        <v>11.187819179118593</v>
      </c>
    </row>
    <row r="88" spans="1:6">
      <c r="A88" s="357" t="s">
        <v>156</v>
      </c>
      <c r="B88" s="358"/>
      <c r="C88" s="358"/>
      <c r="D88" s="358"/>
      <c r="E88" s="358"/>
      <c r="F88" s="358"/>
    </row>
    <row r="89" spans="1:6">
      <c r="A89" s="358"/>
      <c r="B89" s="358"/>
      <c r="C89" s="358"/>
      <c r="D89" s="358"/>
      <c r="E89" s="358"/>
      <c r="F89" s="358"/>
    </row>
    <row r="90" spans="1:6" ht="8.5" customHeight="1">
      <c r="A90" s="358"/>
      <c r="B90" s="358"/>
      <c r="C90" s="358"/>
      <c r="D90" s="358"/>
      <c r="E90" s="358"/>
      <c r="F90" s="358"/>
    </row>
    <row r="91" spans="1:6" ht="14.5">
      <c r="A91" s="156"/>
      <c r="B91" s="156"/>
      <c r="C91" s="156"/>
      <c r="D91" s="156"/>
      <c r="E91" s="156"/>
      <c r="F91" s="156"/>
    </row>
    <row r="92" spans="1:6" ht="14.5">
      <c r="A92" s="156"/>
      <c r="B92" s="156"/>
      <c r="C92" s="156"/>
      <c r="D92" s="156"/>
      <c r="E92" s="156"/>
      <c r="F92" s="156"/>
    </row>
    <row r="93" spans="1:6" ht="14.5">
      <c r="A93" s="156"/>
      <c r="B93" s="156"/>
      <c r="C93" s="156"/>
      <c r="D93" s="156"/>
      <c r="E93" s="156"/>
      <c r="F93" s="156"/>
    </row>
    <row r="94" spans="1:6" ht="14.5">
      <c r="A94" s="156"/>
      <c r="B94" s="156"/>
      <c r="C94" s="156"/>
      <c r="D94" s="156"/>
      <c r="E94" s="156"/>
      <c r="F94" s="156"/>
    </row>
    <row r="95" spans="1:6" ht="14.5">
      <c r="A95" s="156"/>
      <c r="B95" s="156"/>
      <c r="C95" s="156"/>
      <c r="D95" s="156"/>
      <c r="E95" s="156"/>
      <c r="F95" s="156"/>
    </row>
    <row r="96" spans="1:6" ht="14.5">
      <c r="A96" s="156"/>
      <c r="B96" s="156"/>
      <c r="C96" s="156"/>
      <c r="D96" s="156"/>
      <c r="E96" s="156"/>
      <c r="F96" s="156"/>
    </row>
    <row r="97" spans="1:6" ht="14.5">
      <c r="A97" s="156"/>
      <c r="B97" s="156"/>
      <c r="C97" s="156"/>
      <c r="D97" s="156"/>
      <c r="E97" s="156"/>
      <c r="F97" s="156"/>
    </row>
    <row r="98" spans="1:6" ht="14.5">
      <c r="A98" s="156"/>
      <c r="B98" s="156"/>
      <c r="C98" s="156"/>
      <c r="D98" s="156"/>
      <c r="E98" s="156"/>
      <c r="F98" s="156"/>
    </row>
    <row r="99" spans="1:6" ht="14.5">
      <c r="A99" s="156"/>
      <c r="B99" s="156"/>
      <c r="C99" s="156"/>
      <c r="D99" s="156"/>
      <c r="E99" s="156"/>
      <c r="F99" s="156"/>
    </row>
    <row r="100" spans="1:6" ht="14.5">
      <c r="A100" s="156"/>
      <c r="B100" s="156"/>
      <c r="C100" s="156"/>
      <c r="D100" s="156"/>
      <c r="E100" s="156"/>
      <c r="F100" s="156"/>
    </row>
    <row r="101" spans="1:6" ht="14.5">
      <c r="A101" s="156"/>
      <c r="B101" s="156"/>
      <c r="C101" s="156"/>
      <c r="D101" s="156"/>
      <c r="E101" s="156"/>
      <c r="F101" s="156"/>
    </row>
    <row r="102" spans="1:6" ht="14.5">
      <c r="A102" s="156"/>
      <c r="B102" s="156"/>
      <c r="C102" s="156"/>
      <c r="D102" s="156"/>
      <c r="E102" s="156"/>
      <c r="F102" s="156"/>
    </row>
    <row r="103" spans="1:6" ht="14.5">
      <c r="A103" s="156"/>
      <c r="B103" s="156"/>
      <c r="C103" s="156"/>
      <c r="D103" s="156"/>
      <c r="E103" s="156"/>
      <c r="F103" s="156"/>
    </row>
    <row r="104" spans="1:6" ht="14.5">
      <c r="A104" s="156"/>
      <c r="B104" s="156"/>
      <c r="C104" s="156"/>
      <c r="D104" s="156"/>
      <c r="E104" s="156"/>
      <c r="F104" s="156"/>
    </row>
    <row r="105" spans="1:6" ht="14.5">
      <c r="A105" s="156"/>
      <c r="B105" s="156"/>
      <c r="C105" s="156"/>
      <c r="D105" s="156"/>
      <c r="E105" s="156"/>
      <c r="F105" s="156"/>
    </row>
    <row r="106" spans="1:6" ht="14.5">
      <c r="A106" s="156"/>
      <c r="B106" s="156"/>
      <c r="C106" s="156"/>
      <c r="D106" s="156"/>
      <c r="E106" s="156"/>
      <c r="F106" s="156"/>
    </row>
    <row r="107" spans="1:6" ht="14.5">
      <c r="A107" s="156"/>
      <c r="B107" s="156"/>
      <c r="C107" s="156"/>
      <c r="D107" s="156"/>
      <c r="E107" s="156"/>
      <c r="F107" s="156"/>
    </row>
    <row r="108" spans="1:6" ht="14.5">
      <c r="A108" s="156"/>
      <c r="B108" s="156"/>
      <c r="C108" s="156"/>
      <c r="D108" s="156"/>
      <c r="E108" s="156"/>
      <c r="F108" s="156"/>
    </row>
    <row r="109" spans="1:6" ht="14.5">
      <c r="A109" s="156"/>
      <c r="B109" s="156"/>
      <c r="C109" s="156"/>
      <c r="D109" s="156"/>
      <c r="E109" s="156"/>
      <c r="F109" s="156"/>
    </row>
    <row r="110" spans="1:6" ht="14.5">
      <c r="A110" s="156"/>
      <c r="B110" s="156"/>
      <c r="C110" s="156"/>
      <c r="D110" s="156"/>
      <c r="E110" s="156"/>
      <c r="F110" s="156"/>
    </row>
    <row r="111" spans="1:6" ht="14.5">
      <c r="A111" s="156"/>
      <c r="B111" s="156"/>
      <c r="C111" s="156"/>
      <c r="D111" s="156"/>
      <c r="E111" s="156"/>
      <c r="F111" s="156"/>
    </row>
    <row r="112" spans="1:6" ht="14.5">
      <c r="A112" s="156"/>
      <c r="B112" s="156"/>
      <c r="C112" s="156"/>
      <c r="D112" s="156"/>
      <c r="E112" s="156"/>
      <c r="F112" s="156"/>
    </row>
    <row r="113" spans="1:6" ht="14.5">
      <c r="A113" s="156"/>
      <c r="B113" s="156"/>
      <c r="C113" s="156"/>
      <c r="D113" s="156"/>
      <c r="E113" s="156"/>
      <c r="F113" s="156"/>
    </row>
    <row r="114" spans="1:6" ht="14.5">
      <c r="A114" s="156"/>
      <c r="B114" s="156"/>
      <c r="C114" s="156"/>
      <c r="D114" s="156"/>
      <c r="E114" s="156"/>
      <c r="F114" s="156"/>
    </row>
    <row r="115" spans="1:6" ht="14.5">
      <c r="A115" s="156"/>
      <c r="B115" s="156"/>
      <c r="C115" s="156"/>
      <c r="D115" s="156"/>
      <c r="E115" s="156"/>
      <c r="F115" s="156"/>
    </row>
    <row r="116" spans="1:6" ht="14.5">
      <c r="A116" s="156"/>
      <c r="B116" s="156"/>
      <c r="C116" s="156"/>
      <c r="D116" s="156"/>
      <c r="E116" s="156"/>
      <c r="F116" s="156"/>
    </row>
    <row r="117" spans="1:6" ht="14.5">
      <c r="A117" s="156"/>
      <c r="B117" s="156"/>
      <c r="C117" s="156"/>
      <c r="D117" s="156"/>
      <c r="E117" s="156"/>
      <c r="F117" s="156"/>
    </row>
    <row r="118" spans="1:6" ht="14.5">
      <c r="A118" s="156"/>
      <c r="B118" s="156"/>
      <c r="C118" s="156"/>
      <c r="D118" s="156"/>
      <c r="E118" s="156"/>
      <c r="F118" s="156"/>
    </row>
    <row r="119" spans="1:6" ht="14.5">
      <c r="A119" s="156"/>
      <c r="B119" s="156"/>
      <c r="C119" s="156"/>
      <c r="D119" s="156"/>
      <c r="E119" s="156"/>
      <c r="F119" s="156"/>
    </row>
    <row r="120" spans="1:6" ht="14.5">
      <c r="A120" s="156"/>
      <c r="B120" s="156"/>
      <c r="C120" s="156"/>
      <c r="D120" s="156"/>
      <c r="E120" s="156"/>
      <c r="F120" s="156"/>
    </row>
    <row r="121" spans="1:6" ht="14.5">
      <c r="A121" s="156"/>
      <c r="B121" s="156"/>
      <c r="C121" s="156"/>
      <c r="D121" s="156"/>
      <c r="E121" s="156"/>
      <c r="F121" s="156"/>
    </row>
    <row r="122" spans="1:6" ht="14.5">
      <c r="A122" s="156"/>
      <c r="B122" s="156"/>
      <c r="C122" s="156"/>
      <c r="D122" s="156"/>
      <c r="E122" s="156"/>
      <c r="F122" s="156"/>
    </row>
    <row r="123" spans="1:6" ht="14.5">
      <c r="A123" s="156"/>
      <c r="B123" s="156"/>
      <c r="C123" s="156"/>
      <c r="D123" s="156"/>
      <c r="E123" s="156"/>
      <c r="F123" s="156"/>
    </row>
    <row r="124" spans="1:6" ht="14.5">
      <c r="A124" s="156"/>
      <c r="B124" s="156"/>
      <c r="C124" s="156"/>
      <c r="D124" s="156"/>
      <c r="E124" s="156"/>
      <c r="F124" s="156"/>
    </row>
    <row r="125" spans="1:6" ht="14.5">
      <c r="A125" s="156"/>
      <c r="B125" s="156"/>
      <c r="C125" s="156"/>
      <c r="D125" s="156"/>
      <c r="E125" s="156"/>
      <c r="F125" s="156"/>
    </row>
    <row r="126" spans="1:6" ht="14.5">
      <c r="A126" s="156"/>
      <c r="B126" s="156"/>
      <c r="C126" s="156"/>
      <c r="D126" s="156"/>
      <c r="E126" s="156"/>
      <c r="F126" s="156"/>
    </row>
    <row r="127" spans="1:6" ht="14.5">
      <c r="A127" s="156"/>
      <c r="B127" s="156"/>
      <c r="C127" s="156"/>
      <c r="D127" s="156"/>
      <c r="E127" s="156"/>
      <c r="F127" s="156"/>
    </row>
    <row r="128" spans="1:6" ht="14.5">
      <c r="A128" s="156"/>
      <c r="B128" s="156"/>
      <c r="C128" s="156"/>
      <c r="D128" s="156"/>
      <c r="E128" s="156"/>
      <c r="F128" s="156"/>
    </row>
    <row r="129" spans="1:6" ht="14.5">
      <c r="A129" s="156"/>
      <c r="B129" s="156"/>
      <c r="C129" s="156"/>
      <c r="D129" s="156"/>
      <c r="E129" s="156"/>
      <c r="F129" s="156"/>
    </row>
    <row r="130" spans="1:6" ht="14.5">
      <c r="A130" s="156"/>
      <c r="B130" s="156"/>
      <c r="C130" s="156"/>
      <c r="D130" s="156"/>
      <c r="E130" s="156"/>
      <c r="F130" s="156"/>
    </row>
    <row r="131" spans="1:6" ht="14.5">
      <c r="A131" s="156"/>
      <c r="B131" s="156"/>
      <c r="C131" s="156"/>
      <c r="D131" s="156"/>
      <c r="E131" s="156"/>
      <c r="F131" s="156"/>
    </row>
    <row r="132" spans="1:6" ht="14.5">
      <c r="A132" s="156"/>
      <c r="B132" s="156"/>
      <c r="C132" s="156"/>
      <c r="D132" s="156"/>
      <c r="E132" s="156"/>
      <c r="F132" s="156"/>
    </row>
    <row r="133" spans="1:6" ht="14.5">
      <c r="A133" s="156"/>
      <c r="B133" s="156"/>
      <c r="C133" s="156"/>
      <c r="D133" s="156"/>
      <c r="E133" s="156"/>
      <c r="F133" s="156"/>
    </row>
    <row r="134" spans="1:6" ht="14.5">
      <c r="A134" s="156"/>
      <c r="B134" s="156"/>
      <c r="C134" s="156"/>
      <c r="D134" s="156"/>
      <c r="E134" s="156"/>
      <c r="F134" s="156"/>
    </row>
    <row r="135" spans="1:6" ht="14.5">
      <c r="A135" s="156"/>
      <c r="B135" s="156"/>
      <c r="C135" s="156"/>
      <c r="D135" s="156"/>
      <c r="E135" s="156"/>
      <c r="F135" s="156"/>
    </row>
    <row r="136" spans="1:6" ht="14.5">
      <c r="A136" s="156"/>
      <c r="B136" s="156"/>
      <c r="C136" s="156"/>
      <c r="D136" s="156"/>
      <c r="E136" s="156"/>
      <c r="F136" s="156"/>
    </row>
    <row r="137" spans="1:6" ht="14.5">
      <c r="A137" s="156"/>
      <c r="B137" s="156"/>
      <c r="C137" s="156"/>
      <c r="D137" s="156"/>
      <c r="E137" s="156"/>
      <c r="F137" s="156"/>
    </row>
    <row r="138" spans="1:6" ht="14.5">
      <c r="A138" s="156"/>
      <c r="B138" s="156"/>
      <c r="C138" s="156"/>
      <c r="D138" s="156"/>
      <c r="E138" s="156"/>
      <c r="F138" s="156"/>
    </row>
    <row r="139" spans="1:6" ht="14.5">
      <c r="A139" s="156"/>
      <c r="B139" s="156"/>
      <c r="C139" s="156"/>
      <c r="D139" s="156"/>
      <c r="E139" s="156"/>
      <c r="F139" s="156"/>
    </row>
    <row r="140" spans="1:6" ht="14.5">
      <c r="A140" s="156"/>
      <c r="B140" s="156"/>
      <c r="C140" s="156"/>
      <c r="D140" s="156"/>
      <c r="E140" s="156"/>
      <c r="F140" s="156"/>
    </row>
    <row r="141" spans="1:6" ht="14.5">
      <c r="A141" s="156"/>
      <c r="B141" s="156"/>
      <c r="C141" s="156"/>
      <c r="D141" s="156"/>
      <c r="E141" s="156"/>
      <c r="F141" s="156"/>
    </row>
    <row r="142" spans="1:6" ht="14.5">
      <c r="A142" s="156"/>
      <c r="B142" s="156"/>
      <c r="C142" s="156"/>
      <c r="D142" s="156"/>
      <c r="E142" s="156"/>
      <c r="F142" s="156"/>
    </row>
    <row r="143" spans="1:6" ht="14.5">
      <c r="A143" s="156"/>
      <c r="B143" s="156"/>
      <c r="C143" s="156"/>
      <c r="D143" s="156"/>
      <c r="E143" s="156"/>
      <c r="F143" s="156"/>
    </row>
    <row r="144" spans="1:6" ht="14.5">
      <c r="A144" s="156"/>
      <c r="B144" s="156"/>
      <c r="C144" s="156"/>
      <c r="D144" s="156"/>
      <c r="E144" s="156"/>
      <c r="F144" s="156"/>
    </row>
    <row r="145" spans="1:6" ht="14.5">
      <c r="A145" s="156"/>
      <c r="B145" s="156"/>
      <c r="C145" s="156"/>
      <c r="D145" s="156"/>
      <c r="E145" s="156"/>
      <c r="F145" s="156"/>
    </row>
    <row r="146" spans="1:6" ht="14.5">
      <c r="A146" s="156"/>
      <c r="B146" s="156"/>
      <c r="C146" s="156"/>
      <c r="D146" s="156"/>
      <c r="E146" s="156"/>
      <c r="F146" s="156"/>
    </row>
    <row r="147" spans="1:6" ht="14.5">
      <c r="A147" s="156"/>
      <c r="B147" s="156"/>
      <c r="C147" s="156"/>
      <c r="D147" s="156"/>
      <c r="E147" s="156"/>
      <c r="F147" s="156"/>
    </row>
    <row r="148" spans="1:6" ht="14.5">
      <c r="A148" s="156"/>
      <c r="B148" s="156"/>
      <c r="C148" s="156"/>
      <c r="D148" s="156"/>
      <c r="E148" s="156"/>
      <c r="F148" s="156"/>
    </row>
    <row r="149" spans="1:6" ht="14.5">
      <c r="A149" s="156"/>
      <c r="B149" s="156"/>
      <c r="C149" s="156"/>
      <c r="D149" s="156"/>
      <c r="E149" s="156"/>
      <c r="F149" s="156"/>
    </row>
    <row r="150" spans="1:6" ht="14.5">
      <c r="A150" s="156"/>
      <c r="B150" s="156"/>
      <c r="C150" s="156"/>
      <c r="D150" s="156"/>
      <c r="E150" s="156"/>
      <c r="F150" s="156"/>
    </row>
    <row r="151" spans="1:6" ht="14.5">
      <c r="A151" s="156"/>
      <c r="B151" s="156"/>
      <c r="C151" s="156"/>
      <c r="D151" s="156"/>
      <c r="E151" s="156"/>
      <c r="F151" s="156"/>
    </row>
    <row r="152" spans="1:6" ht="14.5">
      <c r="A152" s="156"/>
      <c r="B152" s="156"/>
      <c r="C152" s="156"/>
      <c r="D152" s="156"/>
      <c r="E152" s="156"/>
      <c r="F152" s="156"/>
    </row>
    <row r="153" spans="1:6" ht="14.5">
      <c r="A153" s="156"/>
      <c r="B153" s="156"/>
      <c r="C153" s="156"/>
      <c r="D153" s="156"/>
      <c r="E153" s="156"/>
      <c r="F153" s="156"/>
    </row>
    <row r="154" spans="1:6" ht="14.5">
      <c r="A154" s="156"/>
      <c r="B154" s="156"/>
      <c r="C154" s="156"/>
      <c r="D154" s="156"/>
      <c r="E154" s="156"/>
      <c r="F154" s="156"/>
    </row>
    <row r="155" spans="1:6" ht="14.5">
      <c r="A155" s="156"/>
      <c r="B155" s="156"/>
      <c r="C155" s="156"/>
      <c r="D155" s="156"/>
      <c r="E155" s="156"/>
      <c r="F155" s="156"/>
    </row>
    <row r="156" spans="1:6" ht="14.5">
      <c r="A156" s="156"/>
      <c r="B156" s="156"/>
      <c r="C156" s="156"/>
      <c r="D156" s="156"/>
      <c r="E156" s="156"/>
      <c r="F156" s="156"/>
    </row>
    <row r="157" spans="1:6" ht="14.5">
      <c r="A157" s="156"/>
      <c r="B157" s="156"/>
      <c r="C157" s="156"/>
      <c r="D157" s="156"/>
      <c r="E157" s="156"/>
      <c r="F157" s="156"/>
    </row>
    <row r="158" spans="1:6" ht="14.5">
      <c r="A158" s="156"/>
      <c r="B158" s="156"/>
      <c r="C158" s="156"/>
      <c r="D158" s="156"/>
      <c r="E158" s="156"/>
      <c r="F158" s="156"/>
    </row>
    <row r="159" spans="1:6" ht="14.5">
      <c r="A159" s="156"/>
      <c r="B159" s="156"/>
      <c r="C159" s="156"/>
      <c r="D159" s="156"/>
      <c r="E159" s="156"/>
      <c r="F159" s="156"/>
    </row>
    <row r="160" spans="1:6" ht="14.5">
      <c r="A160" s="156"/>
      <c r="B160" s="156"/>
      <c r="C160" s="156"/>
      <c r="D160" s="156"/>
      <c r="E160" s="156"/>
      <c r="F160" s="156"/>
    </row>
    <row r="161" spans="1:6" ht="14.5">
      <c r="A161" s="156"/>
      <c r="B161" s="156"/>
      <c r="C161" s="156"/>
      <c r="D161" s="156"/>
      <c r="E161" s="156"/>
      <c r="F161" s="156"/>
    </row>
    <row r="162" spans="1:6" ht="14.5">
      <c r="A162" s="156"/>
      <c r="B162" s="156"/>
      <c r="C162" s="156"/>
      <c r="D162" s="156"/>
      <c r="E162" s="156"/>
      <c r="F162" s="156"/>
    </row>
    <row r="163" spans="1:6" ht="14.5">
      <c r="A163" s="156"/>
      <c r="B163" s="156"/>
      <c r="C163" s="156"/>
      <c r="D163" s="156"/>
      <c r="E163" s="156"/>
      <c r="F163" s="156"/>
    </row>
    <row r="164" spans="1:6" ht="14.5">
      <c r="A164" s="156"/>
      <c r="B164" s="156"/>
      <c r="C164" s="156"/>
      <c r="D164" s="156"/>
      <c r="E164" s="156"/>
      <c r="F164" s="156"/>
    </row>
    <row r="165" spans="1:6" ht="14.5">
      <c r="A165" s="156"/>
      <c r="B165" s="156"/>
      <c r="C165" s="156"/>
      <c r="D165" s="156"/>
      <c r="E165" s="156"/>
      <c r="F165" s="156"/>
    </row>
    <row r="166" spans="1:6" ht="14.5">
      <c r="A166" s="156"/>
      <c r="B166" s="156"/>
      <c r="C166" s="156"/>
      <c r="D166" s="156"/>
      <c r="E166" s="156"/>
      <c r="F166" s="156"/>
    </row>
    <row r="167" spans="1:6" ht="14.5">
      <c r="A167" s="156"/>
      <c r="B167" s="156"/>
      <c r="C167" s="156"/>
      <c r="D167" s="156"/>
      <c r="E167" s="156"/>
      <c r="F167" s="156"/>
    </row>
    <row r="168" spans="1:6" ht="14.5">
      <c r="A168" s="156"/>
      <c r="B168" s="156"/>
      <c r="C168" s="156"/>
      <c r="D168" s="156"/>
      <c r="E168" s="156"/>
      <c r="F168" s="156"/>
    </row>
    <row r="169" spans="1:6" ht="14.5">
      <c r="A169" s="156"/>
      <c r="B169" s="156"/>
      <c r="C169" s="156"/>
      <c r="D169" s="156"/>
      <c r="E169" s="156"/>
      <c r="F169" s="156"/>
    </row>
    <row r="170" spans="1:6" ht="14.5">
      <c r="A170" s="156"/>
      <c r="B170" s="156"/>
      <c r="C170" s="156"/>
      <c r="D170" s="156"/>
      <c r="E170" s="156"/>
      <c r="F170" s="156"/>
    </row>
    <row r="171" spans="1:6" ht="14.5">
      <c r="A171" s="156"/>
      <c r="B171" s="156"/>
      <c r="C171" s="156"/>
      <c r="D171" s="156"/>
      <c r="E171" s="156"/>
      <c r="F171" s="156"/>
    </row>
    <row r="172" spans="1:6" ht="14.5">
      <c r="A172" s="156"/>
      <c r="B172" s="156"/>
      <c r="C172" s="156"/>
      <c r="D172" s="156"/>
      <c r="E172" s="156"/>
      <c r="F172" s="156"/>
    </row>
    <row r="173" spans="1:6" ht="14.5">
      <c r="A173" s="156"/>
      <c r="B173" s="156"/>
      <c r="C173" s="156"/>
      <c r="D173" s="156"/>
      <c r="E173" s="156"/>
      <c r="F173" s="156"/>
    </row>
    <row r="174" spans="1:6" ht="14.5">
      <c r="A174" s="156"/>
      <c r="B174" s="156"/>
      <c r="C174" s="156"/>
      <c r="D174" s="156"/>
      <c r="E174" s="156"/>
      <c r="F174" s="156"/>
    </row>
    <row r="175" spans="1:6" ht="14.5">
      <c r="A175" s="156"/>
      <c r="B175" s="156"/>
      <c r="C175" s="156"/>
      <c r="D175" s="156"/>
      <c r="E175" s="156"/>
      <c r="F175" s="156"/>
    </row>
    <row r="176" spans="1:6" ht="14.5">
      <c r="A176" s="156"/>
      <c r="B176" s="156"/>
      <c r="C176" s="156"/>
      <c r="D176" s="156"/>
      <c r="E176" s="156"/>
      <c r="F176" s="156"/>
    </row>
    <row r="177" spans="1:6" ht="14.5">
      <c r="A177" s="156"/>
      <c r="B177" s="156"/>
      <c r="C177" s="156"/>
      <c r="D177" s="156"/>
      <c r="E177" s="156"/>
      <c r="F177" s="156"/>
    </row>
    <row r="178" spans="1:6" ht="14.5">
      <c r="A178" s="156"/>
      <c r="B178" s="156"/>
      <c r="C178" s="156"/>
      <c r="D178" s="156"/>
      <c r="E178" s="156"/>
      <c r="F178" s="156"/>
    </row>
    <row r="179" spans="1:6" ht="14.5">
      <c r="A179" s="156"/>
      <c r="B179" s="156"/>
      <c r="C179" s="156"/>
      <c r="D179" s="156"/>
      <c r="E179" s="156"/>
      <c r="F179" s="156"/>
    </row>
    <row r="180" spans="1:6" ht="14.5">
      <c r="A180" s="156"/>
      <c r="B180" s="156"/>
      <c r="C180" s="156"/>
      <c r="D180" s="156"/>
      <c r="E180" s="156"/>
      <c r="F180" s="156"/>
    </row>
    <row r="181" spans="1:6" ht="14.5">
      <c r="A181" s="156"/>
      <c r="B181" s="156"/>
      <c r="C181" s="156"/>
      <c r="D181" s="156"/>
      <c r="E181" s="156"/>
      <c r="F181" s="156"/>
    </row>
    <row r="182" spans="1:6" ht="14.5">
      <c r="A182" s="156"/>
      <c r="B182" s="156"/>
      <c r="C182" s="156"/>
      <c r="D182" s="156"/>
      <c r="E182" s="156"/>
      <c r="F182" s="156"/>
    </row>
    <row r="183" spans="1:6" ht="14.5">
      <c r="A183" s="156"/>
      <c r="B183" s="156"/>
      <c r="C183" s="156"/>
      <c r="D183" s="156"/>
      <c r="E183" s="156"/>
      <c r="F183" s="156"/>
    </row>
  </sheetData>
  <mergeCells count="27">
    <mergeCell ref="A28:F30"/>
    <mergeCell ref="A1:F1"/>
    <mergeCell ref="A5:A8"/>
    <mergeCell ref="B5:B7"/>
    <mergeCell ref="C5:F5"/>
    <mergeCell ref="C6:D7"/>
    <mergeCell ref="E6:F7"/>
    <mergeCell ref="B8:C8"/>
    <mergeCell ref="A4:F4"/>
    <mergeCell ref="A58:F60"/>
    <mergeCell ref="A62:F62"/>
    <mergeCell ref="A65:A68"/>
    <mergeCell ref="B68:C68"/>
    <mergeCell ref="A88:F90"/>
    <mergeCell ref="B65:B67"/>
    <mergeCell ref="C65:F65"/>
    <mergeCell ref="C66:D67"/>
    <mergeCell ref="E66:F67"/>
    <mergeCell ref="A64:F64"/>
    <mergeCell ref="A32:F32"/>
    <mergeCell ref="A35:A38"/>
    <mergeCell ref="B35:B37"/>
    <mergeCell ref="C35:F35"/>
    <mergeCell ref="C36:D37"/>
    <mergeCell ref="B38:C38"/>
    <mergeCell ref="E36:F37"/>
    <mergeCell ref="A34:F34"/>
  </mergeCells>
  <hyperlinks>
    <hyperlink ref="A2" location="'Inhalt '!A1" display="Zurück zum Inhalt - HF-06"/>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5"/>
  <sheetViews>
    <sheetView zoomScale="80" zoomScaleNormal="80" workbookViewId="0">
      <selection activeCell="A2" sqref="A2"/>
    </sheetView>
  </sheetViews>
  <sheetFormatPr baseColWidth="10" defaultRowHeight="14"/>
  <cols>
    <col min="1" max="1" width="24.75" customWidth="1"/>
    <col min="2" max="7" width="11.08203125" style="1" customWidth="1"/>
    <col min="8" max="13" width="11.08203125" customWidth="1"/>
    <col min="14" max="18" width="11.08203125" style="1" customWidth="1"/>
    <col min="19" max="19" width="11.08203125" customWidth="1"/>
  </cols>
  <sheetData>
    <row r="1" spans="1:23" s="1" customFormat="1" ht="23.5">
      <c r="A1" s="337">
        <v>2021</v>
      </c>
      <c r="B1" s="337"/>
      <c r="C1" s="337"/>
      <c r="D1" s="337"/>
      <c r="E1" s="337"/>
      <c r="F1" s="337"/>
      <c r="G1" s="337"/>
      <c r="H1" s="337"/>
      <c r="I1" s="337"/>
      <c r="J1" s="337"/>
      <c r="K1" s="337"/>
      <c r="L1" s="337"/>
      <c r="M1" s="337"/>
      <c r="N1" s="337"/>
      <c r="O1" s="337"/>
      <c r="P1" s="337"/>
      <c r="Q1" s="337"/>
      <c r="R1" s="337"/>
      <c r="S1" s="337"/>
    </row>
    <row r="2" spans="1:23" s="1" customFormat="1" ht="14.5" customHeight="1">
      <c r="A2" s="308" t="s">
        <v>50</v>
      </c>
      <c r="B2" s="156"/>
      <c r="C2" s="156"/>
      <c r="D2" s="156"/>
      <c r="E2" s="156"/>
      <c r="F2" s="156"/>
      <c r="G2" s="156"/>
      <c r="H2" s="156"/>
      <c r="I2" s="156"/>
      <c r="J2" s="156"/>
      <c r="K2" s="156"/>
      <c r="L2" s="156"/>
      <c r="M2" s="156"/>
      <c r="N2" s="156"/>
      <c r="O2" s="156"/>
      <c r="P2" s="156"/>
      <c r="Q2" s="156"/>
      <c r="R2" s="156"/>
      <c r="S2" s="156"/>
    </row>
    <row r="3" spans="1:23" s="1" customFormat="1" ht="14.5" customHeight="1">
      <c r="A3" s="271"/>
      <c r="B3" s="156"/>
      <c r="C3" s="156"/>
      <c r="D3" s="156"/>
      <c r="E3" s="156"/>
      <c r="F3" s="156"/>
      <c r="G3" s="156"/>
      <c r="H3" s="156"/>
      <c r="I3" s="156"/>
      <c r="J3" s="156"/>
      <c r="K3" s="156"/>
      <c r="L3" s="156"/>
      <c r="M3" s="156"/>
      <c r="N3" s="156"/>
      <c r="O3" s="156"/>
      <c r="P3" s="156"/>
      <c r="Q3" s="156"/>
      <c r="R3" s="156"/>
      <c r="S3" s="156"/>
    </row>
    <row r="4" spans="1:23" s="1" customFormat="1" ht="14.5">
      <c r="A4" s="363" t="s">
        <v>142</v>
      </c>
      <c r="B4" s="363"/>
      <c r="C4" s="363"/>
      <c r="D4" s="363"/>
      <c r="E4" s="363"/>
      <c r="F4" s="363"/>
      <c r="G4" s="363"/>
      <c r="H4" s="363"/>
      <c r="I4" s="363"/>
      <c r="J4" s="363"/>
      <c r="K4" s="363"/>
      <c r="L4" s="363"/>
      <c r="M4" s="363"/>
      <c r="N4" s="363"/>
      <c r="O4" s="363"/>
      <c r="P4" s="363"/>
      <c r="Q4" s="363"/>
      <c r="R4" s="363"/>
      <c r="S4" s="363"/>
    </row>
    <row r="5" spans="1:23" s="1" customFormat="1" ht="23.25" customHeight="1">
      <c r="A5" s="377" t="s">
        <v>19</v>
      </c>
      <c r="B5" s="369" t="s">
        <v>22</v>
      </c>
      <c r="C5" s="370"/>
      <c r="D5" s="370"/>
      <c r="E5" s="370"/>
      <c r="F5" s="370"/>
      <c r="G5" s="371"/>
      <c r="H5" s="367" t="s">
        <v>33</v>
      </c>
      <c r="I5" s="368"/>
      <c r="J5" s="368"/>
      <c r="K5" s="368"/>
      <c r="L5" s="368"/>
      <c r="M5" s="368"/>
      <c r="N5" s="368"/>
      <c r="O5" s="368"/>
      <c r="P5" s="368"/>
      <c r="Q5" s="368"/>
      <c r="R5" s="368"/>
      <c r="S5" s="368"/>
    </row>
    <row r="6" spans="1:23" s="1" customFormat="1" ht="14.5">
      <c r="A6" s="377"/>
      <c r="B6" s="369"/>
      <c r="C6" s="370"/>
      <c r="D6" s="370"/>
      <c r="E6" s="370"/>
      <c r="F6" s="370"/>
      <c r="G6" s="371"/>
      <c r="H6" s="367" t="s">
        <v>26</v>
      </c>
      <c r="I6" s="368"/>
      <c r="J6" s="368"/>
      <c r="K6" s="368"/>
      <c r="L6" s="368"/>
      <c r="M6" s="372"/>
      <c r="N6" s="367" t="s">
        <v>27</v>
      </c>
      <c r="O6" s="368"/>
      <c r="P6" s="368"/>
      <c r="Q6" s="368"/>
      <c r="R6" s="368"/>
      <c r="S6" s="368"/>
    </row>
    <row r="7" spans="1:23" s="1" customFormat="1" ht="14.5">
      <c r="A7" s="377"/>
      <c r="B7" s="367" t="s">
        <v>25</v>
      </c>
      <c r="C7" s="368"/>
      <c r="D7" s="372"/>
      <c r="E7" s="367" t="s">
        <v>1</v>
      </c>
      <c r="F7" s="368"/>
      <c r="G7" s="372"/>
      <c r="H7" s="367" t="s">
        <v>25</v>
      </c>
      <c r="I7" s="368"/>
      <c r="J7" s="372"/>
      <c r="K7" s="367" t="s">
        <v>1</v>
      </c>
      <c r="L7" s="368"/>
      <c r="M7" s="372"/>
      <c r="N7" s="367" t="s">
        <v>25</v>
      </c>
      <c r="O7" s="368"/>
      <c r="P7" s="372"/>
      <c r="Q7" s="367" t="s">
        <v>1</v>
      </c>
      <c r="R7" s="368"/>
      <c r="S7" s="368"/>
    </row>
    <row r="8" spans="1:23" s="1" customFormat="1" ht="14.25" customHeight="1">
      <c r="A8" s="377"/>
      <c r="B8" s="235" t="s">
        <v>23</v>
      </c>
      <c r="C8" s="365" t="s">
        <v>24</v>
      </c>
      <c r="D8" s="366"/>
      <c r="E8" s="235" t="s">
        <v>23</v>
      </c>
      <c r="F8" s="365" t="s">
        <v>24</v>
      </c>
      <c r="G8" s="366"/>
      <c r="H8" s="235" t="s">
        <v>23</v>
      </c>
      <c r="I8" s="365" t="s">
        <v>24</v>
      </c>
      <c r="J8" s="366"/>
      <c r="K8" s="235" t="s">
        <v>23</v>
      </c>
      <c r="L8" s="365" t="s">
        <v>24</v>
      </c>
      <c r="M8" s="366"/>
      <c r="N8" s="235" t="s">
        <v>23</v>
      </c>
      <c r="O8" s="365" t="s">
        <v>24</v>
      </c>
      <c r="P8" s="366"/>
      <c r="Q8" s="235" t="s">
        <v>23</v>
      </c>
      <c r="R8" s="365" t="s">
        <v>24</v>
      </c>
      <c r="S8" s="365"/>
    </row>
    <row r="9" spans="1:23" s="1" customFormat="1" ht="15" thickBot="1">
      <c r="A9" s="378"/>
      <c r="B9" s="375" t="s">
        <v>0</v>
      </c>
      <c r="C9" s="374"/>
      <c r="D9" s="237" t="s">
        <v>64</v>
      </c>
      <c r="E9" s="375" t="s">
        <v>0</v>
      </c>
      <c r="F9" s="374"/>
      <c r="G9" s="237" t="s">
        <v>64</v>
      </c>
      <c r="H9" s="375" t="s">
        <v>0</v>
      </c>
      <c r="I9" s="374"/>
      <c r="J9" s="237" t="s">
        <v>64</v>
      </c>
      <c r="K9" s="375" t="s">
        <v>0</v>
      </c>
      <c r="L9" s="374"/>
      <c r="M9" s="237" t="s">
        <v>64</v>
      </c>
      <c r="N9" s="375" t="s">
        <v>0</v>
      </c>
      <c r="O9" s="374"/>
      <c r="P9" s="237" t="s">
        <v>64</v>
      </c>
      <c r="Q9" s="375" t="s">
        <v>0</v>
      </c>
      <c r="R9" s="374"/>
      <c r="S9" s="303" t="s">
        <v>64</v>
      </c>
      <c r="T9" s="304"/>
      <c r="U9" s="3"/>
      <c r="V9" s="3"/>
      <c r="W9" s="4"/>
    </row>
    <row r="10" spans="1:23" s="1" customFormat="1" ht="14.5">
      <c r="A10" s="188" t="s">
        <v>15</v>
      </c>
      <c r="B10" s="191">
        <f>SUM(H10,N10)</f>
        <v>94007</v>
      </c>
      <c r="C10" s="190">
        <f>SUM(I10,O10)</f>
        <v>63834</v>
      </c>
      <c r="D10" s="177">
        <f>C10/B10*100</f>
        <v>67.903453998106528</v>
      </c>
      <c r="E10" s="191">
        <f>SUM(K10,Q10)</f>
        <v>353798</v>
      </c>
      <c r="F10" s="190">
        <f>SUM(L10,R10)</f>
        <v>148115</v>
      </c>
      <c r="G10" s="177">
        <f>F10/E10*100</f>
        <v>41.864284139537247</v>
      </c>
      <c r="H10" s="192">
        <v>79213</v>
      </c>
      <c r="I10" s="193">
        <v>49975</v>
      </c>
      <c r="J10" s="177">
        <f t="shared" ref="J10:J25" si="0">I10/H10*100</f>
        <v>63.089391892744871</v>
      </c>
      <c r="K10" s="192">
        <v>352314</v>
      </c>
      <c r="L10" s="193">
        <v>146782</v>
      </c>
      <c r="M10" s="177">
        <f t="shared" ref="M10:M25" si="1">L10/K10*100</f>
        <v>41.662267182115954</v>
      </c>
      <c r="N10" s="174">
        <v>14794</v>
      </c>
      <c r="O10" s="174">
        <v>13859</v>
      </c>
      <c r="P10" s="177">
        <f t="shared" ref="P10:P28" si="2">O10/N10*100</f>
        <v>93.679870217655804</v>
      </c>
      <c r="Q10" s="174">
        <v>1484</v>
      </c>
      <c r="R10" s="176">
        <v>1333</v>
      </c>
      <c r="S10" s="175">
        <f>R10/Q10*100</f>
        <v>89.824797843665777</v>
      </c>
      <c r="U10" s="5"/>
      <c r="V10" s="5"/>
      <c r="W10" s="4"/>
    </row>
    <row r="11" spans="1:23" s="1" customFormat="1" ht="14.5">
      <c r="A11" s="178" t="s">
        <v>14</v>
      </c>
      <c r="B11" s="179">
        <f t="shared" ref="B11:B28" si="3">SUM(H11,N11)</f>
        <v>113298</v>
      </c>
      <c r="C11" s="180">
        <f t="shared" ref="C11:C25" si="4">SUM(I11,O11)</f>
        <v>86433</v>
      </c>
      <c r="D11" s="187">
        <f t="shared" ref="D11:D27" si="5">C11/B11*100</f>
        <v>76.288195731610443</v>
      </c>
      <c r="E11" s="182">
        <f t="shared" ref="E11:E28" si="6">SUM(K11,Q11)</f>
        <v>418789</v>
      </c>
      <c r="F11" s="180">
        <f t="shared" ref="F11:F25" si="7">SUM(L11,R11)</f>
        <v>276735</v>
      </c>
      <c r="G11" s="187">
        <f t="shared" ref="G11:G28" si="8">F11/E11*100</f>
        <v>66.079815849986517</v>
      </c>
      <c r="H11" s="183">
        <v>104590</v>
      </c>
      <c r="I11" s="184">
        <v>78572</v>
      </c>
      <c r="J11" s="187">
        <f t="shared" si="0"/>
        <v>75.12381680849029</v>
      </c>
      <c r="K11" s="183">
        <v>416571</v>
      </c>
      <c r="L11" s="184">
        <v>274819</v>
      </c>
      <c r="M11" s="187">
        <f t="shared" si="1"/>
        <v>65.971707103951076</v>
      </c>
      <c r="N11" s="185">
        <v>8708</v>
      </c>
      <c r="O11" s="185">
        <v>7861</v>
      </c>
      <c r="P11" s="187">
        <f t="shared" si="2"/>
        <v>90.273311897106112</v>
      </c>
      <c r="Q11" s="185">
        <v>2218</v>
      </c>
      <c r="R11" s="186">
        <v>1916</v>
      </c>
      <c r="S11" s="181">
        <f t="shared" ref="S11:S28" si="9">R11/Q11*100</f>
        <v>86.384129846708746</v>
      </c>
      <c r="U11" s="5"/>
      <c r="V11" s="5"/>
      <c r="W11" s="4"/>
    </row>
    <row r="12" spans="1:23" s="1" customFormat="1" ht="14.5">
      <c r="A12" s="188" t="s">
        <v>20</v>
      </c>
      <c r="B12" s="189">
        <f t="shared" si="3"/>
        <v>51887</v>
      </c>
      <c r="C12" s="190">
        <f t="shared" si="4"/>
        <v>50844</v>
      </c>
      <c r="D12" s="177">
        <f t="shared" si="5"/>
        <v>97.989862586004207</v>
      </c>
      <c r="E12" s="191">
        <f t="shared" si="6"/>
        <v>121972</v>
      </c>
      <c r="F12" s="190">
        <f>SUM(L12,R12)</f>
        <v>119264</v>
      </c>
      <c r="G12" s="177">
        <f t="shared" si="8"/>
        <v>97.779818318958448</v>
      </c>
      <c r="H12" s="192">
        <v>48040</v>
      </c>
      <c r="I12" s="193">
        <v>47000</v>
      </c>
      <c r="J12" s="177">
        <f t="shared" si="0"/>
        <v>97.83513738551207</v>
      </c>
      <c r="K12" s="192">
        <v>120430</v>
      </c>
      <c r="L12" s="193">
        <v>117725</v>
      </c>
      <c r="M12" s="177">
        <f t="shared" si="1"/>
        <v>97.753881923108864</v>
      </c>
      <c r="N12" s="174">
        <v>3847</v>
      </c>
      <c r="O12" s="174">
        <v>3844</v>
      </c>
      <c r="P12" s="177">
        <f t="shared" si="2"/>
        <v>99.922017156225635</v>
      </c>
      <c r="Q12" s="174">
        <v>1542</v>
      </c>
      <c r="R12" s="176">
        <v>1539</v>
      </c>
      <c r="S12" s="175">
        <f t="shared" si="9"/>
        <v>99.805447470817114</v>
      </c>
      <c r="U12" s="5"/>
      <c r="V12" s="5"/>
      <c r="W12" s="4"/>
    </row>
    <row r="13" spans="1:23" s="1" customFormat="1" ht="14.5">
      <c r="A13" s="178" t="s">
        <v>13</v>
      </c>
      <c r="B13" s="179">
        <f t="shared" si="3"/>
        <v>34824</v>
      </c>
      <c r="C13" s="180">
        <f t="shared" si="4"/>
        <v>34147</v>
      </c>
      <c r="D13" s="187">
        <f t="shared" si="5"/>
        <v>98.055938433264416</v>
      </c>
      <c r="E13" s="182">
        <f t="shared" si="6"/>
        <v>79385</v>
      </c>
      <c r="F13" s="180">
        <f t="shared" si="7"/>
        <v>78583</v>
      </c>
      <c r="G13" s="187">
        <f t="shared" si="8"/>
        <v>98.989733576872212</v>
      </c>
      <c r="H13" s="183">
        <v>31798</v>
      </c>
      <c r="I13" s="184">
        <v>31476</v>
      </c>
      <c r="J13" s="187">
        <f t="shared" si="0"/>
        <v>98.987357695452545</v>
      </c>
      <c r="K13" s="183">
        <v>78959</v>
      </c>
      <c r="L13" s="184">
        <v>78245</v>
      </c>
      <c r="M13" s="187">
        <f t="shared" si="1"/>
        <v>99.095733228637656</v>
      </c>
      <c r="N13" s="185">
        <v>3026</v>
      </c>
      <c r="O13" s="185">
        <v>2671</v>
      </c>
      <c r="P13" s="187">
        <f t="shared" si="2"/>
        <v>88.268341044282877</v>
      </c>
      <c r="Q13" s="185">
        <v>426</v>
      </c>
      <c r="R13" s="186">
        <v>338</v>
      </c>
      <c r="S13" s="181">
        <f t="shared" si="9"/>
        <v>79.342723004694832</v>
      </c>
      <c r="U13" s="5"/>
      <c r="V13" s="5"/>
      <c r="W13" s="4"/>
    </row>
    <row r="14" spans="1:23" s="1" customFormat="1" ht="14.5">
      <c r="A14" s="188" t="s">
        <v>12</v>
      </c>
      <c r="B14" s="189">
        <f t="shared" si="3"/>
        <v>6067</v>
      </c>
      <c r="C14" s="190">
        <f t="shared" si="4"/>
        <v>5684</v>
      </c>
      <c r="D14" s="177">
        <f t="shared" si="5"/>
        <v>93.687160046151305</v>
      </c>
      <c r="E14" s="191">
        <f t="shared" si="6"/>
        <v>20972</v>
      </c>
      <c r="F14" s="190">
        <f t="shared" si="7"/>
        <v>20366</v>
      </c>
      <c r="G14" s="177">
        <f t="shared" si="8"/>
        <v>97.110432958230021</v>
      </c>
      <c r="H14" s="192">
        <v>5193</v>
      </c>
      <c r="I14" s="193">
        <v>4821</v>
      </c>
      <c r="J14" s="177">
        <f t="shared" si="0"/>
        <v>92.836510687463885</v>
      </c>
      <c r="K14" s="192">
        <v>20839</v>
      </c>
      <c r="L14" s="193">
        <v>20236</v>
      </c>
      <c r="M14" s="177">
        <f t="shared" si="1"/>
        <v>97.106387062718937</v>
      </c>
      <c r="N14" s="174">
        <v>874</v>
      </c>
      <c r="O14" s="174">
        <v>863</v>
      </c>
      <c r="P14" s="177">
        <f t="shared" si="2"/>
        <v>98.741418764302054</v>
      </c>
      <c r="Q14" s="174">
        <v>133</v>
      </c>
      <c r="R14" s="176">
        <v>130</v>
      </c>
      <c r="S14" s="175">
        <f t="shared" si="9"/>
        <v>97.744360902255636</v>
      </c>
      <c r="U14" s="5"/>
      <c r="V14" s="5"/>
      <c r="W14" s="4"/>
    </row>
    <row r="15" spans="1:23" s="1" customFormat="1" ht="14.5">
      <c r="A15" s="178" t="s">
        <v>29</v>
      </c>
      <c r="B15" s="179">
        <f t="shared" si="3"/>
        <v>28184</v>
      </c>
      <c r="C15" s="180">
        <f t="shared" si="4"/>
        <v>27955</v>
      </c>
      <c r="D15" s="187">
        <f t="shared" si="5"/>
        <v>99.187482259437971</v>
      </c>
      <c r="E15" s="182">
        <f t="shared" si="6"/>
        <v>57569</v>
      </c>
      <c r="F15" s="180">
        <f t="shared" si="7"/>
        <v>56842</v>
      </c>
      <c r="G15" s="187">
        <f t="shared" si="8"/>
        <v>98.737167572825655</v>
      </c>
      <c r="H15" s="183">
        <v>26369</v>
      </c>
      <c r="I15" s="184">
        <v>26178</v>
      </c>
      <c r="J15" s="187">
        <f t="shared" si="0"/>
        <v>99.27566460616633</v>
      </c>
      <c r="K15" s="183">
        <v>56815</v>
      </c>
      <c r="L15" s="184">
        <v>56109</v>
      </c>
      <c r="M15" s="187">
        <f t="shared" si="1"/>
        <v>98.757370412743114</v>
      </c>
      <c r="N15" s="185">
        <v>1815</v>
      </c>
      <c r="O15" s="185">
        <v>1777</v>
      </c>
      <c r="P15" s="187">
        <f t="shared" si="2"/>
        <v>97.906336088154262</v>
      </c>
      <c r="Q15" s="185">
        <v>754</v>
      </c>
      <c r="R15" s="186">
        <v>733</v>
      </c>
      <c r="S15" s="181">
        <f t="shared" si="9"/>
        <v>97.214854111405842</v>
      </c>
      <c r="U15" s="5"/>
      <c r="V15" s="5"/>
      <c r="W15" s="4"/>
    </row>
    <row r="16" spans="1:23" s="1" customFormat="1" ht="14.5">
      <c r="A16" s="188" t="s">
        <v>11</v>
      </c>
      <c r="B16" s="189">
        <f t="shared" si="3"/>
        <v>56559</v>
      </c>
      <c r="C16" s="190">
        <f t="shared" si="4"/>
        <v>48558</v>
      </c>
      <c r="D16" s="177">
        <f t="shared" si="5"/>
        <v>85.853710284835302</v>
      </c>
      <c r="E16" s="191">
        <f t="shared" si="6"/>
        <v>203675</v>
      </c>
      <c r="F16" s="190">
        <f t="shared" si="7"/>
        <v>146661</v>
      </c>
      <c r="G16" s="177">
        <f t="shared" si="8"/>
        <v>72.007364674113177</v>
      </c>
      <c r="H16" s="192">
        <v>47379</v>
      </c>
      <c r="I16" s="193">
        <v>39938</v>
      </c>
      <c r="J16" s="177">
        <f t="shared" si="0"/>
        <v>84.294729732581942</v>
      </c>
      <c r="K16" s="192">
        <v>202727</v>
      </c>
      <c r="L16" s="193">
        <v>145789</v>
      </c>
      <c r="M16" s="177">
        <f t="shared" si="1"/>
        <v>71.913953247470744</v>
      </c>
      <c r="N16" s="174">
        <v>9180</v>
      </c>
      <c r="O16" s="174">
        <v>8620</v>
      </c>
      <c r="P16" s="177">
        <f t="shared" si="2"/>
        <v>93.899782135076251</v>
      </c>
      <c r="Q16" s="174">
        <v>948</v>
      </c>
      <c r="R16" s="176">
        <v>872</v>
      </c>
      <c r="S16" s="175">
        <f t="shared" si="9"/>
        <v>91.983122362869196</v>
      </c>
      <c r="U16" s="5"/>
      <c r="V16" s="5"/>
      <c r="W16" s="4"/>
    </row>
    <row r="17" spans="1:23" s="1" customFormat="1" ht="14.5">
      <c r="A17" s="178" t="s">
        <v>10</v>
      </c>
      <c r="B17" s="179">
        <f t="shared" si="3"/>
        <v>22219</v>
      </c>
      <c r="C17" s="180">
        <f t="shared" si="4"/>
        <v>22144</v>
      </c>
      <c r="D17" s="187">
        <f t="shared" si="5"/>
        <v>99.662451055403039</v>
      </c>
      <c r="E17" s="182">
        <f t="shared" si="6"/>
        <v>50049</v>
      </c>
      <c r="F17" s="180">
        <f t="shared" si="7"/>
        <v>49880</v>
      </c>
      <c r="G17" s="187">
        <f t="shared" si="8"/>
        <v>99.662330915702611</v>
      </c>
      <c r="H17" s="183">
        <v>19389</v>
      </c>
      <c r="I17" s="184">
        <v>19328</v>
      </c>
      <c r="J17" s="187">
        <f t="shared" si="0"/>
        <v>99.685388622414777</v>
      </c>
      <c r="K17" s="183">
        <v>49524</v>
      </c>
      <c r="L17" s="184">
        <v>49358</v>
      </c>
      <c r="M17" s="187">
        <f t="shared" si="1"/>
        <v>99.66480898150391</v>
      </c>
      <c r="N17" s="185">
        <v>2830</v>
      </c>
      <c r="O17" s="185">
        <v>2816</v>
      </c>
      <c r="P17" s="187">
        <f t="shared" si="2"/>
        <v>99.505300353356901</v>
      </c>
      <c r="Q17" s="185">
        <v>525</v>
      </c>
      <c r="R17" s="186">
        <v>522</v>
      </c>
      <c r="S17" s="181">
        <f t="shared" si="9"/>
        <v>99.428571428571431</v>
      </c>
      <c r="U17" s="5"/>
      <c r="V17" s="5"/>
      <c r="W17" s="4"/>
    </row>
    <row r="18" spans="1:23" s="1" customFormat="1" ht="14.5">
      <c r="A18" s="188" t="s">
        <v>9</v>
      </c>
      <c r="B18" s="189">
        <f t="shared" si="3"/>
        <v>71804</v>
      </c>
      <c r="C18" s="190">
        <f t="shared" si="4"/>
        <v>54928</v>
      </c>
      <c r="D18" s="177">
        <f t="shared" si="5"/>
        <v>76.497131079048515</v>
      </c>
      <c r="E18" s="191">
        <f t="shared" si="6"/>
        <v>249636</v>
      </c>
      <c r="F18" s="190">
        <f t="shared" si="7"/>
        <v>165492</v>
      </c>
      <c r="G18" s="177">
        <f t="shared" si="8"/>
        <v>66.293323078402153</v>
      </c>
      <c r="H18" s="192">
        <v>56438</v>
      </c>
      <c r="I18" s="193">
        <v>45257</v>
      </c>
      <c r="J18" s="177">
        <f t="shared" si="0"/>
        <v>80.188879832736802</v>
      </c>
      <c r="K18" s="192">
        <v>246117</v>
      </c>
      <c r="L18" s="193">
        <v>163550</v>
      </c>
      <c r="M18" s="177">
        <f t="shared" si="1"/>
        <v>66.452134553891042</v>
      </c>
      <c r="N18" s="174">
        <v>15366</v>
      </c>
      <c r="O18" s="174">
        <v>9671</v>
      </c>
      <c r="P18" s="177">
        <f t="shared" si="2"/>
        <v>62.937654562020043</v>
      </c>
      <c r="Q18" s="174">
        <v>3519</v>
      </c>
      <c r="R18" s="176">
        <v>1942</v>
      </c>
      <c r="S18" s="175">
        <f t="shared" si="9"/>
        <v>55.186132423984091</v>
      </c>
      <c r="U18" s="5"/>
      <c r="V18" s="5"/>
      <c r="W18" s="4"/>
    </row>
    <row r="19" spans="1:23" s="1" customFormat="1" ht="14.5">
      <c r="A19" s="178" t="s">
        <v>8</v>
      </c>
      <c r="B19" s="179">
        <f t="shared" si="3"/>
        <v>152948</v>
      </c>
      <c r="C19" s="180">
        <f t="shared" si="4"/>
        <v>129683</v>
      </c>
      <c r="D19" s="187">
        <f t="shared" si="5"/>
        <v>84.788947877710072</v>
      </c>
      <c r="E19" s="182">
        <f t="shared" si="6"/>
        <v>547106</v>
      </c>
      <c r="F19" s="180">
        <f t="shared" si="7"/>
        <v>456431</v>
      </c>
      <c r="G19" s="187">
        <f t="shared" si="8"/>
        <v>83.426429247714339</v>
      </c>
      <c r="H19" s="183">
        <v>101851</v>
      </c>
      <c r="I19" s="184">
        <v>86282</v>
      </c>
      <c r="J19" s="187">
        <f t="shared" si="0"/>
        <v>84.713944880266268</v>
      </c>
      <c r="K19" s="183">
        <v>540077</v>
      </c>
      <c r="L19" s="184">
        <v>450328</v>
      </c>
      <c r="M19" s="187">
        <f t="shared" si="1"/>
        <v>83.382184392225554</v>
      </c>
      <c r="N19" s="185">
        <v>51097</v>
      </c>
      <c r="O19" s="185">
        <v>43401</v>
      </c>
      <c r="P19" s="187">
        <f t="shared" si="2"/>
        <v>84.938450398262134</v>
      </c>
      <c r="Q19" s="185">
        <v>7029</v>
      </c>
      <c r="R19" s="186">
        <v>6103</v>
      </c>
      <c r="S19" s="181">
        <f t="shared" si="9"/>
        <v>86.8260065443164</v>
      </c>
      <c r="U19" s="5"/>
      <c r="V19" s="5"/>
      <c r="W19" s="4"/>
    </row>
    <row r="20" spans="1:23" s="1" customFormat="1" ht="14.5">
      <c r="A20" s="188" t="s">
        <v>7</v>
      </c>
      <c r="B20" s="189">
        <f t="shared" si="3"/>
        <v>33506</v>
      </c>
      <c r="C20" s="190">
        <f t="shared" si="4"/>
        <v>22270</v>
      </c>
      <c r="D20" s="177">
        <f t="shared" si="5"/>
        <v>66.465707634453537</v>
      </c>
      <c r="E20" s="191">
        <f t="shared" si="6"/>
        <v>128396</v>
      </c>
      <c r="F20" s="190">
        <f t="shared" si="7"/>
        <v>80554</v>
      </c>
      <c r="G20" s="177">
        <f t="shared" si="8"/>
        <v>62.738714601700984</v>
      </c>
      <c r="H20" s="192">
        <v>30501</v>
      </c>
      <c r="I20" s="193">
        <v>19877</v>
      </c>
      <c r="J20" s="177">
        <f t="shared" si="0"/>
        <v>65.168355135897187</v>
      </c>
      <c r="K20" s="192">
        <v>128041</v>
      </c>
      <c r="L20" s="193">
        <v>80276</v>
      </c>
      <c r="M20" s="177">
        <f t="shared" si="1"/>
        <v>62.695542833936003</v>
      </c>
      <c r="N20" s="174">
        <v>3005</v>
      </c>
      <c r="O20" s="174">
        <v>2393</v>
      </c>
      <c r="P20" s="177">
        <f t="shared" si="2"/>
        <v>79.633943427620636</v>
      </c>
      <c r="Q20" s="174">
        <v>355</v>
      </c>
      <c r="R20" s="176">
        <v>278</v>
      </c>
      <c r="S20" s="175">
        <f t="shared" si="9"/>
        <v>78.309859154929569</v>
      </c>
      <c r="U20" s="5"/>
      <c r="V20" s="5"/>
      <c r="W20" s="4"/>
    </row>
    <row r="21" spans="1:23" s="1" customFormat="1" ht="14.5">
      <c r="A21" s="178" t="s">
        <v>6</v>
      </c>
      <c r="B21" s="179">
        <f t="shared" si="3"/>
        <v>7293</v>
      </c>
      <c r="C21" s="180">
        <f t="shared" si="4"/>
        <v>6715</v>
      </c>
      <c r="D21" s="187">
        <f t="shared" si="5"/>
        <v>92.074592074592076</v>
      </c>
      <c r="E21" s="182">
        <f t="shared" si="6"/>
        <v>27589</v>
      </c>
      <c r="F21" s="180">
        <f t="shared" si="7"/>
        <v>19258</v>
      </c>
      <c r="G21" s="187">
        <f t="shared" si="8"/>
        <v>69.803182427779191</v>
      </c>
      <c r="H21" s="183">
        <v>6600</v>
      </c>
      <c r="I21" s="184">
        <v>6113</v>
      </c>
      <c r="J21" s="187">
        <f t="shared" si="0"/>
        <v>92.621212121212125</v>
      </c>
      <c r="K21" s="183">
        <v>27428</v>
      </c>
      <c r="L21" s="184">
        <v>19112</v>
      </c>
      <c r="M21" s="187">
        <f t="shared" si="1"/>
        <v>69.680618346215553</v>
      </c>
      <c r="N21" s="185">
        <v>693</v>
      </c>
      <c r="O21" s="185">
        <v>602</v>
      </c>
      <c r="P21" s="187">
        <f t="shared" si="2"/>
        <v>86.868686868686879</v>
      </c>
      <c r="Q21" s="185">
        <v>161</v>
      </c>
      <c r="R21" s="186">
        <v>146</v>
      </c>
      <c r="S21" s="181">
        <f t="shared" si="9"/>
        <v>90.683229813664596</v>
      </c>
      <c r="T21" s="2"/>
      <c r="U21" s="9"/>
      <c r="V21" s="5"/>
      <c r="W21" s="4"/>
    </row>
    <row r="22" spans="1:23" s="1" customFormat="1" ht="14.5">
      <c r="A22" s="188" t="s">
        <v>5</v>
      </c>
      <c r="B22" s="189">
        <f t="shared" si="3"/>
        <v>54620</v>
      </c>
      <c r="C22" s="190">
        <f t="shared" si="4"/>
        <v>54193</v>
      </c>
      <c r="D22" s="177">
        <f t="shared" si="5"/>
        <v>99.218235078725741</v>
      </c>
      <c r="E22" s="191">
        <f t="shared" si="6"/>
        <v>135591</v>
      </c>
      <c r="F22" s="190">
        <f t="shared" si="7"/>
        <v>134481</v>
      </c>
      <c r="G22" s="177">
        <f t="shared" si="8"/>
        <v>99.181361594796115</v>
      </c>
      <c r="H22" s="192">
        <v>48314</v>
      </c>
      <c r="I22" s="193">
        <v>47944</v>
      </c>
      <c r="J22" s="177">
        <f t="shared" si="0"/>
        <v>99.23417642919236</v>
      </c>
      <c r="K22" s="192">
        <v>135291</v>
      </c>
      <c r="L22" s="193">
        <v>134194</v>
      </c>
      <c r="M22" s="177">
        <f t="shared" si="1"/>
        <v>99.18915522835961</v>
      </c>
      <c r="N22" s="174">
        <v>6306</v>
      </c>
      <c r="O22" s="174">
        <v>6249</v>
      </c>
      <c r="P22" s="177">
        <f t="shared" si="2"/>
        <v>99.096098953377734</v>
      </c>
      <c r="Q22" s="174">
        <v>300</v>
      </c>
      <c r="R22" s="176">
        <v>287</v>
      </c>
      <c r="S22" s="175">
        <f t="shared" si="9"/>
        <v>95.666666666666671</v>
      </c>
      <c r="U22" s="5"/>
      <c r="V22" s="5"/>
      <c r="W22" s="4"/>
    </row>
    <row r="23" spans="1:23" s="6" customFormat="1" ht="14.5">
      <c r="A23" s="194" t="s">
        <v>4</v>
      </c>
      <c r="B23" s="195">
        <f t="shared" si="3"/>
        <v>28866</v>
      </c>
      <c r="C23" s="184">
        <f t="shared" si="4"/>
        <v>28422</v>
      </c>
      <c r="D23" s="197">
        <f t="shared" si="5"/>
        <v>98.461858241529825</v>
      </c>
      <c r="E23" s="183">
        <f t="shared" si="6"/>
        <v>64938</v>
      </c>
      <c r="F23" s="184">
        <f t="shared" si="7"/>
        <v>64332</v>
      </c>
      <c r="G23" s="197">
        <f t="shared" si="8"/>
        <v>99.06680218054143</v>
      </c>
      <c r="H23" s="183">
        <v>28196</v>
      </c>
      <c r="I23" s="184">
        <v>27759</v>
      </c>
      <c r="J23" s="197">
        <f t="shared" si="0"/>
        <v>98.450134770889491</v>
      </c>
      <c r="K23" s="183">
        <v>64763</v>
      </c>
      <c r="L23" s="184">
        <v>64168</v>
      </c>
      <c r="M23" s="197">
        <f t="shared" si="1"/>
        <v>99.081265537421061</v>
      </c>
      <c r="N23" s="185">
        <v>670</v>
      </c>
      <c r="O23" s="185">
        <v>663</v>
      </c>
      <c r="P23" s="197">
        <f t="shared" si="2"/>
        <v>98.955223880597003</v>
      </c>
      <c r="Q23" s="185">
        <v>175</v>
      </c>
      <c r="R23" s="186">
        <v>164</v>
      </c>
      <c r="S23" s="196">
        <f t="shared" si="9"/>
        <v>93.714285714285722</v>
      </c>
      <c r="U23" s="7"/>
      <c r="V23" s="7"/>
      <c r="W23" s="8"/>
    </row>
    <row r="24" spans="1:23" s="1" customFormat="1" ht="14.5">
      <c r="A24" s="188" t="s">
        <v>3</v>
      </c>
      <c r="B24" s="189">
        <f t="shared" si="3"/>
        <v>26773</v>
      </c>
      <c r="C24" s="190">
        <f t="shared" si="4"/>
        <v>21295</v>
      </c>
      <c r="D24" s="177">
        <f t="shared" si="5"/>
        <v>79.539087887050385</v>
      </c>
      <c r="E24" s="191">
        <f t="shared" si="6"/>
        <v>87837</v>
      </c>
      <c r="F24" s="190">
        <f t="shared" si="7"/>
        <v>61033</v>
      </c>
      <c r="G24" s="177">
        <f t="shared" si="8"/>
        <v>69.484385851065042</v>
      </c>
      <c r="H24" s="192">
        <v>20518</v>
      </c>
      <c r="I24" s="193">
        <v>15805</v>
      </c>
      <c r="J24" s="177">
        <f t="shared" si="0"/>
        <v>77.029924943951656</v>
      </c>
      <c r="K24" s="192">
        <v>86337</v>
      </c>
      <c r="L24" s="193">
        <v>59663</v>
      </c>
      <c r="M24" s="177">
        <f t="shared" si="1"/>
        <v>69.104787055376022</v>
      </c>
      <c r="N24" s="174">
        <v>6255</v>
      </c>
      <c r="O24" s="174">
        <v>5490</v>
      </c>
      <c r="P24" s="177">
        <f t="shared" si="2"/>
        <v>87.769784172661872</v>
      </c>
      <c r="Q24" s="174">
        <v>1500</v>
      </c>
      <c r="R24" s="176">
        <v>1370</v>
      </c>
      <c r="S24" s="175">
        <f t="shared" si="9"/>
        <v>91.333333333333329</v>
      </c>
      <c r="U24" s="5"/>
      <c r="V24" s="5"/>
      <c r="W24" s="4"/>
    </row>
    <row r="25" spans="1:23" s="1" customFormat="1" ht="15" thickBot="1">
      <c r="A25" s="178" t="s">
        <v>2</v>
      </c>
      <c r="B25" s="179">
        <f t="shared" si="3"/>
        <v>27053</v>
      </c>
      <c r="C25" s="180">
        <f t="shared" si="4"/>
        <v>26772</v>
      </c>
      <c r="D25" s="187">
        <f t="shared" si="5"/>
        <v>98.96129819243707</v>
      </c>
      <c r="E25" s="182">
        <f t="shared" si="6"/>
        <v>65756</v>
      </c>
      <c r="F25" s="180">
        <f t="shared" si="7"/>
        <v>65106</v>
      </c>
      <c r="G25" s="187">
        <f t="shared" si="8"/>
        <v>99.011497049698889</v>
      </c>
      <c r="H25" s="183">
        <v>26113</v>
      </c>
      <c r="I25" s="184">
        <v>25842</v>
      </c>
      <c r="J25" s="187">
        <f t="shared" si="0"/>
        <v>98.962202734270292</v>
      </c>
      <c r="K25" s="183">
        <v>65745</v>
      </c>
      <c r="L25" s="184">
        <v>65096</v>
      </c>
      <c r="M25" s="187">
        <f t="shared" si="1"/>
        <v>99.012852688417368</v>
      </c>
      <c r="N25" s="185">
        <v>940</v>
      </c>
      <c r="O25" s="185">
        <v>930</v>
      </c>
      <c r="P25" s="187">
        <f t="shared" si="2"/>
        <v>98.936170212765958</v>
      </c>
      <c r="Q25" s="185">
        <v>11</v>
      </c>
      <c r="R25" s="186">
        <v>10</v>
      </c>
      <c r="S25" s="181">
        <f t="shared" si="9"/>
        <v>90.909090909090907</v>
      </c>
      <c r="U25" s="5"/>
      <c r="V25" s="5"/>
      <c r="W25" s="4"/>
    </row>
    <row r="26" spans="1:23" s="1" customFormat="1" ht="14.5">
      <c r="A26" s="198" t="s">
        <v>16</v>
      </c>
      <c r="B26" s="199">
        <f t="shared" si="3"/>
        <v>590439</v>
      </c>
      <c r="C26" s="200">
        <f t="shared" ref="C26:C28" si="10">SUM(I26,O26)</f>
        <v>467355</v>
      </c>
      <c r="D26" s="231">
        <f t="shared" si="5"/>
        <v>79.153816058898556</v>
      </c>
      <c r="E26" s="202">
        <f t="shared" si="6"/>
        <v>2095367</v>
      </c>
      <c r="F26" s="200">
        <f t="shared" ref="F26:F28" si="11">SUM(L26,R26)</f>
        <v>1431487</v>
      </c>
      <c r="G26" s="231">
        <f t="shared" si="8"/>
        <v>68.316767420695285</v>
      </c>
      <c r="H26" s="203">
        <v>478652</v>
      </c>
      <c r="I26" s="200">
        <f>I28-I27</f>
        <v>372818</v>
      </c>
      <c r="J26" s="231">
        <f t="shared" ref="J26:J28" si="12">I26/H26*100</f>
        <v>77.889155378019936</v>
      </c>
      <c r="K26" s="203">
        <v>2077266</v>
      </c>
      <c r="L26" s="200">
        <f>L28-L27</f>
        <v>1416664</v>
      </c>
      <c r="M26" s="231">
        <f t="shared" ref="M26:M28" si="13">L26/K26*100</f>
        <v>68.198487820048086</v>
      </c>
      <c r="N26" s="204">
        <v>111787</v>
      </c>
      <c r="O26" s="200">
        <f>O28-O27</f>
        <v>94537</v>
      </c>
      <c r="P26" s="231">
        <f t="shared" si="2"/>
        <v>84.568867578519871</v>
      </c>
      <c r="Q26" s="204">
        <v>18101</v>
      </c>
      <c r="R26" s="200">
        <f>R28-R27</f>
        <v>14823</v>
      </c>
      <c r="S26" s="238">
        <f t="shared" si="9"/>
        <v>81.890503287111201</v>
      </c>
      <c r="U26" s="5"/>
      <c r="V26" s="5"/>
      <c r="W26" s="4"/>
    </row>
    <row r="27" spans="1:23" s="1" customFormat="1" ht="14.5">
      <c r="A27" s="205" t="s">
        <v>17</v>
      </c>
      <c r="B27" s="206">
        <f t="shared" si="3"/>
        <v>219469</v>
      </c>
      <c r="C27" s="207">
        <f t="shared" si="10"/>
        <v>216522</v>
      </c>
      <c r="D27" s="212">
        <f t="shared" si="5"/>
        <v>98.657213547243572</v>
      </c>
      <c r="E27" s="209">
        <f t="shared" si="6"/>
        <v>517691</v>
      </c>
      <c r="F27" s="207">
        <f t="shared" si="11"/>
        <v>511646</v>
      </c>
      <c r="G27" s="212">
        <f t="shared" si="8"/>
        <v>98.832315029621924</v>
      </c>
      <c r="H27" s="210">
        <v>201850</v>
      </c>
      <c r="I27" s="207">
        <f>SUM(I25,I23,I22,I17,I12:I13)</f>
        <v>199349</v>
      </c>
      <c r="J27" s="212">
        <f t="shared" si="12"/>
        <v>98.76096110973495</v>
      </c>
      <c r="K27" s="210">
        <v>514712</v>
      </c>
      <c r="L27" s="207">
        <f>SUM(L25,L23,L22,L17,L12:L13)</f>
        <v>508786</v>
      </c>
      <c r="M27" s="212">
        <f t="shared" si="13"/>
        <v>98.848676541444533</v>
      </c>
      <c r="N27" s="211">
        <v>17619</v>
      </c>
      <c r="O27" s="207">
        <f>SUM(O25,O23,O22,O17,O12:O13)</f>
        <v>17173</v>
      </c>
      <c r="P27" s="212">
        <f t="shared" si="2"/>
        <v>97.468641807140017</v>
      </c>
      <c r="Q27" s="211">
        <v>2979</v>
      </c>
      <c r="R27" s="207">
        <f>SUM(R25,R23,R22,R17,R12:R13)</f>
        <v>2860</v>
      </c>
      <c r="S27" s="208">
        <f t="shared" si="9"/>
        <v>96.005370929842229</v>
      </c>
      <c r="U27" s="5"/>
      <c r="V27" s="5"/>
      <c r="W27" s="4"/>
    </row>
    <row r="28" spans="1:23" s="1" customFormat="1" ht="15" thickBot="1">
      <c r="A28" s="213" t="s">
        <v>18</v>
      </c>
      <c r="B28" s="214">
        <f t="shared" si="3"/>
        <v>809908</v>
      </c>
      <c r="C28" s="215">
        <f t="shared" si="10"/>
        <v>683877</v>
      </c>
      <c r="D28" s="220">
        <f>C28/B28*100</f>
        <v>84.438849844673712</v>
      </c>
      <c r="E28" s="217">
        <f t="shared" si="6"/>
        <v>2613058</v>
      </c>
      <c r="F28" s="215">
        <f t="shared" si="11"/>
        <v>1943133</v>
      </c>
      <c r="G28" s="220">
        <f t="shared" si="8"/>
        <v>74.362413693075311</v>
      </c>
      <c r="H28" s="218">
        <v>680502</v>
      </c>
      <c r="I28" s="215">
        <f>SUM(I10:I25)</f>
        <v>572167</v>
      </c>
      <c r="J28" s="220">
        <f t="shared" si="12"/>
        <v>84.080134959191895</v>
      </c>
      <c r="K28" s="218">
        <v>2591978</v>
      </c>
      <c r="L28" s="215">
        <f>SUM(L10:L25)</f>
        <v>1925450</v>
      </c>
      <c r="M28" s="220">
        <f t="shared" si="13"/>
        <v>74.284966924873586</v>
      </c>
      <c r="N28" s="219">
        <v>129406</v>
      </c>
      <c r="O28" s="215">
        <f>SUM(O10:O25)</f>
        <v>111710</v>
      </c>
      <c r="P28" s="220">
        <f t="shared" si="2"/>
        <v>86.3252090320387</v>
      </c>
      <c r="Q28" s="219">
        <v>21080</v>
      </c>
      <c r="R28" s="215">
        <f>SUM(R10:R25)</f>
        <v>17683</v>
      </c>
      <c r="S28" s="216">
        <f t="shared" si="9"/>
        <v>83.885199240986722</v>
      </c>
      <c r="U28" s="5"/>
      <c r="V28" s="5"/>
      <c r="W28" s="4"/>
    </row>
    <row r="29" spans="1:23" s="1" customFormat="1" ht="15" customHeight="1">
      <c r="A29" s="379" t="s">
        <v>35</v>
      </c>
      <c r="B29" s="379"/>
      <c r="C29" s="379"/>
      <c r="D29" s="379"/>
      <c r="E29" s="379"/>
      <c r="F29" s="379"/>
      <c r="G29" s="379"/>
      <c r="H29" s="379"/>
      <c r="I29" s="379"/>
      <c r="J29" s="379"/>
      <c r="K29" s="379"/>
      <c r="L29" s="379"/>
      <c r="M29" s="379"/>
      <c r="N29" s="379"/>
      <c r="O29" s="379"/>
      <c r="P29" s="379"/>
      <c r="Q29" s="379"/>
      <c r="R29" s="379"/>
      <c r="S29" s="379"/>
      <c r="U29" s="5"/>
      <c r="V29" s="5"/>
      <c r="W29" s="4"/>
    </row>
    <row r="30" spans="1:23" s="1" customFormat="1" ht="30.75" customHeight="1">
      <c r="A30" s="364" t="s">
        <v>157</v>
      </c>
      <c r="B30" s="364"/>
      <c r="C30" s="364"/>
      <c r="D30" s="364"/>
      <c r="E30" s="364"/>
      <c r="F30" s="364"/>
      <c r="G30" s="364"/>
      <c r="H30" s="364"/>
      <c r="I30" s="364"/>
      <c r="J30" s="364"/>
      <c r="K30" s="364"/>
      <c r="L30" s="364"/>
      <c r="M30" s="364"/>
      <c r="N30" s="364"/>
      <c r="O30" s="364"/>
      <c r="P30" s="364"/>
      <c r="Q30" s="364"/>
      <c r="R30" s="364"/>
      <c r="S30" s="364"/>
      <c r="U30" s="5"/>
      <c r="V30" s="5"/>
      <c r="W30" s="4"/>
    </row>
    <row r="31" spans="1:23" s="1" customFormat="1" ht="14.5">
      <c r="A31" s="156"/>
      <c r="B31" s="156"/>
      <c r="C31" s="156"/>
      <c r="D31" s="156"/>
      <c r="E31" s="156"/>
      <c r="F31" s="156"/>
      <c r="G31" s="156"/>
      <c r="H31" s="156"/>
      <c r="I31" s="156"/>
      <c r="J31" s="156"/>
      <c r="K31" s="156"/>
      <c r="L31" s="156"/>
      <c r="M31" s="156"/>
      <c r="N31" s="156"/>
      <c r="O31" s="156"/>
      <c r="P31" s="156"/>
      <c r="Q31" s="156"/>
      <c r="R31" s="156"/>
      <c r="S31" s="156"/>
      <c r="U31" s="5"/>
      <c r="V31" s="5"/>
      <c r="W31" s="4"/>
    </row>
    <row r="32" spans="1:23" s="1" customFormat="1" ht="23.5">
      <c r="A32" s="337">
        <v>2020</v>
      </c>
      <c r="B32" s="337"/>
      <c r="C32" s="337"/>
      <c r="D32" s="337"/>
      <c r="E32" s="337"/>
      <c r="F32" s="337"/>
      <c r="G32" s="337"/>
      <c r="H32" s="337"/>
      <c r="I32" s="337"/>
      <c r="J32" s="337"/>
      <c r="K32" s="337"/>
      <c r="L32" s="337"/>
      <c r="M32" s="337"/>
      <c r="N32" s="337"/>
      <c r="O32" s="337"/>
      <c r="P32" s="337"/>
      <c r="Q32" s="337"/>
      <c r="R32" s="337"/>
      <c r="S32" s="337"/>
      <c r="U32" s="5"/>
      <c r="V32" s="5"/>
      <c r="W32" s="4"/>
    </row>
    <row r="33" spans="1:23" s="1" customFormat="1" ht="14.5">
      <c r="A33" s="134"/>
      <c r="B33" s="156"/>
      <c r="C33" s="156"/>
      <c r="D33" s="156"/>
      <c r="E33" s="156"/>
      <c r="F33" s="156"/>
      <c r="G33" s="156"/>
      <c r="H33" s="156"/>
      <c r="I33" s="156"/>
      <c r="J33" s="156"/>
      <c r="K33" s="156"/>
      <c r="L33" s="156"/>
      <c r="M33" s="156"/>
      <c r="N33" s="156"/>
      <c r="O33" s="156"/>
      <c r="P33" s="156"/>
      <c r="Q33" s="156"/>
      <c r="R33" s="156"/>
      <c r="S33" s="156"/>
      <c r="U33" s="5"/>
      <c r="V33" s="5"/>
      <c r="W33" s="4"/>
    </row>
    <row r="34" spans="1:23" s="1" customFormat="1" ht="14.5">
      <c r="A34" s="363" t="s">
        <v>143</v>
      </c>
      <c r="B34" s="363"/>
      <c r="C34" s="363"/>
      <c r="D34" s="363"/>
      <c r="E34" s="363"/>
      <c r="F34" s="363"/>
      <c r="G34" s="363"/>
      <c r="H34" s="363"/>
      <c r="I34" s="363"/>
      <c r="J34" s="363"/>
      <c r="K34" s="363"/>
      <c r="L34" s="363"/>
      <c r="M34" s="363"/>
      <c r="N34" s="363"/>
      <c r="O34" s="363"/>
      <c r="P34" s="363"/>
      <c r="Q34" s="363"/>
      <c r="R34" s="363"/>
      <c r="S34" s="363"/>
      <c r="U34" s="5"/>
      <c r="V34" s="5"/>
      <c r="W34" s="4"/>
    </row>
    <row r="35" spans="1:23" s="1" customFormat="1" ht="14.5">
      <c r="A35" s="377" t="s">
        <v>19</v>
      </c>
      <c r="B35" s="369" t="s">
        <v>22</v>
      </c>
      <c r="C35" s="370"/>
      <c r="D35" s="370"/>
      <c r="E35" s="370"/>
      <c r="F35" s="370"/>
      <c r="G35" s="371"/>
      <c r="H35" s="367" t="s">
        <v>33</v>
      </c>
      <c r="I35" s="368"/>
      <c r="J35" s="368"/>
      <c r="K35" s="368"/>
      <c r="L35" s="368"/>
      <c r="M35" s="368"/>
      <c r="N35" s="368"/>
      <c r="O35" s="368"/>
      <c r="P35" s="368"/>
      <c r="Q35" s="368"/>
      <c r="R35" s="368"/>
      <c r="S35" s="368"/>
      <c r="U35" s="5"/>
      <c r="V35" s="5"/>
      <c r="W35" s="4"/>
    </row>
    <row r="36" spans="1:23" s="1" customFormat="1" ht="14.5">
      <c r="A36" s="377"/>
      <c r="B36" s="369"/>
      <c r="C36" s="370"/>
      <c r="D36" s="370"/>
      <c r="E36" s="370"/>
      <c r="F36" s="370"/>
      <c r="G36" s="371"/>
      <c r="H36" s="367" t="s">
        <v>26</v>
      </c>
      <c r="I36" s="368"/>
      <c r="J36" s="368"/>
      <c r="K36" s="368"/>
      <c r="L36" s="368"/>
      <c r="M36" s="372"/>
      <c r="N36" s="367" t="s">
        <v>27</v>
      </c>
      <c r="O36" s="368"/>
      <c r="P36" s="368"/>
      <c r="Q36" s="368"/>
      <c r="R36" s="368"/>
      <c r="S36" s="368"/>
      <c r="U36" s="5"/>
      <c r="V36" s="5"/>
      <c r="W36" s="4"/>
    </row>
    <row r="37" spans="1:23" s="1" customFormat="1" ht="14.5">
      <c r="A37" s="377"/>
      <c r="B37" s="367" t="s">
        <v>25</v>
      </c>
      <c r="C37" s="368"/>
      <c r="D37" s="372"/>
      <c r="E37" s="367" t="s">
        <v>1</v>
      </c>
      <c r="F37" s="368"/>
      <c r="G37" s="372"/>
      <c r="H37" s="367" t="s">
        <v>25</v>
      </c>
      <c r="I37" s="368"/>
      <c r="J37" s="372"/>
      <c r="K37" s="367" t="s">
        <v>1</v>
      </c>
      <c r="L37" s="368"/>
      <c r="M37" s="372"/>
      <c r="N37" s="367" t="s">
        <v>25</v>
      </c>
      <c r="O37" s="368"/>
      <c r="P37" s="372"/>
      <c r="Q37" s="367" t="s">
        <v>1</v>
      </c>
      <c r="R37" s="368"/>
      <c r="S37" s="368"/>
      <c r="U37" s="5"/>
      <c r="V37" s="5"/>
      <c r="W37" s="4"/>
    </row>
    <row r="38" spans="1:23" s="1" customFormat="1" ht="15" customHeight="1">
      <c r="A38" s="377"/>
      <c r="B38" s="235" t="s">
        <v>23</v>
      </c>
      <c r="C38" s="365" t="s">
        <v>24</v>
      </c>
      <c r="D38" s="366"/>
      <c r="E38" s="235" t="s">
        <v>23</v>
      </c>
      <c r="F38" s="365" t="s">
        <v>24</v>
      </c>
      <c r="G38" s="366"/>
      <c r="H38" s="235" t="s">
        <v>23</v>
      </c>
      <c r="I38" s="365" t="s">
        <v>24</v>
      </c>
      <c r="J38" s="366"/>
      <c r="K38" s="235" t="s">
        <v>23</v>
      </c>
      <c r="L38" s="365" t="s">
        <v>24</v>
      </c>
      <c r="M38" s="366"/>
      <c r="N38" s="235" t="s">
        <v>23</v>
      </c>
      <c r="O38" s="365" t="s">
        <v>24</v>
      </c>
      <c r="P38" s="366"/>
      <c r="Q38" s="235" t="s">
        <v>23</v>
      </c>
      <c r="R38" s="365" t="s">
        <v>24</v>
      </c>
      <c r="S38" s="365"/>
      <c r="U38" s="5"/>
      <c r="V38" s="5"/>
      <c r="W38" s="4"/>
    </row>
    <row r="39" spans="1:23" s="1" customFormat="1" ht="14.15" customHeight="1" thickBot="1">
      <c r="A39" s="378"/>
      <c r="B39" s="375" t="s">
        <v>0</v>
      </c>
      <c r="C39" s="374"/>
      <c r="D39" s="237" t="s">
        <v>64</v>
      </c>
      <c r="E39" s="375" t="s">
        <v>0</v>
      </c>
      <c r="F39" s="374"/>
      <c r="G39" s="237" t="s">
        <v>64</v>
      </c>
      <c r="H39" s="375" t="s">
        <v>0</v>
      </c>
      <c r="I39" s="374"/>
      <c r="J39" s="237" t="s">
        <v>64</v>
      </c>
      <c r="K39" s="375" t="s">
        <v>0</v>
      </c>
      <c r="L39" s="374"/>
      <c r="M39" s="237" t="s">
        <v>64</v>
      </c>
      <c r="N39" s="375" t="s">
        <v>0</v>
      </c>
      <c r="O39" s="374"/>
      <c r="P39" s="237" t="s">
        <v>64</v>
      </c>
      <c r="Q39" s="375" t="s">
        <v>0</v>
      </c>
      <c r="R39" s="374"/>
      <c r="S39" s="236" t="s">
        <v>64</v>
      </c>
      <c r="U39" s="5"/>
      <c r="V39" s="5"/>
      <c r="W39" s="4"/>
    </row>
    <row r="40" spans="1:23" s="1" customFormat="1" ht="14.5">
      <c r="A40" s="188" t="s">
        <v>15</v>
      </c>
      <c r="B40" s="191">
        <f>SUM(H40,N40)</f>
        <v>98546</v>
      </c>
      <c r="C40" s="190">
        <f>SUM(I40,O40)</f>
        <v>66794</v>
      </c>
      <c r="D40" s="177">
        <f>C40/B40*100</f>
        <v>67.779514135530619</v>
      </c>
      <c r="E40" s="191">
        <f>SUM(K40,Q40)</f>
        <v>346864</v>
      </c>
      <c r="F40" s="190">
        <f>SUM(L40,R40)</f>
        <v>145699</v>
      </c>
      <c r="G40" s="177">
        <f>F40/E40*100</f>
        <v>42.004647354582772</v>
      </c>
      <c r="H40" s="191">
        <v>83100</v>
      </c>
      <c r="I40" s="190">
        <v>52346</v>
      </c>
      <c r="J40" s="177">
        <v>62.991576413959081</v>
      </c>
      <c r="K40" s="191">
        <v>345502</v>
      </c>
      <c r="L40" s="190">
        <v>144517</v>
      </c>
      <c r="M40" s="177">
        <v>41.82812255790126</v>
      </c>
      <c r="N40" s="221">
        <v>15446</v>
      </c>
      <c r="O40" s="221">
        <v>14448</v>
      </c>
      <c r="P40" s="177">
        <f t="shared" ref="P40:P58" si="14">O40/N40*100</f>
        <v>93.538780266735728</v>
      </c>
      <c r="Q40" s="221">
        <v>1362</v>
      </c>
      <c r="R40" s="222">
        <v>1182</v>
      </c>
      <c r="S40" s="175">
        <f>R40/Q40*100</f>
        <v>86.784140969162991</v>
      </c>
      <c r="U40" s="5"/>
      <c r="V40" s="5"/>
      <c r="W40" s="4"/>
    </row>
    <row r="41" spans="1:23" s="1" customFormat="1" ht="14.5">
      <c r="A41" s="178" t="s">
        <v>14</v>
      </c>
      <c r="B41" s="179">
        <f t="shared" ref="B41:C58" si="15">SUM(H41,N41)</f>
        <v>114186</v>
      </c>
      <c r="C41" s="180">
        <f t="shared" si="15"/>
        <v>87651</v>
      </c>
      <c r="D41" s="187">
        <f t="shared" ref="D41:D57" si="16">C41/B41*100</f>
        <v>76.761599495559878</v>
      </c>
      <c r="E41" s="182">
        <f t="shared" ref="E41:E58" si="17">SUM(K41,Q41)</f>
        <v>406111</v>
      </c>
      <c r="F41" s="180">
        <f t="shared" ref="F41:F58" si="18">SUM(L41,R41)</f>
        <v>268810</v>
      </c>
      <c r="G41" s="187">
        <f t="shared" ref="G41:G58" si="19">F41/E41*100</f>
        <v>66.191262979825723</v>
      </c>
      <c r="H41" s="182">
        <v>104949</v>
      </c>
      <c r="I41" s="180">
        <v>79428</v>
      </c>
      <c r="J41" s="187">
        <v>75.682474344681708</v>
      </c>
      <c r="K41" s="182">
        <v>403930</v>
      </c>
      <c r="L41" s="180">
        <v>266946</v>
      </c>
      <c r="M41" s="187">
        <v>66.087193325576209</v>
      </c>
      <c r="N41" s="223">
        <v>9237</v>
      </c>
      <c r="O41" s="223">
        <v>8223</v>
      </c>
      <c r="P41" s="187">
        <f t="shared" si="14"/>
        <v>89.022409873335491</v>
      </c>
      <c r="Q41" s="223">
        <v>2181</v>
      </c>
      <c r="R41" s="224">
        <v>1864</v>
      </c>
      <c r="S41" s="181">
        <f t="shared" ref="S41:S58" si="20">R41/Q41*100</f>
        <v>85.465382851902788</v>
      </c>
      <c r="U41" s="5"/>
      <c r="V41" s="5"/>
      <c r="W41" s="4"/>
    </row>
    <row r="42" spans="1:23" s="1" customFormat="1" ht="14.5">
      <c r="A42" s="188" t="s">
        <v>20</v>
      </c>
      <c r="B42" s="189">
        <f t="shared" si="15"/>
        <v>52407</v>
      </c>
      <c r="C42" s="190">
        <f t="shared" si="15"/>
        <v>52066</v>
      </c>
      <c r="D42" s="177">
        <f t="shared" si="16"/>
        <v>99.349323563646081</v>
      </c>
      <c r="E42" s="191">
        <f t="shared" si="17"/>
        <v>120429</v>
      </c>
      <c r="F42" s="190">
        <f t="shared" si="18"/>
        <v>119456</v>
      </c>
      <c r="G42" s="177">
        <f t="shared" si="19"/>
        <v>99.192055069792161</v>
      </c>
      <c r="H42" s="191">
        <v>48329</v>
      </c>
      <c r="I42" s="190">
        <v>47992</v>
      </c>
      <c r="J42" s="177">
        <v>99.302696103788605</v>
      </c>
      <c r="K42" s="191">
        <v>118775</v>
      </c>
      <c r="L42" s="190">
        <v>117808</v>
      </c>
      <c r="M42" s="177">
        <v>99.185855609345396</v>
      </c>
      <c r="N42" s="221">
        <v>4078</v>
      </c>
      <c r="O42" s="221">
        <v>4074</v>
      </c>
      <c r="P42" s="177">
        <f t="shared" si="14"/>
        <v>99.901912702305054</v>
      </c>
      <c r="Q42" s="221">
        <v>1654</v>
      </c>
      <c r="R42" s="222">
        <v>1648</v>
      </c>
      <c r="S42" s="175">
        <f t="shared" si="20"/>
        <v>99.637243047158407</v>
      </c>
      <c r="U42" s="5"/>
      <c r="V42" s="5"/>
      <c r="W42" s="4"/>
    </row>
    <row r="43" spans="1:23" s="1" customFormat="1" ht="14.5">
      <c r="A43" s="178" t="s">
        <v>13</v>
      </c>
      <c r="B43" s="179">
        <f t="shared" si="15"/>
        <v>36303</v>
      </c>
      <c r="C43" s="180">
        <f t="shared" si="15"/>
        <v>35284</v>
      </c>
      <c r="D43" s="187">
        <f t="shared" si="16"/>
        <v>97.193069443296693</v>
      </c>
      <c r="E43" s="182">
        <f t="shared" si="17"/>
        <v>78270</v>
      </c>
      <c r="F43" s="180">
        <f t="shared" si="18"/>
        <v>77221</v>
      </c>
      <c r="G43" s="187">
        <f t="shared" si="19"/>
        <v>98.659767471572763</v>
      </c>
      <c r="H43" s="182">
        <v>32855</v>
      </c>
      <c r="I43" s="180">
        <v>32487</v>
      </c>
      <c r="J43" s="187">
        <v>98.879926951757724</v>
      </c>
      <c r="K43" s="182">
        <v>77628</v>
      </c>
      <c r="L43" s="180">
        <v>76902</v>
      </c>
      <c r="M43" s="187">
        <v>99.064770443654353</v>
      </c>
      <c r="N43" s="223">
        <v>3448</v>
      </c>
      <c r="O43" s="223">
        <v>2797</v>
      </c>
      <c r="P43" s="187">
        <f t="shared" si="14"/>
        <v>81.119489559164734</v>
      </c>
      <c r="Q43" s="223">
        <v>642</v>
      </c>
      <c r="R43" s="224">
        <v>319</v>
      </c>
      <c r="S43" s="181">
        <f t="shared" si="20"/>
        <v>49.688473520249218</v>
      </c>
      <c r="U43" s="5"/>
      <c r="V43" s="5"/>
      <c r="W43" s="4"/>
    </row>
    <row r="44" spans="1:23" s="1" customFormat="1" ht="14.5">
      <c r="A44" s="188" t="s">
        <v>12</v>
      </c>
      <c r="B44" s="189">
        <f t="shared" si="15"/>
        <v>6007</v>
      </c>
      <c r="C44" s="190">
        <f t="shared" si="15"/>
        <v>5526</v>
      </c>
      <c r="D44" s="177">
        <f t="shared" si="16"/>
        <v>91.992675212252379</v>
      </c>
      <c r="E44" s="191">
        <f t="shared" si="17"/>
        <v>20110</v>
      </c>
      <c r="F44" s="190">
        <f t="shared" si="18"/>
        <v>19482</v>
      </c>
      <c r="G44" s="177">
        <f t="shared" si="19"/>
        <v>96.877175534559925</v>
      </c>
      <c r="H44" s="191">
        <v>5102</v>
      </c>
      <c r="I44" s="190">
        <v>4640</v>
      </c>
      <c r="J44" s="177">
        <v>90.944727557820457</v>
      </c>
      <c r="K44" s="191">
        <v>19961</v>
      </c>
      <c r="L44" s="190">
        <v>19335</v>
      </c>
      <c r="M44" s="177">
        <v>96.863884574921101</v>
      </c>
      <c r="N44" s="221">
        <v>905</v>
      </c>
      <c r="O44" s="221">
        <v>886</v>
      </c>
      <c r="P44" s="177">
        <f t="shared" si="14"/>
        <v>97.900552486187848</v>
      </c>
      <c r="Q44" s="221">
        <v>149</v>
      </c>
      <c r="R44" s="222">
        <v>147</v>
      </c>
      <c r="S44" s="175">
        <f t="shared" si="20"/>
        <v>98.65771812080537</v>
      </c>
      <c r="U44" s="5"/>
      <c r="V44" s="5"/>
      <c r="W44" s="4"/>
    </row>
    <row r="45" spans="1:23" s="1" customFormat="1" ht="14.5">
      <c r="A45" s="178" t="s">
        <v>29</v>
      </c>
      <c r="B45" s="179">
        <f t="shared" si="15"/>
        <v>28429</v>
      </c>
      <c r="C45" s="180">
        <f t="shared" si="15"/>
        <v>28189</v>
      </c>
      <c r="D45" s="187">
        <f t="shared" si="16"/>
        <v>99.155791621231842</v>
      </c>
      <c r="E45" s="182">
        <f t="shared" si="17"/>
        <v>56978</v>
      </c>
      <c r="F45" s="180">
        <f t="shared" si="18"/>
        <v>56320</v>
      </c>
      <c r="G45" s="187">
        <f t="shared" si="19"/>
        <v>98.845168310576014</v>
      </c>
      <c r="H45" s="182">
        <v>26273</v>
      </c>
      <c r="I45" s="180">
        <v>26096</v>
      </c>
      <c r="J45" s="187">
        <v>99.326304571232825</v>
      </c>
      <c r="K45" s="182">
        <v>56230</v>
      </c>
      <c r="L45" s="180">
        <v>55612</v>
      </c>
      <c r="M45" s="187">
        <v>98.900942557353716</v>
      </c>
      <c r="N45" s="223">
        <v>2156</v>
      </c>
      <c r="O45" s="223">
        <v>2093</v>
      </c>
      <c r="P45" s="187">
        <f t="shared" si="14"/>
        <v>97.077922077922068</v>
      </c>
      <c r="Q45" s="223">
        <v>748</v>
      </c>
      <c r="R45" s="224">
        <v>708</v>
      </c>
      <c r="S45" s="181">
        <f t="shared" si="20"/>
        <v>94.652406417112303</v>
      </c>
      <c r="U45" s="5"/>
      <c r="V45" s="5"/>
      <c r="W45" s="4"/>
    </row>
    <row r="46" spans="1:23" s="1" customFormat="1" ht="14.5">
      <c r="A46" s="188" t="s">
        <v>11</v>
      </c>
      <c r="B46" s="189">
        <f t="shared" si="15"/>
        <v>58423</v>
      </c>
      <c r="C46" s="190">
        <f t="shared" si="15"/>
        <v>50168</v>
      </c>
      <c r="D46" s="177">
        <f t="shared" si="16"/>
        <v>85.87029081012615</v>
      </c>
      <c r="E46" s="191">
        <f t="shared" si="17"/>
        <v>200498</v>
      </c>
      <c r="F46" s="190">
        <f t="shared" si="18"/>
        <v>146660</v>
      </c>
      <c r="G46" s="177">
        <f t="shared" si="19"/>
        <v>73.147861824058097</v>
      </c>
      <c r="H46" s="191">
        <v>48934</v>
      </c>
      <c r="I46" s="190">
        <v>41347</v>
      </c>
      <c r="J46" s="177">
        <v>84.495442841378193</v>
      </c>
      <c r="K46" s="191">
        <v>199700</v>
      </c>
      <c r="L46" s="190">
        <v>145946</v>
      </c>
      <c r="M46" s="177">
        <v>73.082623935903854</v>
      </c>
      <c r="N46" s="221">
        <v>9489</v>
      </c>
      <c r="O46" s="221">
        <v>8821</v>
      </c>
      <c r="P46" s="177">
        <f t="shared" si="14"/>
        <v>92.960269786068082</v>
      </c>
      <c r="Q46" s="221">
        <v>798</v>
      </c>
      <c r="R46" s="222">
        <v>714</v>
      </c>
      <c r="S46" s="175">
        <f t="shared" si="20"/>
        <v>89.473684210526315</v>
      </c>
      <c r="U46" s="5"/>
      <c r="V46" s="5"/>
      <c r="W46" s="4"/>
    </row>
    <row r="47" spans="1:23" s="1" customFormat="1" ht="14.5">
      <c r="A47" s="178" t="s">
        <v>10</v>
      </c>
      <c r="B47" s="179">
        <f t="shared" si="15"/>
        <v>22674</v>
      </c>
      <c r="C47" s="180">
        <f t="shared" si="15"/>
        <v>22613</v>
      </c>
      <c r="D47" s="187">
        <f t="shared" si="16"/>
        <v>99.730969392255446</v>
      </c>
      <c r="E47" s="182">
        <f t="shared" si="17"/>
        <v>49956</v>
      </c>
      <c r="F47" s="180">
        <f t="shared" si="18"/>
        <v>49800</v>
      </c>
      <c r="G47" s="187">
        <f t="shared" si="19"/>
        <v>99.687725198174391</v>
      </c>
      <c r="H47" s="182">
        <v>19480</v>
      </c>
      <c r="I47" s="180">
        <v>19431</v>
      </c>
      <c r="J47" s="187">
        <v>99.74845995893223</v>
      </c>
      <c r="K47" s="182">
        <v>49402</v>
      </c>
      <c r="L47" s="180">
        <v>49248</v>
      </c>
      <c r="M47" s="187">
        <v>99.688271729889479</v>
      </c>
      <c r="N47" s="223">
        <v>3194</v>
      </c>
      <c r="O47" s="223">
        <v>3182</v>
      </c>
      <c r="P47" s="187">
        <f t="shared" si="14"/>
        <v>99.62429555416405</v>
      </c>
      <c r="Q47" s="223">
        <v>554</v>
      </c>
      <c r="R47" s="224">
        <v>552</v>
      </c>
      <c r="S47" s="181">
        <f t="shared" si="20"/>
        <v>99.638989169675085</v>
      </c>
      <c r="U47" s="5"/>
      <c r="V47" s="5"/>
      <c r="W47" s="4"/>
    </row>
    <row r="48" spans="1:23" s="1" customFormat="1" ht="14.5">
      <c r="A48" s="188" t="s">
        <v>9</v>
      </c>
      <c r="B48" s="189">
        <f t="shared" si="15"/>
        <v>73853</v>
      </c>
      <c r="C48" s="190">
        <f t="shared" si="15"/>
        <v>56700</v>
      </c>
      <c r="D48" s="177">
        <f t="shared" si="16"/>
        <v>76.774132398142257</v>
      </c>
      <c r="E48" s="191">
        <f t="shared" si="17"/>
        <v>243837</v>
      </c>
      <c r="F48" s="190">
        <f t="shared" si="18"/>
        <v>159967</v>
      </c>
      <c r="G48" s="177">
        <f t="shared" si="19"/>
        <v>65.604071572402873</v>
      </c>
      <c r="H48" s="191">
        <v>57616</v>
      </c>
      <c r="I48" s="190">
        <v>46271</v>
      </c>
      <c r="J48" s="177">
        <v>80.309289086364899</v>
      </c>
      <c r="K48" s="191">
        <v>240469</v>
      </c>
      <c r="L48" s="190">
        <v>158070</v>
      </c>
      <c r="M48" s="177">
        <v>65.734044720941171</v>
      </c>
      <c r="N48" s="221">
        <v>16237</v>
      </c>
      <c r="O48" s="221">
        <v>10429</v>
      </c>
      <c r="P48" s="177">
        <f t="shared" si="14"/>
        <v>64.229845414793374</v>
      </c>
      <c r="Q48" s="221">
        <v>3368</v>
      </c>
      <c r="R48" s="222">
        <v>1897</v>
      </c>
      <c r="S48" s="175">
        <f t="shared" si="20"/>
        <v>56.324228028503562</v>
      </c>
      <c r="U48" s="5"/>
      <c r="V48" s="5"/>
      <c r="W48" s="4"/>
    </row>
    <row r="49" spans="1:23" s="1" customFormat="1" ht="14.5">
      <c r="A49" s="178" t="s">
        <v>8</v>
      </c>
      <c r="B49" s="179">
        <f t="shared" si="15"/>
        <v>151736</v>
      </c>
      <c r="C49" s="180">
        <f t="shared" si="15"/>
        <v>127983</v>
      </c>
      <c r="D49" s="187">
        <f t="shared" si="16"/>
        <v>84.345837507249428</v>
      </c>
      <c r="E49" s="182">
        <f t="shared" si="17"/>
        <v>534446</v>
      </c>
      <c r="F49" s="180">
        <f t="shared" si="18"/>
        <v>437890</v>
      </c>
      <c r="G49" s="187">
        <f t="shared" si="19"/>
        <v>81.933441357966942</v>
      </c>
      <c r="H49" s="182">
        <v>100653</v>
      </c>
      <c r="I49" s="180">
        <v>85058</v>
      </c>
      <c r="J49" s="187">
        <v>84.506174679343886</v>
      </c>
      <c r="K49" s="182">
        <v>528134</v>
      </c>
      <c r="L49" s="180">
        <v>432596</v>
      </c>
      <c r="M49" s="187">
        <v>81.910272771682941</v>
      </c>
      <c r="N49" s="223">
        <v>51083</v>
      </c>
      <c r="O49" s="223">
        <v>42925</v>
      </c>
      <c r="P49" s="187">
        <f t="shared" si="14"/>
        <v>84.029912103831023</v>
      </c>
      <c r="Q49" s="223">
        <v>6312</v>
      </c>
      <c r="R49" s="224">
        <v>5294</v>
      </c>
      <c r="S49" s="181">
        <f t="shared" si="20"/>
        <v>83.871989860583014</v>
      </c>
      <c r="U49" s="5"/>
      <c r="V49" s="5"/>
      <c r="W49" s="4"/>
    </row>
    <row r="50" spans="1:23" s="1" customFormat="1" ht="14.5">
      <c r="A50" s="188" t="s">
        <v>7</v>
      </c>
      <c r="B50" s="189">
        <f t="shared" si="15"/>
        <v>35831</v>
      </c>
      <c r="C50" s="190">
        <f t="shared" si="15"/>
        <v>23445</v>
      </c>
      <c r="D50" s="177">
        <f t="shared" si="16"/>
        <v>65.432167676034709</v>
      </c>
      <c r="E50" s="191">
        <f t="shared" si="17"/>
        <v>126346</v>
      </c>
      <c r="F50" s="190">
        <f t="shared" si="18"/>
        <v>79141</v>
      </c>
      <c r="G50" s="177">
        <f t="shared" si="19"/>
        <v>62.638310670697926</v>
      </c>
      <c r="H50" s="191">
        <v>32829</v>
      </c>
      <c r="I50" s="190">
        <v>21114</v>
      </c>
      <c r="J50" s="177">
        <v>64.315087270401179</v>
      </c>
      <c r="K50" s="191">
        <v>126050</v>
      </c>
      <c r="L50" s="190">
        <v>78928</v>
      </c>
      <c r="M50" s="177">
        <v>62.616422054740184</v>
      </c>
      <c r="N50" s="221">
        <v>3002</v>
      </c>
      <c r="O50" s="221">
        <v>2331</v>
      </c>
      <c r="P50" s="177">
        <f t="shared" si="14"/>
        <v>77.648234510326446</v>
      </c>
      <c r="Q50" s="221">
        <v>296</v>
      </c>
      <c r="R50" s="222">
        <v>213</v>
      </c>
      <c r="S50" s="175">
        <f t="shared" si="20"/>
        <v>71.959459459459467</v>
      </c>
      <c r="U50" s="5"/>
      <c r="V50" s="5"/>
      <c r="W50" s="4"/>
    </row>
    <row r="51" spans="1:23" s="1" customFormat="1" ht="14.5">
      <c r="A51" s="178" t="s">
        <v>6</v>
      </c>
      <c r="B51" s="179">
        <f t="shared" si="15"/>
        <v>7321</v>
      </c>
      <c r="C51" s="180">
        <f t="shared" si="15"/>
        <v>6857</v>
      </c>
      <c r="D51" s="187">
        <f t="shared" si="16"/>
        <v>93.662068023494058</v>
      </c>
      <c r="E51" s="182">
        <f t="shared" si="17"/>
        <v>27379</v>
      </c>
      <c r="F51" s="180">
        <f t="shared" si="18"/>
        <v>18582</v>
      </c>
      <c r="G51" s="187">
        <f t="shared" si="19"/>
        <v>67.869535045107568</v>
      </c>
      <c r="H51" s="182">
        <v>6584</v>
      </c>
      <c r="I51" s="180">
        <v>6179</v>
      </c>
      <c r="J51" s="187">
        <v>93.848724179829887</v>
      </c>
      <c r="K51" s="182">
        <v>27224</v>
      </c>
      <c r="L51" s="180">
        <v>18452</v>
      </c>
      <c r="M51" s="187">
        <v>67.778430796356162</v>
      </c>
      <c r="N51" s="223">
        <v>737</v>
      </c>
      <c r="O51" s="223">
        <v>678</v>
      </c>
      <c r="P51" s="187">
        <f t="shared" si="14"/>
        <v>91.994572591587513</v>
      </c>
      <c r="Q51" s="223">
        <v>155</v>
      </c>
      <c r="R51" s="224">
        <v>130</v>
      </c>
      <c r="S51" s="181">
        <f t="shared" si="20"/>
        <v>83.870967741935488</v>
      </c>
      <c r="U51" s="5"/>
      <c r="V51" s="5"/>
      <c r="W51" s="4"/>
    </row>
    <row r="52" spans="1:23" s="1" customFormat="1" ht="14.5">
      <c r="A52" s="188" t="s">
        <v>5</v>
      </c>
      <c r="B52" s="189">
        <f t="shared" si="15"/>
        <v>57015</v>
      </c>
      <c r="C52" s="190">
        <f t="shared" si="15"/>
        <v>56323</v>
      </c>
      <c r="D52" s="177">
        <f t="shared" si="16"/>
        <v>98.78628431114619</v>
      </c>
      <c r="E52" s="191">
        <f t="shared" si="17"/>
        <v>135554</v>
      </c>
      <c r="F52" s="190">
        <f t="shared" si="18"/>
        <v>133665</v>
      </c>
      <c r="G52" s="177">
        <f t="shared" si="19"/>
        <v>98.606459418386777</v>
      </c>
      <c r="H52" s="191">
        <v>50036</v>
      </c>
      <c r="I52" s="190">
        <v>49377</v>
      </c>
      <c r="J52" s="177">
        <v>98.682948277240385</v>
      </c>
      <c r="K52" s="191">
        <v>135214</v>
      </c>
      <c r="L52" s="190">
        <v>133325</v>
      </c>
      <c r="M52" s="177">
        <v>98.60295531527801</v>
      </c>
      <c r="N52" s="221">
        <v>6979</v>
      </c>
      <c r="O52" s="221">
        <v>6946</v>
      </c>
      <c r="P52" s="177">
        <f t="shared" si="14"/>
        <v>99.527152887233129</v>
      </c>
      <c r="Q52" s="221">
        <v>340</v>
      </c>
      <c r="R52" s="222">
        <v>340</v>
      </c>
      <c r="S52" s="175">
        <f t="shared" si="20"/>
        <v>100</v>
      </c>
      <c r="U52" s="5"/>
      <c r="V52" s="5"/>
      <c r="W52" s="4"/>
    </row>
    <row r="53" spans="1:23" s="1" customFormat="1" ht="14.5">
      <c r="A53" s="178" t="s">
        <v>4</v>
      </c>
      <c r="B53" s="179">
        <f t="shared" si="15"/>
        <v>30603</v>
      </c>
      <c r="C53" s="180">
        <f t="shared" si="15"/>
        <v>30164</v>
      </c>
      <c r="D53" s="187">
        <f t="shared" si="16"/>
        <v>98.565500114367879</v>
      </c>
      <c r="E53" s="182">
        <f t="shared" si="17"/>
        <v>64725</v>
      </c>
      <c r="F53" s="180">
        <f t="shared" si="18"/>
        <v>64082</v>
      </c>
      <c r="G53" s="187">
        <f t="shared" si="19"/>
        <v>99.0065662417922</v>
      </c>
      <c r="H53" s="182">
        <v>29950</v>
      </c>
      <c r="I53" s="180">
        <v>29529</v>
      </c>
      <c r="J53" s="187">
        <v>98.594323873121866</v>
      </c>
      <c r="K53" s="182">
        <v>64535</v>
      </c>
      <c r="L53" s="180">
        <v>63898</v>
      </c>
      <c r="M53" s="187">
        <v>99.012938715425733</v>
      </c>
      <c r="N53" s="223">
        <v>653</v>
      </c>
      <c r="O53" s="223">
        <v>635</v>
      </c>
      <c r="P53" s="187">
        <f t="shared" si="14"/>
        <v>97.243491577335377</v>
      </c>
      <c r="Q53" s="223">
        <v>190</v>
      </c>
      <c r="R53" s="224">
        <v>184</v>
      </c>
      <c r="S53" s="181">
        <f t="shared" si="20"/>
        <v>96.84210526315789</v>
      </c>
      <c r="U53" s="5"/>
      <c r="V53" s="5"/>
      <c r="W53" s="4"/>
    </row>
    <row r="54" spans="1:23" s="1" customFormat="1" ht="14.5">
      <c r="A54" s="188" t="s">
        <v>3</v>
      </c>
      <c r="B54" s="189">
        <f t="shared" si="15"/>
        <v>27038</v>
      </c>
      <c r="C54" s="190">
        <f t="shared" si="15"/>
        <v>21082</v>
      </c>
      <c r="D54" s="177">
        <f t="shared" si="16"/>
        <v>77.971743472150308</v>
      </c>
      <c r="E54" s="191">
        <f t="shared" si="17"/>
        <v>86956</v>
      </c>
      <c r="F54" s="190">
        <f t="shared" si="18"/>
        <v>57496</v>
      </c>
      <c r="G54" s="177">
        <f t="shared" si="19"/>
        <v>66.120796724780348</v>
      </c>
      <c r="H54" s="191">
        <v>20569</v>
      </c>
      <c r="I54" s="190">
        <v>15521</v>
      </c>
      <c r="J54" s="177">
        <v>75.458213816908938</v>
      </c>
      <c r="K54" s="191">
        <v>85603</v>
      </c>
      <c r="L54" s="190">
        <v>56292</v>
      </c>
      <c r="M54" s="177">
        <v>65.759377591906826</v>
      </c>
      <c r="N54" s="221">
        <v>6469</v>
      </c>
      <c r="O54" s="221">
        <v>5561</v>
      </c>
      <c r="P54" s="177">
        <f t="shared" si="14"/>
        <v>85.963827484928117</v>
      </c>
      <c r="Q54" s="221">
        <v>1353</v>
      </c>
      <c r="R54" s="222">
        <v>1204</v>
      </c>
      <c r="S54" s="175">
        <f t="shared" si="20"/>
        <v>88.987435328898741</v>
      </c>
      <c r="U54" s="5"/>
      <c r="V54" s="5"/>
      <c r="W54" s="4"/>
    </row>
    <row r="55" spans="1:23" s="1" customFormat="1" ht="15" thickBot="1">
      <c r="A55" s="178" t="s">
        <v>2</v>
      </c>
      <c r="B55" s="179">
        <f t="shared" si="15"/>
        <v>28791</v>
      </c>
      <c r="C55" s="180">
        <f t="shared" si="15"/>
        <v>28527</v>
      </c>
      <c r="D55" s="187">
        <f t="shared" si="16"/>
        <v>99.083046785453789</v>
      </c>
      <c r="E55" s="182">
        <f t="shared" si="17"/>
        <v>66256</v>
      </c>
      <c r="F55" s="180">
        <f t="shared" si="18"/>
        <v>65659</v>
      </c>
      <c r="G55" s="187">
        <f t="shared" si="19"/>
        <v>99.098949529099258</v>
      </c>
      <c r="H55" s="182">
        <v>27789</v>
      </c>
      <c r="I55" s="180">
        <v>27530</v>
      </c>
      <c r="J55" s="187">
        <v>99.06797653747887</v>
      </c>
      <c r="K55" s="182">
        <v>66243</v>
      </c>
      <c r="L55" s="180">
        <v>65646</v>
      </c>
      <c r="M55" s="187">
        <v>99.098772700511745</v>
      </c>
      <c r="N55" s="223">
        <v>1002</v>
      </c>
      <c r="O55" s="223">
        <v>997</v>
      </c>
      <c r="P55" s="187">
        <f t="shared" si="14"/>
        <v>99.500998003992009</v>
      </c>
      <c r="Q55" s="223">
        <v>13</v>
      </c>
      <c r="R55" s="224">
        <v>13</v>
      </c>
      <c r="S55" s="181">
        <f t="shared" si="20"/>
        <v>100</v>
      </c>
      <c r="U55" s="5"/>
      <c r="V55" s="5"/>
      <c r="W55" s="4"/>
    </row>
    <row r="56" spans="1:23" s="1" customFormat="1" ht="14.5">
      <c r="A56" s="198" t="s">
        <v>16</v>
      </c>
      <c r="B56" s="199">
        <f t="shared" si="15"/>
        <v>601370</v>
      </c>
      <c r="C56" s="200">
        <f t="shared" si="15"/>
        <v>474395</v>
      </c>
      <c r="D56" s="231">
        <f t="shared" si="16"/>
        <v>78.885710959974716</v>
      </c>
      <c r="E56" s="202">
        <f t="shared" si="17"/>
        <v>2049525</v>
      </c>
      <c r="F56" s="200">
        <f t="shared" si="18"/>
        <v>1390047</v>
      </c>
      <c r="G56" s="231">
        <f t="shared" si="19"/>
        <v>67.822885790610016</v>
      </c>
      <c r="H56" s="202">
        <v>486609</v>
      </c>
      <c r="I56" s="200">
        <v>378000</v>
      </c>
      <c r="J56" s="231">
        <v>77.680437476495499</v>
      </c>
      <c r="K56" s="202">
        <v>2032803</v>
      </c>
      <c r="L56" s="200">
        <v>1376694</v>
      </c>
      <c r="M56" s="231">
        <v>67.723926027263843</v>
      </c>
      <c r="N56" s="225">
        <v>114761</v>
      </c>
      <c r="O56" s="200">
        <v>96395</v>
      </c>
      <c r="P56" s="231">
        <f t="shared" si="14"/>
        <v>83.996305365063037</v>
      </c>
      <c r="Q56" s="225">
        <v>16722</v>
      </c>
      <c r="R56" s="200">
        <v>13353</v>
      </c>
      <c r="S56" s="238">
        <f t="shared" si="20"/>
        <v>79.85288841047722</v>
      </c>
      <c r="U56" s="5"/>
      <c r="V56" s="5"/>
      <c r="W56" s="4"/>
    </row>
    <row r="57" spans="1:23" s="1" customFormat="1" ht="14.5">
      <c r="A57" s="205" t="s">
        <v>17</v>
      </c>
      <c r="B57" s="206">
        <f t="shared" si="15"/>
        <v>227793</v>
      </c>
      <c r="C57" s="207">
        <f t="shared" si="15"/>
        <v>224977</v>
      </c>
      <c r="D57" s="212">
        <f t="shared" si="16"/>
        <v>98.763789932087462</v>
      </c>
      <c r="E57" s="209">
        <f t="shared" si="17"/>
        <v>515190</v>
      </c>
      <c r="F57" s="207">
        <f t="shared" si="18"/>
        <v>509883</v>
      </c>
      <c r="G57" s="212">
        <f t="shared" si="19"/>
        <v>98.969894601991498</v>
      </c>
      <c r="H57" s="209">
        <v>208439</v>
      </c>
      <c r="I57" s="207">
        <v>206346</v>
      </c>
      <c r="J57" s="212">
        <v>98.995869295093527</v>
      </c>
      <c r="K57" s="209">
        <v>511797</v>
      </c>
      <c r="L57" s="207">
        <v>506827</v>
      </c>
      <c r="M57" s="212">
        <v>99.028911853723258</v>
      </c>
      <c r="N57" s="226">
        <v>19354</v>
      </c>
      <c r="O57" s="207">
        <v>18631</v>
      </c>
      <c r="P57" s="212">
        <f t="shared" si="14"/>
        <v>96.264338121318588</v>
      </c>
      <c r="Q57" s="226">
        <v>3393</v>
      </c>
      <c r="R57" s="207">
        <v>3056</v>
      </c>
      <c r="S57" s="208">
        <f t="shared" si="20"/>
        <v>90.067786619510755</v>
      </c>
      <c r="U57" s="5"/>
      <c r="V57" s="5"/>
      <c r="W57" s="4"/>
    </row>
    <row r="58" spans="1:23" s="1" customFormat="1" ht="15" thickBot="1">
      <c r="A58" s="213" t="s">
        <v>18</v>
      </c>
      <c r="B58" s="214">
        <f t="shared" si="15"/>
        <v>829163</v>
      </c>
      <c r="C58" s="215">
        <f t="shared" si="15"/>
        <v>699372</v>
      </c>
      <c r="D58" s="220">
        <f>C58/B58*100</f>
        <v>84.346744849926978</v>
      </c>
      <c r="E58" s="217">
        <f t="shared" si="17"/>
        <v>2564715</v>
      </c>
      <c r="F58" s="215">
        <f t="shared" si="18"/>
        <v>1899930</v>
      </c>
      <c r="G58" s="220">
        <f t="shared" si="19"/>
        <v>74.079576093250125</v>
      </c>
      <c r="H58" s="217">
        <v>695048</v>
      </c>
      <c r="I58" s="215">
        <v>584346</v>
      </c>
      <c r="J58" s="220">
        <v>84.07275468744605</v>
      </c>
      <c r="K58" s="217">
        <v>2544600</v>
      </c>
      <c r="L58" s="215">
        <v>1883521</v>
      </c>
      <c r="M58" s="220">
        <v>74.020317535172524</v>
      </c>
      <c r="N58" s="227">
        <v>134115</v>
      </c>
      <c r="O58" s="215">
        <v>115026</v>
      </c>
      <c r="P58" s="220">
        <f t="shared" si="14"/>
        <v>85.766692763672964</v>
      </c>
      <c r="Q58" s="227">
        <v>20115</v>
      </c>
      <c r="R58" s="215">
        <v>16409</v>
      </c>
      <c r="S58" s="216">
        <f t="shared" si="20"/>
        <v>81.57593835446184</v>
      </c>
      <c r="U58" s="5"/>
      <c r="V58" s="5"/>
      <c r="W58" s="4"/>
    </row>
    <row r="59" spans="1:23" s="1" customFormat="1" ht="15" customHeight="1">
      <c r="A59" s="379" t="s">
        <v>35</v>
      </c>
      <c r="B59" s="379"/>
      <c r="C59" s="379"/>
      <c r="D59" s="379"/>
      <c r="E59" s="379"/>
      <c r="F59" s="379"/>
      <c r="G59" s="379"/>
      <c r="H59" s="379"/>
      <c r="I59" s="379"/>
      <c r="J59" s="379"/>
      <c r="K59" s="379"/>
      <c r="L59" s="379"/>
      <c r="M59" s="379"/>
      <c r="N59" s="379"/>
      <c r="O59" s="379"/>
      <c r="P59" s="379"/>
      <c r="Q59" s="379"/>
      <c r="R59" s="379"/>
      <c r="S59" s="379"/>
      <c r="U59" s="5"/>
      <c r="V59" s="5"/>
      <c r="W59" s="4"/>
    </row>
    <row r="60" spans="1:23" s="1" customFormat="1" ht="31.5" customHeight="1">
      <c r="A60" s="364" t="s">
        <v>158</v>
      </c>
      <c r="B60" s="364"/>
      <c r="C60" s="364"/>
      <c r="D60" s="364"/>
      <c r="E60" s="364"/>
      <c r="F60" s="364"/>
      <c r="G60" s="364"/>
      <c r="H60" s="364"/>
      <c r="I60" s="364"/>
      <c r="J60" s="364"/>
      <c r="K60" s="364"/>
      <c r="L60" s="364"/>
      <c r="M60" s="364"/>
      <c r="N60" s="364"/>
      <c r="O60" s="364"/>
      <c r="P60" s="364"/>
      <c r="Q60" s="364"/>
      <c r="R60" s="364"/>
      <c r="S60" s="364"/>
      <c r="U60" s="5"/>
      <c r="V60" s="5"/>
      <c r="W60" s="4"/>
    </row>
    <row r="61" spans="1:23" s="1" customFormat="1" ht="14.5">
      <c r="A61" s="156"/>
      <c r="B61" s="156"/>
      <c r="C61" s="156"/>
      <c r="D61" s="156"/>
      <c r="E61" s="156"/>
      <c r="F61" s="156"/>
      <c r="G61" s="156"/>
      <c r="H61" s="156"/>
      <c r="I61" s="156"/>
      <c r="J61" s="156"/>
      <c r="K61" s="156"/>
      <c r="L61" s="156"/>
      <c r="M61" s="156"/>
      <c r="N61" s="156"/>
      <c r="O61" s="156"/>
      <c r="P61" s="156"/>
      <c r="Q61" s="156"/>
      <c r="R61" s="156"/>
      <c r="S61" s="156"/>
      <c r="U61" s="5"/>
      <c r="V61" s="5"/>
      <c r="W61" s="4"/>
    </row>
    <row r="62" spans="1:23" ht="14.5">
      <c r="A62" s="156"/>
      <c r="B62" s="156"/>
      <c r="C62" s="156"/>
      <c r="D62" s="156"/>
      <c r="E62" s="156"/>
      <c r="F62" s="156"/>
      <c r="G62" s="156"/>
      <c r="H62" s="156"/>
      <c r="I62" s="156"/>
      <c r="J62" s="156"/>
      <c r="K62" s="156"/>
      <c r="L62" s="156"/>
      <c r="M62" s="156"/>
      <c r="N62" s="156"/>
      <c r="O62" s="156"/>
      <c r="P62" s="156"/>
      <c r="Q62" s="156"/>
      <c r="R62" s="156"/>
      <c r="S62" s="156"/>
      <c r="U62" s="5"/>
      <c r="V62" s="5"/>
      <c r="W62" s="4"/>
    </row>
    <row r="63" spans="1:23" s="1" customFormat="1" ht="23.5">
      <c r="A63" s="337">
        <v>2019</v>
      </c>
      <c r="B63" s="337"/>
      <c r="C63" s="337"/>
      <c r="D63" s="337"/>
      <c r="E63" s="337"/>
      <c r="F63" s="337"/>
      <c r="G63" s="337"/>
      <c r="H63" s="337"/>
      <c r="I63" s="337"/>
      <c r="J63" s="337"/>
      <c r="K63" s="337"/>
      <c r="L63" s="337"/>
      <c r="M63" s="337"/>
      <c r="N63" s="337"/>
      <c r="O63" s="337"/>
      <c r="P63" s="337"/>
      <c r="Q63" s="337"/>
      <c r="R63" s="337"/>
      <c r="S63" s="337"/>
      <c r="U63" s="5"/>
      <c r="V63" s="5"/>
      <c r="W63" s="4"/>
    </row>
    <row r="64" spans="1:23" s="1" customFormat="1" ht="14.5">
      <c r="A64" s="156"/>
      <c r="B64" s="156"/>
      <c r="C64" s="156"/>
      <c r="D64" s="156"/>
      <c r="E64" s="156"/>
      <c r="F64" s="156"/>
      <c r="G64" s="156"/>
      <c r="H64" s="156"/>
      <c r="I64" s="156"/>
      <c r="J64" s="156"/>
      <c r="K64" s="156"/>
      <c r="L64" s="156"/>
      <c r="M64" s="156"/>
      <c r="N64" s="156"/>
      <c r="O64" s="156"/>
      <c r="P64" s="156"/>
      <c r="Q64" s="156"/>
      <c r="R64" s="156"/>
      <c r="S64" s="156"/>
      <c r="U64" s="5"/>
      <c r="V64" s="5"/>
      <c r="W64" s="4"/>
    </row>
    <row r="65" spans="1:23" s="1" customFormat="1" ht="14.5">
      <c r="A65" s="363" t="s">
        <v>144</v>
      </c>
      <c r="B65" s="363"/>
      <c r="C65" s="363"/>
      <c r="D65" s="363"/>
      <c r="E65" s="363"/>
      <c r="F65" s="363"/>
      <c r="G65" s="363"/>
      <c r="H65" s="363"/>
      <c r="I65" s="363"/>
      <c r="J65" s="363"/>
      <c r="K65" s="363"/>
      <c r="L65" s="363"/>
      <c r="M65" s="363"/>
      <c r="N65" s="363"/>
      <c r="O65" s="363"/>
      <c r="P65" s="363"/>
      <c r="Q65" s="363"/>
      <c r="R65" s="363"/>
      <c r="S65" s="363"/>
      <c r="U65" s="5"/>
      <c r="V65" s="5"/>
      <c r="W65" s="4"/>
    </row>
    <row r="66" spans="1:23" s="1" customFormat="1" ht="14.5">
      <c r="A66" s="377" t="s">
        <v>19</v>
      </c>
      <c r="B66" s="369" t="s">
        <v>22</v>
      </c>
      <c r="C66" s="370"/>
      <c r="D66" s="370"/>
      <c r="E66" s="370"/>
      <c r="F66" s="370"/>
      <c r="G66" s="371"/>
      <c r="H66" s="367" t="s">
        <v>34</v>
      </c>
      <c r="I66" s="368"/>
      <c r="J66" s="368"/>
      <c r="K66" s="368"/>
      <c r="L66" s="368"/>
      <c r="M66" s="368"/>
      <c r="N66" s="368"/>
      <c r="O66" s="368"/>
      <c r="P66" s="368"/>
      <c r="Q66" s="368"/>
      <c r="R66" s="368"/>
      <c r="S66" s="368"/>
      <c r="U66" s="5"/>
      <c r="V66" s="5"/>
      <c r="W66" s="4"/>
    </row>
    <row r="67" spans="1:23" s="1" customFormat="1" ht="14.5">
      <c r="A67" s="377"/>
      <c r="B67" s="369"/>
      <c r="C67" s="370"/>
      <c r="D67" s="370"/>
      <c r="E67" s="370"/>
      <c r="F67" s="370"/>
      <c r="G67" s="371"/>
      <c r="H67" s="367" t="s">
        <v>26</v>
      </c>
      <c r="I67" s="368"/>
      <c r="J67" s="368"/>
      <c r="K67" s="368"/>
      <c r="L67" s="368"/>
      <c r="M67" s="372"/>
      <c r="N67" s="367" t="s">
        <v>27</v>
      </c>
      <c r="O67" s="368"/>
      <c r="P67" s="368"/>
      <c r="Q67" s="368"/>
      <c r="R67" s="368"/>
      <c r="S67" s="368"/>
      <c r="U67" s="5"/>
      <c r="V67" s="5"/>
      <c r="W67" s="4"/>
    </row>
    <row r="68" spans="1:23" s="1" customFormat="1" ht="15" customHeight="1">
      <c r="A68" s="377"/>
      <c r="B68" s="367" t="s">
        <v>25</v>
      </c>
      <c r="C68" s="368"/>
      <c r="D68" s="372"/>
      <c r="E68" s="367" t="s">
        <v>1</v>
      </c>
      <c r="F68" s="368"/>
      <c r="G68" s="372"/>
      <c r="H68" s="367" t="s">
        <v>25</v>
      </c>
      <c r="I68" s="368"/>
      <c r="J68" s="372"/>
      <c r="K68" s="367" t="s">
        <v>1</v>
      </c>
      <c r="L68" s="368"/>
      <c r="M68" s="372"/>
      <c r="N68" s="367" t="s">
        <v>25</v>
      </c>
      <c r="O68" s="368"/>
      <c r="P68" s="372"/>
      <c r="Q68" s="367" t="s">
        <v>1</v>
      </c>
      <c r="R68" s="368"/>
      <c r="S68" s="368"/>
      <c r="U68" s="5"/>
      <c r="V68" s="5"/>
      <c r="W68" s="4"/>
    </row>
    <row r="69" spans="1:23" s="1" customFormat="1" ht="15" customHeight="1">
      <c r="A69" s="377"/>
      <c r="B69" s="235" t="s">
        <v>23</v>
      </c>
      <c r="C69" s="365" t="s">
        <v>24</v>
      </c>
      <c r="D69" s="366"/>
      <c r="E69" s="235" t="s">
        <v>23</v>
      </c>
      <c r="F69" s="365" t="s">
        <v>24</v>
      </c>
      <c r="G69" s="366"/>
      <c r="H69" s="235" t="s">
        <v>23</v>
      </c>
      <c r="I69" s="365" t="s">
        <v>24</v>
      </c>
      <c r="J69" s="366"/>
      <c r="K69" s="235" t="s">
        <v>23</v>
      </c>
      <c r="L69" s="365" t="s">
        <v>24</v>
      </c>
      <c r="M69" s="366"/>
      <c r="N69" s="235" t="s">
        <v>23</v>
      </c>
      <c r="O69" s="365" t="s">
        <v>24</v>
      </c>
      <c r="P69" s="366"/>
      <c r="Q69" s="235" t="s">
        <v>23</v>
      </c>
      <c r="R69" s="365" t="s">
        <v>24</v>
      </c>
      <c r="S69" s="365"/>
      <c r="U69" s="5"/>
      <c r="V69" s="5"/>
      <c r="W69" s="4"/>
    </row>
    <row r="70" spans="1:23" s="1" customFormat="1" ht="15" thickBot="1">
      <c r="A70" s="378"/>
      <c r="B70" s="375" t="s">
        <v>0</v>
      </c>
      <c r="C70" s="374"/>
      <c r="D70" s="237" t="s">
        <v>64</v>
      </c>
      <c r="E70" s="375" t="s">
        <v>0</v>
      </c>
      <c r="F70" s="374"/>
      <c r="G70" s="237" t="s">
        <v>64</v>
      </c>
      <c r="H70" s="375" t="s">
        <v>0</v>
      </c>
      <c r="I70" s="374"/>
      <c r="J70" s="237" t="s">
        <v>64</v>
      </c>
      <c r="K70" s="375" t="s">
        <v>0</v>
      </c>
      <c r="L70" s="374"/>
      <c r="M70" s="237" t="s">
        <v>64</v>
      </c>
      <c r="N70" s="375" t="s">
        <v>0</v>
      </c>
      <c r="O70" s="374"/>
      <c r="P70" s="237" t="s">
        <v>64</v>
      </c>
      <c r="Q70" s="375" t="s">
        <v>0</v>
      </c>
      <c r="R70" s="374"/>
      <c r="S70" s="236" t="s">
        <v>64</v>
      </c>
      <c r="U70" s="5"/>
      <c r="V70" s="5"/>
      <c r="W70" s="4"/>
    </row>
    <row r="71" spans="1:23" s="1" customFormat="1" ht="15" customHeight="1">
      <c r="A71" s="188" t="s">
        <v>15</v>
      </c>
      <c r="B71" s="189">
        <v>96465</v>
      </c>
      <c r="C71" s="190">
        <v>64865</v>
      </c>
      <c r="D71" s="177">
        <v>67.242004872233451</v>
      </c>
      <c r="E71" s="191">
        <v>338047</v>
      </c>
      <c r="F71" s="190">
        <v>139516</v>
      </c>
      <c r="G71" s="177">
        <v>41.271184184447726</v>
      </c>
      <c r="H71" s="191">
        <v>81695</v>
      </c>
      <c r="I71" s="190">
        <v>51253</v>
      </c>
      <c r="J71" s="177">
        <f>I71/H71*100</f>
        <v>62.737009608911201</v>
      </c>
      <c r="K71" s="191">
        <v>336711</v>
      </c>
      <c r="L71" s="190">
        <v>138402</v>
      </c>
      <c r="M71" s="177">
        <f>L71/K71*100</f>
        <v>41.104092233398973</v>
      </c>
      <c r="N71" s="221">
        <v>14770</v>
      </c>
      <c r="O71" s="221">
        <v>13612</v>
      </c>
      <c r="P71" s="177">
        <v>92.159783344617466</v>
      </c>
      <c r="Q71" s="221">
        <v>1336</v>
      </c>
      <c r="R71" s="222">
        <v>1114</v>
      </c>
      <c r="S71" s="175">
        <v>83.383233532934128</v>
      </c>
      <c r="U71" s="5"/>
      <c r="V71" s="5"/>
      <c r="W71" s="4"/>
    </row>
    <row r="72" spans="1:23" s="1" customFormat="1" ht="14.5">
      <c r="A72" s="178" t="s">
        <v>14</v>
      </c>
      <c r="B72" s="179">
        <v>109549</v>
      </c>
      <c r="C72" s="180">
        <v>83563</v>
      </c>
      <c r="D72" s="187">
        <v>76.27910797907785</v>
      </c>
      <c r="E72" s="182">
        <v>390974</v>
      </c>
      <c r="F72" s="180">
        <v>251905</v>
      </c>
      <c r="G72" s="187">
        <v>64.430115557556249</v>
      </c>
      <c r="H72" s="182">
        <v>100607</v>
      </c>
      <c r="I72" s="180">
        <v>75533</v>
      </c>
      <c r="J72" s="187">
        <f t="shared" ref="J72:J86" si="21">I72/H72*100</f>
        <v>75.077280904907212</v>
      </c>
      <c r="K72" s="182">
        <v>389217</v>
      </c>
      <c r="L72" s="180">
        <v>250436</v>
      </c>
      <c r="M72" s="187">
        <f t="shared" ref="M72:M86" si="22">L72/K72*100</f>
        <v>64.343541006687786</v>
      </c>
      <c r="N72" s="223">
        <v>8942</v>
      </c>
      <c r="O72" s="223">
        <v>8030</v>
      </c>
      <c r="P72" s="187">
        <v>89.800939387161705</v>
      </c>
      <c r="Q72" s="223">
        <v>1757</v>
      </c>
      <c r="R72" s="224">
        <v>1469</v>
      </c>
      <c r="S72" s="181">
        <v>83.608423449060894</v>
      </c>
      <c r="U72" s="5"/>
      <c r="V72" s="5"/>
      <c r="W72" s="4"/>
    </row>
    <row r="73" spans="1:23" s="1" customFormat="1" ht="14.5">
      <c r="A73" s="188" t="s">
        <v>20</v>
      </c>
      <c r="B73" s="189">
        <v>51951</v>
      </c>
      <c r="C73" s="190">
        <v>51614</v>
      </c>
      <c r="D73" s="177">
        <v>99.351311813054608</v>
      </c>
      <c r="E73" s="191">
        <v>117388</v>
      </c>
      <c r="F73" s="190">
        <v>116402</v>
      </c>
      <c r="G73" s="177">
        <v>99.160050431049171</v>
      </c>
      <c r="H73" s="191">
        <v>47692</v>
      </c>
      <c r="I73" s="190">
        <v>47360</v>
      </c>
      <c r="J73" s="177">
        <f t="shared" si="21"/>
        <v>99.303866476557914</v>
      </c>
      <c r="K73" s="191">
        <v>115795</v>
      </c>
      <c r="L73" s="190">
        <v>114816</v>
      </c>
      <c r="M73" s="177">
        <f t="shared" si="22"/>
        <v>99.15454035148322</v>
      </c>
      <c r="N73" s="221">
        <v>4259</v>
      </c>
      <c r="O73" s="221">
        <v>4254</v>
      </c>
      <c r="P73" s="177">
        <v>99.88260154965954</v>
      </c>
      <c r="Q73" s="221">
        <v>1593</v>
      </c>
      <c r="R73" s="222">
        <v>1586</v>
      </c>
      <c r="S73" s="175">
        <v>99.560577526679211</v>
      </c>
      <c r="U73" s="5"/>
      <c r="V73" s="5"/>
      <c r="W73" s="4"/>
    </row>
    <row r="74" spans="1:23" s="1" customFormat="1" ht="14.5">
      <c r="A74" s="178" t="s">
        <v>13</v>
      </c>
      <c r="B74" s="179">
        <v>36529</v>
      </c>
      <c r="C74" s="180">
        <v>35704</v>
      </c>
      <c r="D74" s="187">
        <v>97.741520435818117</v>
      </c>
      <c r="E74" s="182">
        <v>74916</v>
      </c>
      <c r="F74" s="180">
        <v>74156</v>
      </c>
      <c r="G74" s="187">
        <v>98.985530460782741</v>
      </c>
      <c r="H74" s="182">
        <v>32907</v>
      </c>
      <c r="I74" s="180">
        <v>32548</v>
      </c>
      <c r="J74" s="187">
        <f t="shared" si="21"/>
        <v>98.909046707387489</v>
      </c>
      <c r="K74" s="182">
        <v>74453</v>
      </c>
      <c r="L74" s="180">
        <v>73804</v>
      </c>
      <c r="M74" s="187">
        <f t="shared" si="22"/>
        <v>99.128309134621844</v>
      </c>
      <c r="N74" s="223">
        <v>3622</v>
      </c>
      <c r="O74" s="223">
        <v>3156</v>
      </c>
      <c r="P74" s="187">
        <v>87.134180011043625</v>
      </c>
      <c r="Q74" s="223">
        <v>463</v>
      </c>
      <c r="R74" s="224">
        <v>352</v>
      </c>
      <c r="S74" s="181">
        <v>76.025917926565882</v>
      </c>
      <c r="U74" s="5"/>
      <c r="V74" s="5"/>
      <c r="W74" s="4"/>
    </row>
    <row r="75" spans="1:23" s="1" customFormat="1" ht="14.5">
      <c r="A75" s="188" t="s">
        <v>12</v>
      </c>
      <c r="B75" s="189">
        <v>5851</v>
      </c>
      <c r="C75" s="190">
        <v>5394</v>
      </c>
      <c r="D75" s="177">
        <v>92.189369338574608</v>
      </c>
      <c r="E75" s="191">
        <v>19602</v>
      </c>
      <c r="F75" s="190">
        <v>18872</v>
      </c>
      <c r="G75" s="177">
        <v>96.27589021528415</v>
      </c>
      <c r="H75" s="191">
        <v>4906</v>
      </c>
      <c r="I75" s="190">
        <v>4483</v>
      </c>
      <c r="J75" s="177">
        <f t="shared" si="21"/>
        <v>91.377904606604147</v>
      </c>
      <c r="K75" s="191">
        <v>19466</v>
      </c>
      <c r="L75" s="190">
        <v>18744</v>
      </c>
      <c r="M75" s="177">
        <f t="shared" si="22"/>
        <v>96.290968868796881</v>
      </c>
      <c r="N75" s="221">
        <v>945</v>
      </c>
      <c r="O75" s="221">
        <v>911</v>
      </c>
      <c r="P75" s="177">
        <v>96.402116402116405</v>
      </c>
      <c r="Q75" s="221">
        <v>136</v>
      </c>
      <c r="R75" s="222">
        <v>128</v>
      </c>
      <c r="S75" s="175">
        <v>94.117647058823522</v>
      </c>
      <c r="U75" s="5"/>
      <c r="V75" s="5"/>
      <c r="W75" s="4"/>
    </row>
    <row r="76" spans="1:23" s="1" customFormat="1" ht="14.5">
      <c r="A76" s="178" t="s">
        <v>21</v>
      </c>
      <c r="B76" s="179">
        <v>28699</v>
      </c>
      <c r="C76" s="180">
        <v>28304</v>
      </c>
      <c r="D76" s="187">
        <v>98.623645423185479</v>
      </c>
      <c r="E76" s="182">
        <v>54389</v>
      </c>
      <c r="F76" s="180">
        <v>53483</v>
      </c>
      <c r="G76" s="187">
        <v>98.334221993417799</v>
      </c>
      <c r="H76" s="182">
        <v>26442</v>
      </c>
      <c r="I76" s="180">
        <v>26136</v>
      </c>
      <c r="J76" s="187">
        <f t="shared" si="21"/>
        <v>98.842750170183805</v>
      </c>
      <c r="K76" s="182">
        <v>53686</v>
      </c>
      <c r="L76" s="180">
        <v>52806</v>
      </c>
      <c r="M76" s="187">
        <f t="shared" si="22"/>
        <v>98.360838952427073</v>
      </c>
      <c r="N76" s="223">
        <v>2257</v>
      </c>
      <c r="O76" s="223">
        <v>2168</v>
      </c>
      <c r="P76" s="187">
        <v>96.056712450155075</v>
      </c>
      <c r="Q76" s="223">
        <v>703</v>
      </c>
      <c r="R76" s="224">
        <v>677</v>
      </c>
      <c r="S76" s="181">
        <v>96.301564722617343</v>
      </c>
      <c r="U76" s="5"/>
      <c r="V76" s="5"/>
      <c r="W76" s="4"/>
    </row>
    <row r="77" spans="1:23" s="1" customFormat="1" ht="14.5">
      <c r="A77" s="188" t="s">
        <v>11</v>
      </c>
      <c r="B77" s="189">
        <v>57749</v>
      </c>
      <c r="C77" s="190">
        <v>48847</v>
      </c>
      <c r="D77" s="177">
        <v>84.585014459124835</v>
      </c>
      <c r="E77" s="191">
        <v>195127</v>
      </c>
      <c r="F77" s="190">
        <v>139031</v>
      </c>
      <c r="G77" s="177">
        <v>71.251543866302455</v>
      </c>
      <c r="H77" s="191">
        <v>48581</v>
      </c>
      <c r="I77" s="190">
        <v>40527</v>
      </c>
      <c r="J77" s="177">
        <f t="shared" si="21"/>
        <v>83.421502233383421</v>
      </c>
      <c r="K77" s="191">
        <v>194388</v>
      </c>
      <c r="L77" s="190">
        <v>138385</v>
      </c>
      <c r="M77" s="177">
        <f t="shared" si="22"/>
        <v>71.19009403872667</v>
      </c>
      <c r="N77" s="221">
        <v>9168</v>
      </c>
      <c r="O77" s="221">
        <v>8320</v>
      </c>
      <c r="P77" s="177">
        <v>90.750436300174513</v>
      </c>
      <c r="Q77" s="221">
        <v>739</v>
      </c>
      <c r="R77" s="222">
        <v>646</v>
      </c>
      <c r="S77" s="175">
        <v>87.415426251691471</v>
      </c>
      <c r="U77" s="5"/>
      <c r="V77" s="5"/>
      <c r="W77" s="4"/>
    </row>
    <row r="78" spans="1:23" s="1" customFormat="1" ht="14.5">
      <c r="A78" s="178" t="s">
        <v>10</v>
      </c>
      <c r="B78" s="179">
        <v>22825</v>
      </c>
      <c r="C78" s="180">
        <v>22750</v>
      </c>
      <c r="D78" s="187">
        <v>99.67141292442497</v>
      </c>
      <c r="E78" s="182">
        <v>49234</v>
      </c>
      <c r="F78" s="180">
        <v>49025</v>
      </c>
      <c r="G78" s="187">
        <v>99.575496608035095</v>
      </c>
      <c r="H78" s="182">
        <v>19327</v>
      </c>
      <c r="I78" s="180">
        <v>19261</v>
      </c>
      <c r="J78" s="187">
        <f t="shared" si="21"/>
        <v>99.658508821855435</v>
      </c>
      <c r="K78" s="182">
        <v>48666</v>
      </c>
      <c r="L78" s="180">
        <v>48459</v>
      </c>
      <c r="M78" s="187">
        <f t="shared" si="22"/>
        <v>99.574651707557635</v>
      </c>
      <c r="N78" s="223">
        <v>3498</v>
      </c>
      <c r="O78" s="223">
        <v>3489</v>
      </c>
      <c r="P78" s="187">
        <v>99.742710120068608</v>
      </c>
      <c r="Q78" s="223">
        <v>568</v>
      </c>
      <c r="R78" s="224">
        <v>566</v>
      </c>
      <c r="S78" s="181">
        <v>99.647887323943664</v>
      </c>
      <c r="U78" s="5"/>
      <c r="V78" s="5"/>
      <c r="W78" s="4"/>
    </row>
    <row r="79" spans="1:23" s="1" customFormat="1" ht="14.5">
      <c r="A79" s="188" t="s">
        <v>9</v>
      </c>
      <c r="B79" s="189">
        <v>72011</v>
      </c>
      <c r="C79" s="190">
        <v>54155</v>
      </c>
      <c r="D79" s="177">
        <v>75.203788310119293</v>
      </c>
      <c r="E79" s="191">
        <v>232960</v>
      </c>
      <c r="F79" s="190">
        <v>146056</v>
      </c>
      <c r="G79" s="177">
        <v>62.695741758241766</v>
      </c>
      <c r="H79" s="191">
        <v>56239</v>
      </c>
      <c r="I79" s="190">
        <v>44262</v>
      </c>
      <c r="J79" s="177">
        <f t="shared" si="21"/>
        <v>78.703390885328687</v>
      </c>
      <c r="K79" s="191">
        <v>229923</v>
      </c>
      <c r="L79" s="190">
        <v>144473</v>
      </c>
      <c r="M79" s="177">
        <f t="shared" si="22"/>
        <v>62.835384019867526</v>
      </c>
      <c r="N79" s="221">
        <v>15772</v>
      </c>
      <c r="O79" s="221">
        <v>9893</v>
      </c>
      <c r="P79" s="177">
        <v>62.725082424549839</v>
      </c>
      <c r="Q79" s="221">
        <v>3037</v>
      </c>
      <c r="R79" s="222">
        <v>1583</v>
      </c>
      <c r="S79" s="175">
        <v>52.123806387882773</v>
      </c>
      <c r="U79" s="5"/>
      <c r="V79" s="5"/>
      <c r="W79" s="4"/>
    </row>
    <row r="80" spans="1:23" s="1" customFormat="1" ht="14.5">
      <c r="A80" s="178" t="s">
        <v>8</v>
      </c>
      <c r="B80" s="179">
        <v>147171</v>
      </c>
      <c r="C80" s="180">
        <v>122237</v>
      </c>
      <c r="D80" s="187">
        <v>83.057803507484493</v>
      </c>
      <c r="E80" s="182">
        <v>518583</v>
      </c>
      <c r="F80" s="180">
        <v>416234</v>
      </c>
      <c r="G80" s="187">
        <v>80.263718633275673</v>
      </c>
      <c r="H80" s="182">
        <v>98458</v>
      </c>
      <c r="I80" s="180">
        <v>81596</v>
      </c>
      <c r="J80" s="187">
        <f t="shared" si="21"/>
        <v>82.873915781348401</v>
      </c>
      <c r="K80" s="182">
        <v>513486</v>
      </c>
      <c r="L80" s="180">
        <v>412051</v>
      </c>
      <c r="M80" s="187">
        <f t="shared" si="22"/>
        <v>80.245810012346979</v>
      </c>
      <c r="N80" s="223">
        <v>48713</v>
      </c>
      <c r="O80" s="223">
        <v>40641</v>
      </c>
      <c r="P80" s="187">
        <v>83.429474678217318</v>
      </c>
      <c r="Q80" s="223">
        <v>5097</v>
      </c>
      <c r="R80" s="224">
        <v>4183</v>
      </c>
      <c r="S80" s="181">
        <v>82.067883068471644</v>
      </c>
      <c r="U80" s="5"/>
      <c r="V80" s="5"/>
      <c r="W80" s="4"/>
    </row>
    <row r="81" spans="1:23" s="1" customFormat="1" ht="14.5">
      <c r="A81" s="188" t="s">
        <v>7</v>
      </c>
      <c r="B81" s="189">
        <v>35933</v>
      </c>
      <c r="C81" s="190">
        <v>23270</v>
      </c>
      <c r="D81" s="177">
        <v>64.759413352628499</v>
      </c>
      <c r="E81" s="191">
        <v>122641</v>
      </c>
      <c r="F81" s="190">
        <v>75835</v>
      </c>
      <c r="G81" s="177">
        <v>61.834949160558054</v>
      </c>
      <c r="H81" s="191">
        <v>32979</v>
      </c>
      <c r="I81" s="190">
        <v>20984</v>
      </c>
      <c r="J81" s="177">
        <f t="shared" si="21"/>
        <v>63.6283695685133</v>
      </c>
      <c r="K81" s="191">
        <v>122395</v>
      </c>
      <c r="L81" s="190">
        <v>75675</v>
      </c>
      <c r="M81" s="177">
        <f t="shared" si="22"/>
        <v>61.828506066424282</v>
      </c>
      <c r="N81" s="221">
        <v>2954</v>
      </c>
      <c r="O81" s="221">
        <v>2286</v>
      </c>
      <c r="P81" s="177">
        <v>77.386594448205827</v>
      </c>
      <c r="Q81" s="221">
        <v>246</v>
      </c>
      <c r="R81" s="222">
        <v>160</v>
      </c>
      <c r="S81" s="175">
        <v>65.040650406504056</v>
      </c>
      <c r="U81" s="5"/>
      <c r="V81" s="5"/>
      <c r="W81" s="4"/>
    </row>
    <row r="82" spans="1:23" s="1" customFormat="1" ht="14.5">
      <c r="A82" s="178" t="s">
        <v>6</v>
      </c>
      <c r="B82" s="179">
        <v>7415</v>
      </c>
      <c r="C82" s="180">
        <v>6876</v>
      </c>
      <c r="D82" s="187">
        <v>92.730950775455156</v>
      </c>
      <c r="E82" s="182">
        <v>26758</v>
      </c>
      <c r="F82" s="180">
        <v>17588</v>
      </c>
      <c r="G82" s="187">
        <v>65.729875177517002</v>
      </c>
      <c r="H82" s="182">
        <v>6800</v>
      </c>
      <c r="I82" s="180">
        <v>6343</v>
      </c>
      <c r="J82" s="187">
        <f t="shared" si="21"/>
        <v>93.279411764705884</v>
      </c>
      <c r="K82" s="182">
        <v>26650</v>
      </c>
      <c r="L82" s="180">
        <v>17503</v>
      </c>
      <c r="M82" s="187">
        <f t="shared" si="22"/>
        <v>65.677298311444659</v>
      </c>
      <c r="N82" s="223">
        <v>615</v>
      </c>
      <c r="O82" s="223">
        <v>533</v>
      </c>
      <c r="P82" s="187">
        <v>86.666666666666671</v>
      </c>
      <c r="Q82" s="223">
        <v>108</v>
      </c>
      <c r="R82" s="224">
        <v>85</v>
      </c>
      <c r="S82" s="181">
        <v>78.703703703703709</v>
      </c>
      <c r="U82" s="5"/>
      <c r="V82" s="5"/>
      <c r="W82" s="4"/>
    </row>
    <row r="83" spans="1:23" s="1" customFormat="1" ht="14.5">
      <c r="A83" s="188" t="s">
        <v>5</v>
      </c>
      <c r="B83" s="189">
        <v>58186</v>
      </c>
      <c r="C83" s="190">
        <v>57683</v>
      </c>
      <c r="D83" s="177">
        <v>99.135530883717735</v>
      </c>
      <c r="E83" s="191">
        <v>133429</v>
      </c>
      <c r="F83" s="190">
        <v>131910</v>
      </c>
      <c r="G83" s="177">
        <v>98.861566825802484</v>
      </c>
      <c r="H83" s="191">
        <v>50905</v>
      </c>
      <c r="I83" s="190">
        <v>50436</v>
      </c>
      <c r="J83" s="177">
        <f t="shared" si="21"/>
        <v>99.0786759650329</v>
      </c>
      <c r="K83" s="191">
        <v>133127</v>
      </c>
      <c r="L83" s="190">
        <v>131609</v>
      </c>
      <c r="M83" s="177">
        <f t="shared" si="22"/>
        <v>98.859735440594321</v>
      </c>
      <c r="N83" s="221">
        <v>7281</v>
      </c>
      <c r="O83" s="221">
        <v>7247</v>
      </c>
      <c r="P83" s="177">
        <v>99.533031177036122</v>
      </c>
      <c r="Q83" s="221">
        <v>302</v>
      </c>
      <c r="R83" s="222">
        <v>301</v>
      </c>
      <c r="S83" s="175">
        <v>99.668874172185426</v>
      </c>
      <c r="U83" s="5"/>
      <c r="V83" s="5"/>
      <c r="W83" s="4"/>
    </row>
    <row r="84" spans="1:23" s="1" customFormat="1" ht="14.5">
      <c r="A84" s="178" t="s">
        <v>4</v>
      </c>
      <c r="B84" s="179">
        <v>31488</v>
      </c>
      <c r="C84" s="180">
        <v>31000</v>
      </c>
      <c r="D84" s="187">
        <v>98.450203252032523</v>
      </c>
      <c r="E84" s="182">
        <v>63777</v>
      </c>
      <c r="F84" s="180">
        <v>62980</v>
      </c>
      <c r="G84" s="187">
        <v>98.75033319221663</v>
      </c>
      <c r="H84" s="182">
        <v>30779</v>
      </c>
      <c r="I84" s="180">
        <v>30301</v>
      </c>
      <c r="J84" s="187">
        <f t="shared" si="21"/>
        <v>98.446993079697194</v>
      </c>
      <c r="K84" s="182">
        <v>63644</v>
      </c>
      <c r="L84" s="180">
        <v>62856</v>
      </c>
      <c r="M84" s="187">
        <f t="shared" si="22"/>
        <v>98.76186286217083</v>
      </c>
      <c r="N84" s="223">
        <v>709</v>
      </c>
      <c r="O84" s="223">
        <v>699</v>
      </c>
      <c r="P84" s="187">
        <v>98.589562764456986</v>
      </c>
      <c r="Q84" s="223">
        <v>133</v>
      </c>
      <c r="R84" s="224">
        <v>124</v>
      </c>
      <c r="S84" s="181">
        <v>93.233082706766908</v>
      </c>
      <c r="U84" s="5"/>
      <c r="V84" s="5"/>
      <c r="W84" s="4"/>
    </row>
    <row r="85" spans="1:23" s="1" customFormat="1" ht="14.5">
      <c r="A85" s="188" t="s">
        <v>3</v>
      </c>
      <c r="B85" s="189">
        <v>26860</v>
      </c>
      <c r="C85" s="190">
        <v>21170</v>
      </c>
      <c r="D85" s="177">
        <v>78.816083395383473</v>
      </c>
      <c r="E85" s="191">
        <v>85185</v>
      </c>
      <c r="F85" s="190">
        <v>54975</v>
      </c>
      <c r="G85" s="177">
        <v>64.536009860890999</v>
      </c>
      <c r="H85" s="191">
        <v>20448</v>
      </c>
      <c r="I85" s="190">
        <v>15744</v>
      </c>
      <c r="J85" s="177">
        <f t="shared" si="21"/>
        <v>76.995305164319248</v>
      </c>
      <c r="K85" s="191">
        <v>84002</v>
      </c>
      <c r="L85" s="190">
        <v>53907</v>
      </c>
      <c r="M85" s="177">
        <f t="shared" si="22"/>
        <v>64.173472060189042</v>
      </c>
      <c r="N85" s="221">
        <v>6412</v>
      </c>
      <c r="O85" s="221">
        <v>5426</v>
      </c>
      <c r="P85" s="177">
        <v>84.622582657517157</v>
      </c>
      <c r="Q85" s="221">
        <v>1183</v>
      </c>
      <c r="R85" s="222">
        <v>1068</v>
      </c>
      <c r="S85" s="175">
        <v>90.278951817413358</v>
      </c>
      <c r="U85" s="5"/>
      <c r="V85" s="5"/>
      <c r="W85" s="4"/>
    </row>
    <row r="86" spans="1:23" s="1" customFormat="1" ht="15" thickBot="1">
      <c r="A86" s="178" t="s">
        <v>2</v>
      </c>
      <c r="B86" s="179">
        <v>29745</v>
      </c>
      <c r="C86" s="180">
        <v>29460</v>
      </c>
      <c r="D86" s="187">
        <v>99.041855774079679</v>
      </c>
      <c r="E86" s="182">
        <v>65603</v>
      </c>
      <c r="F86" s="180">
        <v>65010</v>
      </c>
      <c r="G86" s="187">
        <v>99.096077923265696</v>
      </c>
      <c r="H86" s="182">
        <v>28662</v>
      </c>
      <c r="I86" s="180">
        <v>28395</v>
      </c>
      <c r="J86" s="187">
        <f t="shared" si="21"/>
        <v>99.068453003977396</v>
      </c>
      <c r="K86" s="182">
        <v>65583</v>
      </c>
      <c r="L86" s="180">
        <v>64993</v>
      </c>
      <c r="M86" s="187">
        <f t="shared" si="22"/>
        <v>99.100376621990463</v>
      </c>
      <c r="N86" s="223">
        <v>1083</v>
      </c>
      <c r="O86" s="223">
        <v>1065</v>
      </c>
      <c r="P86" s="187">
        <v>98.337950138504155</v>
      </c>
      <c r="Q86" s="223">
        <v>20</v>
      </c>
      <c r="R86" s="224">
        <v>17</v>
      </c>
      <c r="S86" s="181">
        <v>85</v>
      </c>
      <c r="U86" s="5"/>
      <c r="V86" s="5"/>
      <c r="W86" s="4"/>
    </row>
    <row r="87" spans="1:23" s="1" customFormat="1" ht="14.5">
      <c r="A87" s="198" t="s">
        <v>16</v>
      </c>
      <c r="B87" s="199">
        <v>587703</v>
      </c>
      <c r="C87" s="200">
        <v>458681</v>
      </c>
      <c r="D87" s="231">
        <v>78.046394182095383</v>
      </c>
      <c r="E87" s="202">
        <v>1984266</v>
      </c>
      <c r="F87" s="200">
        <v>1313495</v>
      </c>
      <c r="G87" s="231">
        <v>66.195510077781904</v>
      </c>
      <c r="H87" s="202">
        <v>477155</v>
      </c>
      <c r="I87" s="200">
        <v>366861</v>
      </c>
      <c r="J87" s="231">
        <v>76.8850792719347</v>
      </c>
      <c r="K87" s="202">
        <v>1969924</v>
      </c>
      <c r="L87" s="200">
        <v>1302382</v>
      </c>
      <c r="M87" s="231">
        <v>66.113311985640053</v>
      </c>
      <c r="N87" s="225">
        <v>110548</v>
      </c>
      <c r="O87" s="200">
        <v>91820</v>
      </c>
      <c r="P87" s="231">
        <v>83.058942721713649</v>
      </c>
      <c r="Q87" s="225">
        <v>14342</v>
      </c>
      <c r="R87" s="200">
        <v>11113</v>
      </c>
      <c r="S87" s="238">
        <v>77.485706317110584</v>
      </c>
      <c r="U87" s="5"/>
      <c r="V87" s="5"/>
      <c r="W87" s="4"/>
    </row>
    <row r="88" spans="1:23" s="1" customFormat="1" ht="14.5">
      <c r="A88" s="205" t="s">
        <v>17</v>
      </c>
      <c r="B88" s="206">
        <v>230724</v>
      </c>
      <c r="C88" s="207">
        <v>228211</v>
      </c>
      <c r="D88" s="212">
        <v>98.910819854024723</v>
      </c>
      <c r="E88" s="209">
        <v>504347</v>
      </c>
      <c r="F88" s="207">
        <v>499483</v>
      </c>
      <c r="G88" s="212">
        <v>99.035584627250685</v>
      </c>
      <c r="H88" s="209">
        <v>210272</v>
      </c>
      <c r="I88" s="207">
        <v>208301</v>
      </c>
      <c r="J88" s="212">
        <v>99.062642672348204</v>
      </c>
      <c r="K88" s="209">
        <v>501268</v>
      </c>
      <c r="L88" s="207">
        <v>496537</v>
      </c>
      <c r="M88" s="212">
        <v>99.056193493300995</v>
      </c>
      <c r="N88" s="226">
        <v>20452</v>
      </c>
      <c r="O88" s="207">
        <v>19910</v>
      </c>
      <c r="P88" s="212">
        <v>97.34989243105808</v>
      </c>
      <c r="Q88" s="226">
        <v>3079</v>
      </c>
      <c r="R88" s="207">
        <v>2946</v>
      </c>
      <c r="S88" s="208">
        <v>95.680415719389416</v>
      </c>
      <c r="U88" s="5"/>
      <c r="V88" s="5"/>
      <c r="W88" s="4"/>
    </row>
    <row r="89" spans="1:23" s="1" customFormat="1" ht="15" thickBot="1">
      <c r="A89" s="213" t="s">
        <v>18</v>
      </c>
      <c r="B89" s="214">
        <v>818427</v>
      </c>
      <c r="C89" s="215">
        <v>686892</v>
      </c>
      <c r="D89" s="220">
        <v>83.928316147927674</v>
      </c>
      <c r="E89" s="217">
        <v>2488613</v>
      </c>
      <c r="F89" s="215">
        <v>1812978</v>
      </c>
      <c r="G89" s="220">
        <v>72.850941468199366</v>
      </c>
      <c r="H89" s="217">
        <v>687427</v>
      </c>
      <c r="I89" s="215">
        <v>575162</v>
      </c>
      <c r="J89" s="220">
        <v>83.66881137924463</v>
      </c>
      <c r="K89" s="217">
        <v>2471192</v>
      </c>
      <c r="L89" s="215">
        <v>1798919</v>
      </c>
      <c r="M89" s="220">
        <v>72.795598237611642</v>
      </c>
      <c r="N89" s="227">
        <v>131000</v>
      </c>
      <c r="O89" s="215">
        <v>111730</v>
      </c>
      <c r="P89" s="220">
        <v>85.290076335877856</v>
      </c>
      <c r="Q89" s="227">
        <v>17421</v>
      </c>
      <c r="R89" s="215">
        <v>14059</v>
      </c>
      <c r="S89" s="216">
        <v>80.701452270248552</v>
      </c>
      <c r="U89" s="5"/>
      <c r="V89" s="5"/>
      <c r="W89" s="4"/>
    </row>
    <row r="90" spans="1:23" s="1" customFormat="1" ht="15" customHeight="1">
      <c r="A90" s="379" t="s">
        <v>35</v>
      </c>
      <c r="B90" s="379"/>
      <c r="C90" s="379"/>
      <c r="D90" s="379"/>
      <c r="E90" s="379"/>
      <c r="F90" s="379"/>
      <c r="G90" s="379"/>
      <c r="H90" s="379"/>
      <c r="I90" s="379"/>
      <c r="J90" s="379"/>
      <c r="K90" s="379"/>
      <c r="L90" s="379"/>
      <c r="M90" s="379"/>
      <c r="N90" s="379"/>
      <c r="O90" s="379"/>
      <c r="P90" s="379"/>
      <c r="Q90" s="379"/>
      <c r="R90" s="379"/>
      <c r="S90" s="379"/>
      <c r="U90" s="4"/>
      <c r="V90" s="4"/>
      <c r="W90" s="4"/>
    </row>
    <row r="91" spans="1:23" s="1" customFormat="1" ht="26.25" customHeight="1">
      <c r="A91" s="376" t="s">
        <v>159</v>
      </c>
      <c r="B91" s="376"/>
      <c r="C91" s="376"/>
      <c r="D91" s="376"/>
      <c r="E91" s="376"/>
      <c r="F91" s="376"/>
      <c r="G91" s="376"/>
      <c r="H91" s="376"/>
      <c r="I91" s="376"/>
      <c r="J91" s="376"/>
      <c r="K91" s="376"/>
      <c r="L91" s="376"/>
      <c r="M91" s="376"/>
      <c r="N91" s="376"/>
      <c r="O91" s="376"/>
      <c r="P91" s="376"/>
      <c r="Q91" s="376"/>
      <c r="R91" s="376"/>
      <c r="S91" s="376"/>
    </row>
    <row r="92" spans="1:23" ht="14.5">
      <c r="A92" s="156"/>
      <c r="B92" s="156"/>
      <c r="C92" s="156"/>
      <c r="D92" s="156"/>
      <c r="E92" s="156"/>
      <c r="F92" s="156"/>
      <c r="G92" s="156"/>
      <c r="H92" s="156"/>
      <c r="I92" s="156"/>
      <c r="J92" s="156"/>
      <c r="K92" s="156"/>
      <c r="L92" s="156"/>
      <c r="M92" s="156"/>
      <c r="N92" s="156"/>
      <c r="O92" s="156"/>
      <c r="P92" s="156"/>
      <c r="Q92" s="156"/>
      <c r="R92" s="156"/>
      <c r="S92" s="156"/>
    </row>
    <row r="93" spans="1:23" ht="23.5">
      <c r="A93" s="337">
        <v>2018</v>
      </c>
      <c r="B93" s="337"/>
      <c r="C93" s="337"/>
      <c r="D93" s="337"/>
      <c r="E93" s="337"/>
      <c r="F93" s="337"/>
      <c r="G93" s="337"/>
      <c r="H93" s="337"/>
      <c r="I93" s="337"/>
      <c r="J93" s="337"/>
      <c r="K93" s="337"/>
      <c r="L93" s="337"/>
      <c r="M93" s="337"/>
      <c r="N93" s="337"/>
      <c r="O93" s="337"/>
      <c r="P93" s="337"/>
      <c r="Q93" s="337"/>
      <c r="R93" s="337"/>
      <c r="S93" s="337"/>
    </row>
    <row r="94" spans="1:23" ht="14.5">
      <c r="A94" s="156"/>
      <c r="B94" s="156"/>
      <c r="C94" s="156"/>
      <c r="D94" s="156"/>
      <c r="E94" s="156"/>
      <c r="F94" s="156"/>
      <c r="G94" s="156"/>
      <c r="H94" s="156"/>
      <c r="I94" s="156"/>
      <c r="J94" s="156"/>
      <c r="K94" s="156"/>
      <c r="L94" s="156"/>
      <c r="M94" s="156"/>
      <c r="N94" s="156"/>
      <c r="O94" s="156"/>
      <c r="P94" s="156"/>
      <c r="Q94" s="156"/>
      <c r="R94" s="156"/>
      <c r="S94" s="156"/>
    </row>
    <row r="95" spans="1:23" ht="14.5">
      <c r="A95" s="363" t="s">
        <v>145</v>
      </c>
      <c r="B95" s="363"/>
      <c r="C95" s="363"/>
      <c r="D95" s="363"/>
      <c r="E95" s="363"/>
      <c r="F95" s="363"/>
      <c r="G95" s="363"/>
      <c r="H95" s="363"/>
      <c r="I95" s="363"/>
      <c r="J95" s="363"/>
      <c r="K95" s="363"/>
      <c r="L95" s="363"/>
      <c r="M95" s="363"/>
      <c r="N95" s="363"/>
      <c r="O95" s="363"/>
      <c r="P95" s="363"/>
      <c r="Q95" s="363"/>
      <c r="R95" s="363"/>
      <c r="S95" s="363"/>
    </row>
    <row r="96" spans="1:23" ht="14.5">
      <c r="A96" s="377" t="s">
        <v>19</v>
      </c>
      <c r="B96" s="369" t="s">
        <v>22</v>
      </c>
      <c r="C96" s="370"/>
      <c r="D96" s="370"/>
      <c r="E96" s="370"/>
      <c r="F96" s="370"/>
      <c r="G96" s="371"/>
      <c r="H96" s="367" t="s">
        <v>34</v>
      </c>
      <c r="I96" s="368"/>
      <c r="J96" s="368"/>
      <c r="K96" s="368"/>
      <c r="L96" s="368"/>
      <c r="M96" s="368"/>
      <c r="N96" s="368"/>
      <c r="O96" s="368"/>
      <c r="P96" s="368"/>
      <c r="Q96" s="368"/>
      <c r="R96" s="368"/>
      <c r="S96" s="368"/>
    </row>
    <row r="97" spans="1:19" ht="14.5">
      <c r="A97" s="377"/>
      <c r="B97" s="369"/>
      <c r="C97" s="370"/>
      <c r="D97" s="370"/>
      <c r="E97" s="370"/>
      <c r="F97" s="370"/>
      <c r="G97" s="371"/>
      <c r="H97" s="367" t="s">
        <v>28</v>
      </c>
      <c r="I97" s="368"/>
      <c r="J97" s="368"/>
      <c r="K97" s="368"/>
      <c r="L97" s="368"/>
      <c r="M97" s="372"/>
      <c r="N97" s="367" t="s">
        <v>27</v>
      </c>
      <c r="O97" s="368"/>
      <c r="P97" s="368"/>
      <c r="Q97" s="368"/>
      <c r="R97" s="368"/>
      <c r="S97" s="368"/>
    </row>
    <row r="98" spans="1:19" ht="14.5">
      <c r="A98" s="377"/>
      <c r="B98" s="367" t="s">
        <v>25</v>
      </c>
      <c r="C98" s="368"/>
      <c r="D98" s="372"/>
      <c r="E98" s="367" t="s">
        <v>1</v>
      </c>
      <c r="F98" s="368"/>
      <c r="G98" s="372"/>
      <c r="H98" s="367" t="s">
        <v>25</v>
      </c>
      <c r="I98" s="368"/>
      <c r="J98" s="372"/>
      <c r="K98" s="367" t="s">
        <v>1</v>
      </c>
      <c r="L98" s="368"/>
      <c r="M98" s="372"/>
      <c r="N98" s="367" t="s">
        <v>25</v>
      </c>
      <c r="O98" s="368"/>
      <c r="P98" s="372"/>
      <c r="Q98" s="367" t="s">
        <v>1</v>
      </c>
      <c r="R98" s="368"/>
      <c r="S98" s="368"/>
    </row>
    <row r="99" spans="1:19" ht="14.5" customHeight="1">
      <c r="A99" s="377"/>
      <c r="B99" s="235" t="s">
        <v>23</v>
      </c>
      <c r="C99" s="365" t="s">
        <v>24</v>
      </c>
      <c r="D99" s="366"/>
      <c r="E99" s="235" t="s">
        <v>23</v>
      </c>
      <c r="F99" s="365" t="s">
        <v>24</v>
      </c>
      <c r="G99" s="366"/>
      <c r="H99" s="235" t="s">
        <v>23</v>
      </c>
      <c r="I99" s="365" t="s">
        <v>24</v>
      </c>
      <c r="J99" s="366"/>
      <c r="K99" s="235" t="s">
        <v>23</v>
      </c>
      <c r="L99" s="365" t="s">
        <v>24</v>
      </c>
      <c r="M99" s="366"/>
      <c r="N99" s="235" t="s">
        <v>23</v>
      </c>
      <c r="O99" s="365" t="s">
        <v>24</v>
      </c>
      <c r="P99" s="366"/>
      <c r="Q99" s="235" t="s">
        <v>23</v>
      </c>
      <c r="R99" s="365" t="s">
        <v>24</v>
      </c>
      <c r="S99" s="365"/>
    </row>
    <row r="100" spans="1:19" ht="15" thickBot="1">
      <c r="A100" s="378"/>
      <c r="B100" s="373" t="s">
        <v>0</v>
      </c>
      <c r="C100" s="374"/>
      <c r="D100" s="237" t="s">
        <v>64</v>
      </c>
      <c r="E100" s="375" t="s">
        <v>0</v>
      </c>
      <c r="F100" s="374"/>
      <c r="G100" s="237" t="s">
        <v>64</v>
      </c>
      <c r="H100" s="375" t="s">
        <v>0</v>
      </c>
      <c r="I100" s="374"/>
      <c r="J100" s="237" t="s">
        <v>64</v>
      </c>
      <c r="K100" s="375" t="s">
        <v>0</v>
      </c>
      <c r="L100" s="374"/>
      <c r="M100" s="237" t="s">
        <v>64</v>
      </c>
      <c r="N100" s="375" t="s">
        <v>0</v>
      </c>
      <c r="O100" s="374"/>
      <c r="P100" s="237" t="s">
        <v>64</v>
      </c>
      <c r="Q100" s="375" t="s">
        <v>0</v>
      </c>
      <c r="R100" s="374"/>
      <c r="S100" s="236" t="s">
        <v>64</v>
      </c>
    </row>
    <row r="101" spans="1:19">
      <c r="A101" s="229" t="s">
        <v>15</v>
      </c>
      <c r="B101" s="189">
        <v>93412</v>
      </c>
      <c r="C101" s="190">
        <v>61601</v>
      </c>
      <c r="D101" s="177">
        <v>65.945488802295202</v>
      </c>
      <c r="E101" s="191">
        <v>328106</v>
      </c>
      <c r="F101" s="190">
        <v>131528</v>
      </c>
      <c r="G101" s="177">
        <v>40.08704504032233</v>
      </c>
      <c r="H101" s="191">
        <v>79807</v>
      </c>
      <c r="I101" s="190">
        <v>49069</v>
      </c>
      <c r="J101" s="177">
        <v>61.484581552996609</v>
      </c>
      <c r="K101" s="191">
        <v>326953</v>
      </c>
      <c r="L101" s="190">
        <v>130526</v>
      </c>
      <c r="M101" s="177">
        <v>39.921945967769069</v>
      </c>
      <c r="N101" s="221">
        <v>13605</v>
      </c>
      <c r="O101" s="221">
        <v>12532</v>
      </c>
      <c r="P101" s="177">
        <v>92.113193678794559</v>
      </c>
      <c r="Q101" s="221">
        <v>1153</v>
      </c>
      <c r="R101" s="222">
        <v>1002</v>
      </c>
      <c r="S101" s="175">
        <v>86.682615629984056</v>
      </c>
    </row>
    <row r="102" spans="1:19">
      <c r="A102" s="228" t="s">
        <v>14</v>
      </c>
      <c r="B102" s="179">
        <v>103194</v>
      </c>
      <c r="C102" s="180">
        <v>78911</v>
      </c>
      <c r="D102" s="187">
        <v>76.468593135259795</v>
      </c>
      <c r="E102" s="182">
        <v>380196</v>
      </c>
      <c r="F102" s="180">
        <v>240677</v>
      </c>
      <c r="G102" s="187">
        <v>63.303401403486625</v>
      </c>
      <c r="H102" s="182">
        <v>95064</v>
      </c>
      <c r="I102" s="180">
        <v>71581</v>
      </c>
      <c r="J102" s="187">
        <v>75.297694184970126</v>
      </c>
      <c r="K102" s="182">
        <v>378507</v>
      </c>
      <c r="L102" s="180">
        <v>239253</v>
      </c>
      <c r="M102" s="187">
        <v>63.209663229477918</v>
      </c>
      <c r="N102" s="223">
        <v>8130</v>
      </c>
      <c r="O102" s="223">
        <v>7330</v>
      </c>
      <c r="P102" s="187">
        <v>90.159901599015996</v>
      </c>
      <c r="Q102" s="223">
        <v>1689</v>
      </c>
      <c r="R102" s="224">
        <v>1424</v>
      </c>
      <c r="S102" s="181">
        <v>94.642857142857139</v>
      </c>
    </row>
    <row r="103" spans="1:19">
      <c r="A103" s="229" t="s">
        <v>20</v>
      </c>
      <c r="B103" s="189">
        <v>51809</v>
      </c>
      <c r="C103" s="190">
        <v>51341</v>
      </c>
      <c r="D103" s="177">
        <v>99.096682043660365</v>
      </c>
      <c r="E103" s="191">
        <v>114467</v>
      </c>
      <c r="F103" s="190">
        <v>113340</v>
      </c>
      <c r="G103" s="177">
        <v>99.01543676343401</v>
      </c>
      <c r="H103" s="191">
        <v>47557</v>
      </c>
      <c r="I103" s="190">
        <v>47097</v>
      </c>
      <c r="J103" s="177">
        <v>99.032739659776695</v>
      </c>
      <c r="K103" s="191">
        <v>112970</v>
      </c>
      <c r="L103" s="190">
        <v>111856</v>
      </c>
      <c r="M103" s="177">
        <v>99.013897494910154</v>
      </c>
      <c r="N103" s="221">
        <v>4252</v>
      </c>
      <c r="O103" s="221">
        <v>4244</v>
      </c>
      <c r="P103" s="177">
        <v>99.811853245531509</v>
      </c>
      <c r="Q103" s="221">
        <v>1497</v>
      </c>
      <c r="R103" s="222">
        <v>1484</v>
      </c>
      <c r="S103" s="175">
        <v>52.460063897763575</v>
      </c>
    </row>
    <row r="104" spans="1:19">
      <c r="A104" s="228" t="s">
        <v>13</v>
      </c>
      <c r="B104" s="179">
        <v>36063</v>
      </c>
      <c r="C104" s="180">
        <v>35119</v>
      </c>
      <c r="D104" s="187">
        <v>97.382358650140034</v>
      </c>
      <c r="E104" s="182">
        <v>73271</v>
      </c>
      <c r="F104" s="180">
        <v>72274</v>
      </c>
      <c r="G104" s="187">
        <v>98.639297948710947</v>
      </c>
      <c r="H104" s="182">
        <v>32269</v>
      </c>
      <c r="I104" s="180">
        <v>31812</v>
      </c>
      <c r="J104" s="187">
        <v>98.583780098546598</v>
      </c>
      <c r="K104" s="182">
        <v>72822</v>
      </c>
      <c r="L104" s="180">
        <v>71935</v>
      </c>
      <c r="M104" s="187">
        <v>98.781961495152558</v>
      </c>
      <c r="N104" s="223">
        <v>3794</v>
      </c>
      <c r="O104" s="223">
        <v>3307</v>
      </c>
      <c r="P104" s="187">
        <v>87.163943068002098</v>
      </c>
      <c r="Q104" s="223">
        <v>449</v>
      </c>
      <c r="R104" s="224">
        <v>339</v>
      </c>
      <c r="S104" s="181">
        <v>98.648648648648646</v>
      </c>
    </row>
    <row r="105" spans="1:19">
      <c r="A105" s="229" t="s">
        <v>12</v>
      </c>
      <c r="B105" s="189">
        <v>5783</v>
      </c>
      <c r="C105" s="190">
        <v>5199</v>
      </c>
      <c r="D105" s="177">
        <v>89.901435241224277</v>
      </c>
      <c r="E105" s="191">
        <v>19126</v>
      </c>
      <c r="F105" s="190">
        <v>18324</v>
      </c>
      <c r="G105" s="177">
        <v>95.806755202342359</v>
      </c>
      <c r="H105" s="191">
        <v>4860</v>
      </c>
      <c r="I105" s="190">
        <v>4298</v>
      </c>
      <c r="J105" s="177">
        <v>88.436213991769549</v>
      </c>
      <c r="K105" s="191">
        <v>18978</v>
      </c>
      <c r="L105" s="190">
        <v>18178</v>
      </c>
      <c r="M105" s="177">
        <v>95.784592686268311</v>
      </c>
      <c r="N105" s="221">
        <v>923</v>
      </c>
      <c r="O105" s="221">
        <v>901</v>
      </c>
      <c r="P105" s="177">
        <v>97.616468039003252</v>
      </c>
      <c r="Q105" s="221">
        <v>148</v>
      </c>
      <c r="R105" s="222">
        <v>146</v>
      </c>
      <c r="S105" s="175">
        <v>80.554388912221754</v>
      </c>
    </row>
    <row r="106" spans="1:19">
      <c r="A106" s="228" t="s">
        <v>21</v>
      </c>
      <c r="B106" s="179">
        <v>26785</v>
      </c>
      <c r="C106" s="180">
        <v>26436</v>
      </c>
      <c r="D106" s="187">
        <v>98.697031920851217</v>
      </c>
      <c r="E106" s="182">
        <v>53416</v>
      </c>
      <c r="F106" s="180">
        <v>52437</v>
      </c>
      <c r="G106" s="187">
        <v>98.167215815486003</v>
      </c>
      <c r="H106" s="182">
        <v>24428</v>
      </c>
      <c r="I106" s="180">
        <v>24185</v>
      </c>
      <c r="J106" s="187">
        <v>99.005239888652369</v>
      </c>
      <c r="K106" s="182">
        <v>52688</v>
      </c>
      <c r="L106" s="180">
        <v>51748</v>
      </c>
      <c r="M106" s="187">
        <v>98.21591254175523</v>
      </c>
      <c r="N106" s="223">
        <v>2357</v>
      </c>
      <c r="O106" s="223">
        <v>2251</v>
      </c>
      <c r="P106" s="187">
        <v>95.502757742893507</v>
      </c>
      <c r="Q106" s="223">
        <v>728</v>
      </c>
      <c r="R106" s="224">
        <v>689</v>
      </c>
      <c r="S106" s="181">
        <v>86.935483870967744</v>
      </c>
    </row>
    <row r="107" spans="1:19">
      <c r="A107" s="229" t="s">
        <v>11</v>
      </c>
      <c r="B107" s="189">
        <v>55523</v>
      </c>
      <c r="C107" s="190">
        <v>46948</v>
      </c>
      <c r="D107" s="177">
        <v>84.555949786574942</v>
      </c>
      <c r="E107" s="191">
        <v>189581</v>
      </c>
      <c r="F107" s="190">
        <v>130696</v>
      </c>
      <c r="G107" s="177">
        <v>68.939397935447118</v>
      </c>
      <c r="H107" s="191">
        <v>46769</v>
      </c>
      <c r="I107" s="190">
        <v>39050</v>
      </c>
      <c r="J107" s="177">
        <v>83.495477773739012</v>
      </c>
      <c r="K107" s="191">
        <v>188961</v>
      </c>
      <c r="L107" s="190">
        <v>130157</v>
      </c>
      <c r="M107" s="177">
        <v>68.880350971893662</v>
      </c>
      <c r="N107" s="221">
        <v>8754</v>
      </c>
      <c r="O107" s="221">
        <v>7898</v>
      </c>
      <c r="P107" s="177">
        <v>90.221612976924831</v>
      </c>
      <c r="Q107" s="221">
        <v>620</v>
      </c>
      <c r="R107" s="222">
        <v>539</v>
      </c>
      <c r="S107" s="175">
        <v>76.5</v>
      </c>
    </row>
    <row r="108" spans="1:19">
      <c r="A108" s="228" t="s">
        <v>10</v>
      </c>
      <c r="B108" s="179">
        <v>22995</v>
      </c>
      <c r="C108" s="180">
        <v>22913</v>
      </c>
      <c r="D108" s="187">
        <v>99.643400739291152</v>
      </c>
      <c r="E108" s="182">
        <v>48622</v>
      </c>
      <c r="F108" s="180">
        <v>48417</v>
      </c>
      <c r="G108" s="187">
        <v>99.578380157130525</v>
      </c>
      <c r="H108" s="182">
        <v>19187</v>
      </c>
      <c r="I108" s="180">
        <v>19120</v>
      </c>
      <c r="J108" s="187">
        <v>99.650805232709644</v>
      </c>
      <c r="K108" s="182">
        <v>48029</v>
      </c>
      <c r="L108" s="180">
        <v>47826</v>
      </c>
      <c r="M108" s="187">
        <v>99.577338691207402</v>
      </c>
      <c r="N108" s="223">
        <v>3808</v>
      </c>
      <c r="O108" s="223">
        <v>3793</v>
      </c>
      <c r="P108" s="187">
        <v>99.606092436974791</v>
      </c>
      <c r="Q108" s="223">
        <v>593</v>
      </c>
      <c r="R108" s="224">
        <v>591</v>
      </c>
      <c r="S108" s="181">
        <v>86.903729401561151</v>
      </c>
    </row>
    <row r="109" spans="1:19">
      <c r="A109" s="229" t="s">
        <v>9</v>
      </c>
      <c r="B109" s="189">
        <v>68176</v>
      </c>
      <c r="C109" s="190">
        <v>50254</v>
      </c>
      <c r="D109" s="177">
        <v>73.712156770711104</v>
      </c>
      <c r="E109" s="191">
        <v>224906</v>
      </c>
      <c r="F109" s="190">
        <v>133181</v>
      </c>
      <c r="G109" s="177">
        <v>59.216294807608513</v>
      </c>
      <c r="H109" s="191">
        <v>53082</v>
      </c>
      <c r="I109" s="190">
        <v>40800</v>
      </c>
      <c r="J109" s="177">
        <v>76.862213179608901</v>
      </c>
      <c r="K109" s="191">
        <v>221776</v>
      </c>
      <c r="L109" s="190">
        <v>131539</v>
      </c>
      <c r="M109" s="177">
        <v>59.311647788759828</v>
      </c>
      <c r="N109" s="221">
        <v>15094</v>
      </c>
      <c r="O109" s="221">
        <v>9454</v>
      </c>
      <c r="P109" s="177">
        <v>62.634159268583545</v>
      </c>
      <c r="Q109" s="221">
        <v>3130</v>
      </c>
      <c r="R109" s="222">
        <v>1642</v>
      </c>
      <c r="S109" s="175">
        <v>84.310242747187687</v>
      </c>
    </row>
    <row r="110" spans="1:19">
      <c r="A110" s="228" t="s">
        <v>8</v>
      </c>
      <c r="B110" s="179">
        <v>139784</v>
      </c>
      <c r="C110" s="180">
        <v>115214</v>
      </c>
      <c r="D110" s="187">
        <v>82.422881016425336</v>
      </c>
      <c r="E110" s="182">
        <v>505525</v>
      </c>
      <c r="F110" s="180">
        <v>396107</v>
      </c>
      <c r="G110" s="187">
        <v>78.355570941100837</v>
      </c>
      <c r="H110" s="182">
        <v>94620</v>
      </c>
      <c r="I110" s="180">
        <v>77022</v>
      </c>
      <c r="J110" s="187">
        <v>81.401395053899805</v>
      </c>
      <c r="K110" s="182">
        <v>500763</v>
      </c>
      <c r="L110" s="180">
        <v>392271</v>
      </c>
      <c r="M110" s="187">
        <v>78.33466130684576</v>
      </c>
      <c r="N110" s="223">
        <v>45164</v>
      </c>
      <c r="O110" s="223">
        <v>38192</v>
      </c>
      <c r="P110" s="187">
        <v>84.562926224426533</v>
      </c>
      <c r="Q110" s="223">
        <v>4762</v>
      </c>
      <c r="R110" s="224">
        <v>3836</v>
      </c>
      <c r="S110" s="181">
        <v>80</v>
      </c>
    </row>
    <row r="111" spans="1:19">
      <c r="A111" s="229" t="s">
        <v>7</v>
      </c>
      <c r="B111" s="189">
        <v>34877</v>
      </c>
      <c r="C111" s="190">
        <v>22413</v>
      </c>
      <c r="D111" s="177">
        <v>64.262981334403761</v>
      </c>
      <c r="E111" s="191">
        <v>119452</v>
      </c>
      <c r="F111" s="190">
        <v>72665</v>
      </c>
      <c r="G111" s="177">
        <v>60.831965977966043</v>
      </c>
      <c r="H111" s="191">
        <v>32186</v>
      </c>
      <c r="I111" s="190">
        <v>20198</v>
      </c>
      <c r="J111" s="177">
        <v>62.75399241906419</v>
      </c>
      <c r="K111" s="191">
        <v>119252</v>
      </c>
      <c r="L111" s="190">
        <v>72512</v>
      </c>
      <c r="M111" s="177">
        <v>60.805688793479348</v>
      </c>
      <c r="N111" s="221">
        <v>2691</v>
      </c>
      <c r="O111" s="221">
        <v>2215</v>
      </c>
      <c r="P111" s="177">
        <v>82.311408398364918</v>
      </c>
      <c r="Q111" s="221">
        <v>200</v>
      </c>
      <c r="R111" s="222">
        <v>153</v>
      </c>
      <c r="S111" s="175">
        <v>99.131596526386105</v>
      </c>
    </row>
    <row r="112" spans="1:19">
      <c r="A112" s="228" t="s">
        <v>6</v>
      </c>
      <c r="B112" s="179">
        <v>7003</v>
      </c>
      <c r="C112" s="180">
        <v>6445</v>
      </c>
      <c r="D112" s="187">
        <v>92.03198629158932</v>
      </c>
      <c r="E112" s="182">
        <v>26371</v>
      </c>
      <c r="F112" s="180">
        <v>16770</v>
      </c>
      <c r="G112" s="187">
        <v>63.592582761366657</v>
      </c>
      <c r="H112" s="182">
        <v>6425</v>
      </c>
      <c r="I112" s="180">
        <v>5959</v>
      </c>
      <c r="J112" s="187">
        <v>92.747081712062254</v>
      </c>
      <c r="K112" s="182">
        <v>26281</v>
      </c>
      <c r="L112" s="180">
        <v>16698</v>
      </c>
      <c r="M112" s="187">
        <v>63.536395114341161</v>
      </c>
      <c r="N112" s="223">
        <v>578</v>
      </c>
      <c r="O112" s="223">
        <v>486</v>
      </c>
      <c r="P112" s="187">
        <v>84.083044982698965</v>
      </c>
      <c r="Q112" s="223">
        <v>90</v>
      </c>
      <c r="R112" s="224">
        <v>72</v>
      </c>
      <c r="S112" s="181">
        <v>75.501113585746111</v>
      </c>
    </row>
    <row r="113" spans="1:19">
      <c r="A113" s="229" t="s">
        <v>5</v>
      </c>
      <c r="B113" s="189">
        <v>57382</v>
      </c>
      <c r="C113" s="190">
        <v>56949</v>
      </c>
      <c r="D113" s="177">
        <v>99.245407967655368</v>
      </c>
      <c r="E113" s="191">
        <v>132438</v>
      </c>
      <c r="F113" s="190">
        <v>131039</v>
      </c>
      <c r="G113" s="177">
        <v>98.943656654434534</v>
      </c>
      <c r="H113" s="191">
        <v>50203</v>
      </c>
      <c r="I113" s="190">
        <v>49798</v>
      </c>
      <c r="J113" s="177">
        <v>99.193275302272781</v>
      </c>
      <c r="K113" s="191">
        <v>132053</v>
      </c>
      <c r="L113" s="190">
        <v>130655</v>
      </c>
      <c r="M113" s="177">
        <v>98.94133416128372</v>
      </c>
      <c r="N113" s="221">
        <v>7179</v>
      </c>
      <c r="O113" s="221">
        <v>7151</v>
      </c>
      <c r="P113" s="177">
        <v>99.609973533918378</v>
      </c>
      <c r="Q113" s="221">
        <v>385</v>
      </c>
      <c r="R113" s="222">
        <v>384</v>
      </c>
      <c r="S113" s="175">
        <v>99.662731871838105</v>
      </c>
    </row>
    <row r="114" spans="1:19">
      <c r="A114" s="228" t="s">
        <v>4</v>
      </c>
      <c r="B114" s="179">
        <v>31222</v>
      </c>
      <c r="C114" s="180">
        <v>30664</v>
      </c>
      <c r="D114" s="187">
        <v>98.212798667606165</v>
      </c>
      <c r="E114" s="182">
        <v>63025</v>
      </c>
      <c r="F114" s="180">
        <v>62100</v>
      </c>
      <c r="G114" s="187">
        <v>98.532328441094805</v>
      </c>
      <c r="H114" s="182">
        <v>30516</v>
      </c>
      <c r="I114" s="180">
        <v>29964</v>
      </c>
      <c r="J114" s="187">
        <v>98.191112858828149</v>
      </c>
      <c r="K114" s="182">
        <v>62886</v>
      </c>
      <c r="L114" s="180">
        <v>61968</v>
      </c>
      <c r="M114" s="187">
        <v>98.540215628279753</v>
      </c>
      <c r="N114" s="223">
        <v>706</v>
      </c>
      <c r="O114" s="223">
        <v>700</v>
      </c>
      <c r="P114" s="187">
        <v>99.150141643059484</v>
      </c>
      <c r="Q114" s="223">
        <v>139</v>
      </c>
      <c r="R114" s="224">
        <v>132</v>
      </c>
      <c r="S114" s="181">
        <v>99.740259740259745</v>
      </c>
    </row>
    <row r="115" spans="1:19">
      <c r="A115" s="229" t="s">
        <v>3</v>
      </c>
      <c r="B115" s="189">
        <v>25648</v>
      </c>
      <c r="C115" s="190">
        <v>20206</v>
      </c>
      <c r="D115" s="177">
        <v>78.781971303805364</v>
      </c>
      <c r="E115" s="191">
        <v>83618</v>
      </c>
      <c r="F115" s="190">
        <v>52049</v>
      </c>
      <c r="G115" s="177">
        <v>62.246167093209593</v>
      </c>
      <c r="H115" s="191">
        <v>19553</v>
      </c>
      <c r="I115" s="190">
        <v>15027</v>
      </c>
      <c r="J115" s="177">
        <v>76.852656881296994</v>
      </c>
      <c r="K115" s="191">
        <v>82364</v>
      </c>
      <c r="L115" s="190">
        <v>50962</v>
      </c>
      <c r="M115" s="177">
        <v>61.874119761060655</v>
      </c>
      <c r="N115" s="221">
        <v>6095</v>
      </c>
      <c r="O115" s="221">
        <v>5179</v>
      </c>
      <c r="P115" s="177">
        <v>84.971287940935198</v>
      </c>
      <c r="Q115" s="221">
        <v>1254</v>
      </c>
      <c r="R115" s="222">
        <v>1087</v>
      </c>
      <c r="S115" s="175">
        <v>94.964028776978409</v>
      </c>
    </row>
    <row r="116" spans="1:19" ht="14.5" thickBot="1">
      <c r="A116" s="228" t="s">
        <v>2</v>
      </c>
      <c r="B116" s="179">
        <v>29903</v>
      </c>
      <c r="C116" s="180">
        <v>29634</v>
      </c>
      <c r="D116" s="187">
        <v>99.100424706551181</v>
      </c>
      <c r="E116" s="182">
        <v>64818</v>
      </c>
      <c r="F116" s="180">
        <v>64344</v>
      </c>
      <c r="G116" s="187">
        <v>99.268721651393136</v>
      </c>
      <c r="H116" s="182">
        <v>28776</v>
      </c>
      <c r="I116" s="180">
        <v>28532</v>
      </c>
      <c r="J116" s="187">
        <v>99.152071170419802</v>
      </c>
      <c r="K116" s="182">
        <v>64805</v>
      </c>
      <c r="L116" s="180">
        <v>64333</v>
      </c>
      <c r="M116" s="187">
        <v>99.271661137257922</v>
      </c>
      <c r="N116" s="223">
        <v>1127</v>
      </c>
      <c r="O116" s="223">
        <v>1102</v>
      </c>
      <c r="P116" s="187">
        <v>97.781721384205852</v>
      </c>
      <c r="Q116" s="223">
        <v>13</v>
      </c>
      <c r="R116" s="224">
        <v>11</v>
      </c>
      <c r="S116" s="181">
        <v>84.615384615384613</v>
      </c>
    </row>
    <row r="117" spans="1:19">
      <c r="A117" s="230" t="s">
        <v>16</v>
      </c>
      <c r="B117" s="199">
        <v>560185</v>
      </c>
      <c r="C117" s="200">
        <v>433627</v>
      </c>
      <c r="D117" s="231">
        <v>77.407820630684512</v>
      </c>
      <c r="E117" s="202">
        <v>1930297</v>
      </c>
      <c r="F117" s="200">
        <v>1244434</v>
      </c>
      <c r="G117" s="231">
        <v>64.468524791780752</v>
      </c>
      <c r="H117" s="202">
        <v>456794</v>
      </c>
      <c r="I117" s="200">
        <v>347189</v>
      </c>
      <c r="J117" s="231">
        <v>76.005595520081258</v>
      </c>
      <c r="K117" s="202">
        <v>1916523</v>
      </c>
      <c r="L117" s="200">
        <v>1233844</v>
      </c>
      <c r="M117" s="231">
        <v>64.379295213258587</v>
      </c>
      <c r="N117" s="225">
        <v>103391</v>
      </c>
      <c r="O117" s="200">
        <v>86438</v>
      </c>
      <c r="P117" s="231">
        <v>83.603021539592419</v>
      </c>
      <c r="Q117" s="225">
        <v>13774</v>
      </c>
      <c r="R117" s="200">
        <v>10590</v>
      </c>
      <c r="S117" s="201">
        <v>76.883984318280824</v>
      </c>
    </row>
    <row r="118" spans="1:19">
      <c r="A118" s="232" t="s">
        <v>17</v>
      </c>
      <c r="B118" s="206">
        <v>229374</v>
      </c>
      <c r="C118" s="207">
        <v>226620</v>
      </c>
      <c r="D118" s="212">
        <v>98.799340814564857</v>
      </c>
      <c r="E118" s="209">
        <v>496641</v>
      </c>
      <c r="F118" s="207">
        <v>491514</v>
      </c>
      <c r="G118" s="212">
        <v>98.967664771937876</v>
      </c>
      <c r="H118" s="209">
        <v>208508</v>
      </c>
      <c r="I118" s="207">
        <v>206323</v>
      </c>
      <c r="J118" s="212">
        <v>98.952078577320776</v>
      </c>
      <c r="K118" s="209">
        <v>493565</v>
      </c>
      <c r="L118" s="207">
        <v>488573</v>
      </c>
      <c r="M118" s="212">
        <v>98.988583064034117</v>
      </c>
      <c r="N118" s="226">
        <v>20866</v>
      </c>
      <c r="O118" s="207">
        <v>20297</v>
      </c>
      <c r="P118" s="212">
        <v>97.273075817118766</v>
      </c>
      <c r="Q118" s="226">
        <v>3076</v>
      </c>
      <c r="R118" s="207">
        <v>2941</v>
      </c>
      <c r="S118" s="208">
        <v>80.302670623145403</v>
      </c>
    </row>
    <row r="119" spans="1:19" ht="14.5" thickBot="1">
      <c r="A119" s="233" t="s">
        <v>18</v>
      </c>
      <c r="B119" s="214">
        <v>789559</v>
      </c>
      <c r="C119" s="215">
        <v>660247</v>
      </c>
      <c r="D119" s="220">
        <v>83.622249888862015</v>
      </c>
      <c r="E119" s="217">
        <v>2426938</v>
      </c>
      <c r="F119" s="215">
        <v>1735948</v>
      </c>
      <c r="G119" s="220">
        <v>71.528320871814614</v>
      </c>
      <c r="H119" s="217">
        <v>665302</v>
      </c>
      <c r="I119" s="215">
        <v>553512</v>
      </c>
      <c r="J119" s="220">
        <v>83.197104472855926</v>
      </c>
      <c r="K119" s="217">
        <v>2410088</v>
      </c>
      <c r="L119" s="215">
        <v>1722417</v>
      </c>
      <c r="M119" s="220">
        <v>71.46697547973352</v>
      </c>
      <c r="N119" s="227">
        <v>124257</v>
      </c>
      <c r="O119" s="215">
        <v>106735</v>
      </c>
      <c r="P119" s="220">
        <v>85.898581166453397</v>
      </c>
      <c r="Q119" s="227">
        <v>16850</v>
      </c>
      <c r="R119" s="215">
        <v>13531</v>
      </c>
      <c r="S119" s="216">
        <v>80.302670623145403</v>
      </c>
    </row>
    <row r="120" spans="1:19" ht="15" customHeight="1">
      <c r="A120" s="379" t="s">
        <v>35</v>
      </c>
      <c r="B120" s="379"/>
      <c r="C120" s="379"/>
      <c r="D120" s="379"/>
      <c r="E120" s="379"/>
      <c r="F120" s="379"/>
      <c r="G120" s="379"/>
      <c r="H120" s="379"/>
      <c r="I120" s="379"/>
      <c r="J120" s="379"/>
      <c r="K120" s="379"/>
      <c r="L120" s="379"/>
      <c r="M120" s="379"/>
      <c r="N120" s="379"/>
      <c r="O120" s="379"/>
      <c r="P120" s="379"/>
      <c r="Q120" s="379"/>
      <c r="R120" s="379"/>
      <c r="S120" s="379"/>
    </row>
    <row r="121" spans="1:19" ht="28.5" customHeight="1">
      <c r="A121" s="364" t="s">
        <v>160</v>
      </c>
      <c r="B121" s="364"/>
      <c r="C121" s="364"/>
      <c r="D121" s="364"/>
      <c r="E121" s="364"/>
      <c r="F121" s="364"/>
      <c r="G121" s="364"/>
      <c r="H121" s="364"/>
      <c r="I121" s="364"/>
      <c r="J121" s="364"/>
      <c r="K121" s="364"/>
      <c r="L121" s="364"/>
      <c r="M121" s="364"/>
      <c r="N121" s="364"/>
      <c r="O121" s="364"/>
      <c r="P121" s="364"/>
      <c r="Q121" s="364"/>
      <c r="R121" s="364"/>
      <c r="S121" s="364"/>
    </row>
    <row r="122" spans="1:19" ht="14.5">
      <c r="A122" s="156"/>
      <c r="B122" s="156"/>
      <c r="C122" s="156"/>
      <c r="D122" s="156"/>
      <c r="E122" s="156"/>
      <c r="F122" s="156"/>
      <c r="G122" s="156"/>
      <c r="H122" s="156"/>
      <c r="I122" s="156"/>
      <c r="J122" s="156"/>
      <c r="K122" s="156"/>
      <c r="L122" s="156"/>
      <c r="M122" s="156"/>
      <c r="N122" s="156"/>
      <c r="O122" s="156"/>
      <c r="P122" s="156"/>
      <c r="Q122" s="156"/>
      <c r="R122" s="156"/>
      <c r="S122" s="156"/>
    </row>
    <row r="123" spans="1:19" ht="14.5">
      <c r="A123" s="156"/>
      <c r="B123" s="234"/>
      <c r="C123" s="234"/>
      <c r="D123" s="234"/>
      <c r="E123" s="234"/>
      <c r="F123" s="234"/>
      <c r="G123" s="234"/>
      <c r="H123" s="156"/>
      <c r="I123" s="156"/>
      <c r="J123" s="156"/>
      <c r="K123" s="156"/>
      <c r="L123" s="156"/>
      <c r="M123" s="156"/>
      <c r="N123" s="156"/>
      <c r="O123" s="156"/>
      <c r="P123" s="156"/>
      <c r="Q123" s="156"/>
      <c r="R123" s="156"/>
      <c r="S123" s="156"/>
    </row>
    <row r="124" spans="1:19" ht="14.5">
      <c r="A124" s="156"/>
      <c r="B124" s="234"/>
      <c r="C124" s="234"/>
      <c r="D124" s="234"/>
      <c r="E124" s="234"/>
      <c r="F124" s="234"/>
      <c r="G124" s="156"/>
      <c r="H124" s="156"/>
      <c r="I124" s="156"/>
      <c r="J124" s="156"/>
      <c r="K124" s="156"/>
      <c r="L124" s="156"/>
      <c r="M124" s="156"/>
      <c r="N124" s="156"/>
      <c r="O124" s="156"/>
      <c r="P124" s="156"/>
      <c r="Q124" s="156"/>
      <c r="R124" s="156"/>
      <c r="S124" s="156"/>
    </row>
    <row r="125" spans="1:19" ht="14.5">
      <c r="A125" s="156"/>
      <c r="B125" s="234"/>
      <c r="C125" s="234"/>
      <c r="D125" s="234"/>
      <c r="E125" s="234"/>
      <c r="F125" s="234"/>
      <c r="G125" s="156"/>
      <c r="H125" s="156"/>
      <c r="I125" s="156"/>
      <c r="J125" s="156"/>
      <c r="K125" s="156"/>
      <c r="L125" s="156"/>
      <c r="M125" s="156"/>
      <c r="N125" s="156"/>
      <c r="O125" s="156"/>
      <c r="P125" s="156"/>
      <c r="Q125" s="156"/>
      <c r="R125" s="156"/>
      <c r="S125" s="156"/>
    </row>
    <row r="126" spans="1:19" ht="14.5">
      <c r="A126" s="156"/>
      <c r="B126" s="234"/>
      <c r="C126" s="234"/>
      <c r="D126" s="234"/>
      <c r="E126" s="234"/>
      <c r="F126" s="234"/>
      <c r="G126" s="156"/>
      <c r="H126" s="156"/>
      <c r="I126" s="156"/>
      <c r="J126" s="156"/>
      <c r="K126" s="156"/>
      <c r="L126" s="156"/>
      <c r="M126" s="156"/>
      <c r="N126" s="156"/>
      <c r="O126" s="156"/>
      <c r="P126" s="156"/>
      <c r="Q126" s="156"/>
      <c r="R126" s="156"/>
      <c r="S126" s="156"/>
    </row>
    <row r="127" spans="1:19" ht="14.5">
      <c r="A127" s="156"/>
      <c r="B127" s="234"/>
      <c r="C127" s="234"/>
      <c r="D127" s="234"/>
      <c r="E127" s="234"/>
      <c r="F127" s="234"/>
      <c r="G127" s="156"/>
      <c r="H127" s="156"/>
      <c r="I127" s="156"/>
      <c r="J127" s="156"/>
      <c r="K127" s="156"/>
      <c r="L127" s="156"/>
      <c r="M127" s="156"/>
      <c r="N127" s="156"/>
      <c r="O127" s="156"/>
      <c r="P127" s="156"/>
      <c r="Q127" s="156"/>
      <c r="R127" s="156"/>
      <c r="S127" s="156"/>
    </row>
    <row r="128" spans="1:19" ht="14.5">
      <c r="A128" s="156"/>
      <c r="B128" s="234"/>
      <c r="C128" s="234"/>
      <c r="D128" s="234"/>
      <c r="E128" s="234"/>
      <c r="F128" s="234"/>
      <c r="G128" s="156"/>
      <c r="H128" s="156"/>
      <c r="I128" s="156"/>
      <c r="J128" s="156"/>
      <c r="K128" s="156"/>
      <c r="L128" s="156"/>
      <c r="M128" s="156"/>
      <c r="N128" s="156"/>
      <c r="O128" s="156"/>
      <c r="P128" s="156"/>
      <c r="Q128" s="156"/>
      <c r="R128" s="156"/>
      <c r="S128" s="156"/>
    </row>
    <row r="129" spans="1:19" ht="14.5">
      <c r="A129" s="156"/>
      <c r="B129" s="234"/>
      <c r="C129" s="234"/>
      <c r="D129" s="234"/>
      <c r="E129" s="234"/>
      <c r="F129" s="234"/>
      <c r="G129" s="156"/>
      <c r="H129" s="156"/>
      <c r="I129" s="156"/>
      <c r="J129" s="156"/>
      <c r="K129" s="156"/>
      <c r="L129" s="156"/>
      <c r="M129" s="156"/>
      <c r="N129" s="156"/>
      <c r="O129" s="156"/>
      <c r="P129" s="156"/>
      <c r="Q129" s="156"/>
      <c r="R129" s="156"/>
      <c r="S129" s="156"/>
    </row>
    <row r="130" spans="1:19">
      <c r="B130" s="2"/>
      <c r="C130" s="2"/>
      <c r="D130" s="2"/>
      <c r="E130" s="2"/>
      <c r="F130" s="2"/>
    </row>
    <row r="131" spans="1:19">
      <c r="B131" s="2"/>
      <c r="C131" s="2"/>
      <c r="D131" s="2"/>
      <c r="E131" s="2"/>
      <c r="F131" s="2"/>
    </row>
    <row r="132" spans="1:19">
      <c r="B132" s="2"/>
      <c r="C132" s="2"/>
      <c r="D132" s="2"/>
      <c r="E132" s="2"/>
      <c r="F132" s="2"/>
    </row>
    <row r="133" spans="1:19">
      <c r="B133" s="2"/>
      <c r="C133" s="2"/>
      <c r="D133" s="2"/>
      <c r="E133" s="2"/>
      <c r="F133" s="2"/>
    </row>
    <row r="134" spans="1:19">
      <c r="B134" s="2"/>
      <c r="C134" s="2"/>
      <c r="D134" s="2"/>
      <c r="E134" s="2"/>
      <c r="F134" s="2"/>
    </row>
    <row r="135" spans="1:19">
      <c r="B135" s="2"/>
      <c r="C135" s="2"/>
      <c r="D135" s="2"/>
      <c r="E135" s="2"/>
      <c r="F135" s="2"/>
    </row>
    <row r="136" spans="1:19">
      <c r="B136" s="2"/>
      <c r="C136" s="2"/>
      <c r="D136" s="2"/>
      <c r="E136" s="2"/>
      <c r="F136" s="2"/>
    </row>
    <row r="137" spans="1:19">
      <c r="B137" s="2"/>
      <c r="C137" s="2"/>
      <c r="D137" s="2"/>
      <c r="E137" s="2"/>
      <c r="F137" s="2"/>
    </row>
    <row r="138" spans="1:19">
      <c r="B138" s="2"/>
      <c r="C138" s="2"/>
      <c r="D138" s="2"/>
      <c r="E138" s="2"/>
      <c r="F138" s="2"/>
    </row>
    <row r="139" spans="1:19">
      <c r="B139" s="2"/>
      <c r="C139" s="2"/>
      <c r="D139" s="2"/>
      <c r="E139" s="2"/>
      <c r="F139" s="2"/>
    </row>
    <row r="140" spans="1:19">
      <c r="B140" s="2"/>
      <c r="C140" s="2"/>
      <c r="D140" s="2"/>
      <c r="E140" s="2"/>
      <c r="F140" s="2"/>
    </row>
    <row r="141" spans="1:19">
      <c r="B141" s="2"/>
      <c r="C141" s="2"/>
      <c r="D141" s="2"/>
      <c r="E141" s="2"/>
      <c r="F141" s="2"/>
    </row>
    <row r="142" spans="1:19">
      <c r="B142" s="2"/>
      <c r="C142" s="2"/>
      <c r="D142" s="2"/>
      <c r="E142" s="2"/>
      <c r="F142" s="2"/>
    </row>
    <row r="143" spans="1:19">
      <c r="B143" s="2"/>
      <c r="C143" s="2"/>
      <c r="D143" s="2"/>
      <c r="E143" s="2"/>
      <c r="F143" s="2"/>
    </row>
    <row r="144" spans="1:19">
      <c r="B144" s="2"/>
      <c r="C144" s="2"/>
      <c r="D144" s="2"/>
      <c r="E144" s="2"/>
      <c r="F144" s="2"/>
    </row>
    <row r="145" spans="2:6">
      <c r="B145" s="2"/>
      <c r="C145" s="2"/>
      <c r="D145" s="2"/>
      <c r="E145" s="2"/>
      <c r="F145" s="2"/>
    </row>
  </sheetData>
  <sortState ref="U9:V88">
    <sortCondition ref="U9:U88" customList="8,9,11,12,4,2,6,13,3,5,7,10,14,15,1,16,17,18,19"/>
  </sortState>
  <mergeCells count="108">
    <mergeCell ref="A30:S30"/>
    <mergeCell ref="A29:S29"/>
    <mergeCell ref="A59:S59"/>
    <mergeCell ref="A90:S90"/>
    <mergeCell ref="A120:S120"/>
    <mergeCell ref="I8:J8"/>
    <mergeCell ref="L8:M8"/>
    <mergeCell ref="I38:J38"/>
    <mergeCell ref="L38:M38"/>
    <mergeCell ref="A32:S32"/>
    <mergeCell ref="A35:A39"/>
    <mergeCell ref="B35:G36"/>
    <mergeCell ref="H35:S35"/>
    <mergeCell ref="H36:M36"/>
    <mergeCell ref="N36:S36"/>
    <mergeCell ref="B37:D37"/>
    <mergeCell ref="E37:G37"/>
    <mergeCell ref="H37:J37"/>
    <mergeCell ref="K37:M37"/>
    <mergeCell ref="N37:P37"/>
    <mergeCell ref="B9:C9"/>
    <mergeCell ref="Q37:S37"/>
    <mergeCell ref="C38:D38"/>
    <mergeCell ref="F38:G38"/>
    <mergeCell ref="O38:P38"/>
    <mergeCell ref="R38:S38"/>
    <mergeCell ref="A1:S1"/>
    <mergeCell ref="A5:A9"/>
    <mergeCell ref="B5:G6"/>
    <mergeCell ref="H5:S5"/>
    <mergeCell ref="H6:M6"/>
    <mergeCell ref="N6:S6"/>
    <mergeCell ref="B7:D7"/>
    <mergeCell ref="E7:G7"/>
    <mergeCell ref="H7:J7"/>
    <mergeCell ref="K7:M7"/>
    <mergeCell ref="N7:P7"/>
    <mergeCell ref="Q7:S7"/>
    <mergeCell ref="C8:D8"/>
    <mergeCell ref="F8:G8"/>
    <mergeCell ref="O8:P8"/>
    <mergeCell ref="R8:S8"/>
    <mergeCell ref="E9:F9"/>
    <mergeCell ref="H9:I9"/>
    <mergeCell ref="K9:L9"/>
    <mergeCell ref="N9:O9"/>
    <mergeCell ref="Q9:R9"/>
    <mergeCell ref="A4:S4"/>
    <mergeCell ref="A63:S63"/>
    <mergeCell ref="B39:C39"/>
    <mergeCell ref="E39:F39"/>
    <mergeCell ref="H39:I39"/>
    <mergeCell ref="K39:L39"/>
    <mergeCell ref="N39:O39"/>
    <mergeCell ref="Q39:R39"/>
    <mergeCell ref="A93:S93"/>
    <mergeCell ref="H67:M67"/>
    <mergeCell ref="N67:S67"/>
    <mergeCell ref="L69:M69"/>
    <mergeCell ref="H68:J68"/>
    <mergeCell ref="A60:S60"/>
    <mergeCell ref="A66:A70"/>
    <mergeCell ref="L99:M99"/>
    <mergeCell ref="O99:P99"/>
    <mergeCell ref="E98:G98"/>
    <mergeCell ref="N68:P68"/>
    <mergeCell ref="Q68:S68"/>
    <mergeCell ref="B70:C70"/>
    <mergeCell ref="E70:F70"/>
    <mergeCell ref="H70:I70"/>
    <mergeCell ref="K70:L70"/>
    <mergeCell ref="N70:O70"/>
    <mergeCell ref="Q70:R70"/>
    <mergeCell ref="A91:S91"/>
    <mergeCell ref="A96:A100"/>
    <mergeCell ref="R99:S99"/>
    <mergeCell ref="H98:J98"/>
    <mergeCell ref="K98:M98"/>
    <mergeCell ref="N98:P98"/>
    <mergeCell ref="F99:G99"/>
    <mergeCell ref="K100:L100"/>
    <mergeCell ref="N100:O100"/>
    <mergeCell ref="Q100:R100"/>
    <mergeCell ref="Q98:S98"/>
    <mergeCell ref="A34:S34"/>
    <mergeCell ref="A65:S65"/>
    <mergeCell ref="A95:S95"/>
    <mergeCell ref="A121:S121"/>
    <mergeCell ref="R69:S69"/>
    <mergeCell ref="C99:D99"/>
    <mergeCell ref="H66:S66"/>
    <mergeCell ref="B96:G97"/>
    <mergeCell ref="B66:G67"/>
    <mergeCell ref="H97:M97"/>
    <mergeCell ref="N97:S97"/>
    <mergeCell ref="H96:S96"/>
    <mergeCell ref="B68:D68"/>
    <mergeCell ref="E68:G68"/>
    <mergeCell ref="C69:D69"/>
    <mergeCell ref="F69:G69"/>
    <mergeCell ref="O69:P69"/>
    <mergeCell ref="K68:M68"/>
    <mergeCell ref="I69:J69"/>
    <mergeCell ref="B98:D98"/>
    <mergeCell ref="B100:C100"/>
    <mergeCell ref="E100:F100"/>
    <mergeCell ref="H100:I100"/>
    <mergeCell ref="I99:J99"/>
  </mergeCells>
  <hyperlinks>
    <hyperlink ref="A2" location="'Inhalt '!A1" display="Zurück zum Inhalt - HF-06"/>
  </hyperlinks>
  <pageMargins left="0.7" right="0.7" top="0.78740157499999996" bottom="0.78740157499999996" header="0.3" footer="0.3"/>
  <pageSetup paperSize="9" orientation="portrait" r:id="rId1"/>
  <ignoredErrors>
    <ignoredError sqref="D40:D58 D10:D2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6"/>
  <sheetViews>
    <sheetView zoomScale="80" zoomScaleNormal="80" workbookViewId="0">
      <selection activeCell="A2" sqref="A2"/>
    </sheetView>
  </sheetViews>
  <sheetFormatPr baseColWidth="10" defaultColWidth="10.58203125" defaultRowHeight="14"/>
  <cols>
    <col min="1" max="1" width="28.75" style="1" customWidth="1"/>
    <col min="2" max="2" width="11.08203125" style="1" customWidth="1"/>
    <col min="3" max="4" width="10.58203125" style="1"/>
    <col min="5" max="5" width="10.58203125" style="1" customWidth="1"/>
    <col min="6" max="7" width="10.58203125" style="1"/>
    <col min="8" max="8" width="11.33203125" style="1" customWidth="1"/>
    <col min="9" max="9" width="10.58203125" style="1" customWidth="1"/>
    <col min="10" max="16384" width="10.58203125" style="1"/>
  </cols>
  <sheetData>
    <row r="1" spans="1:19" ht="23.5">
      <c r="A1" s="337">
        <v>2021</v>
      </c>
      <c r="B1" s="337"/>
      <c r="C1" s="337"/>
      <c r="D1" s="337"/>
      <c r="E1" s="337"/>
      <c r="F1" s="337"/>
      <c r="G1" s="239"/>
      <c r="H1" s="239"/>
      <c r="I1" s="239"/>
      <c r="J1" s="239"/>
      <c r="K1" s="239"/>
      <c r="L1" s="10"/>
      <c r="M1" s="10"/>
      <c r="N1" s="10"/>
      <c r="O1" s="10"/>
      <c r="P1" s="10"/>
      <c r="Q1" s="10"/>
      <c r="R1" s="10"/>
      <c r="S1" s="10"/>
    </row>
    <row r="2" spans="1:19" s="14" customFormat="1" ht="13">
      <c r="A2" s="308" t="s">
        <v>50</v>
      </c>
      <c r="B2" s="11"/>
      <c r="C2" s="11"/>
      <c r="D2" s="11"/>
      <c r="E2" s="12"/>
      <c r="F2" s="11"/>
      <c r="G2" s="13"/>
      <c r="H2" s="13"/>
      <c r="I2" s="13"/>
      <c r="J2" s="13"/>
      <c r="K2" s="13"/>
      <c r="L2" s="13"/>
      <c r="M2" s="13"/>
      <c r="N2" s="13"/>
      <c r="O2" s="13"/>
      <c r="P2" s="13"/>
      <c r="Q2" s="13"/>
      <c r="R2" s="13"/>
      <c r="S2" s="13"/>
    </row>
    <row r="4" spans="1:19" s="16" customFormat="1" ht="66" customHeight="1">
      <c r="A4" s="383" t="s">
        <v>169</v>
      </c>
      <c r="B4" s="383"/>
      <c r="C4" s="301"/>
      <c r="D4" s="301"/>
      <c r="E4" s="301"/>
      <c r="F4" s="301"/>
      <c r="G4" s="273"/>
      <c r="H4" s="273"/>
      <c r="I4" s="273"/>
      <c r="J4" s="274"/>
      <c r="K4" s="15"/>
      <c r="L4" s="15"/>
      <c r="M4" s="15"/>
      <c r="N4" s="15"/>
      <c r="O4" s="15"/>
      <c r="P4" s="15"/>
      <c r="Q4" s="15"/>
      <c r="R4" s="15"/>
      <c r="S4" s="15"/>
    </row>
    <row r="5" spans="1:19" s="16" customFormat="1" ht="42" customHeight="1" thickBot="1">
      <c r="A5" s="309" t="s">
        <v>184</v>
      </c>
      <c r="B5" s="25" t="s">
        <v>36</v>
      </c>
      <c r="C5" s="26"/>
      <c r="D5" s="27"/>
      <c r="E5" s="27"/>
      <c r="F5" s="27"/>
      <c r="G5" s="27"/>
      <c r="H5" s="28"/>
      <c r="I5" s="27"/>
      <c r="J5" s="27"/>
      <c r="K5" s="26"/>
      <c r="L5" s="15"/>
      <c r="M5" s="15"/>
      <c r="N5" s="15"/>
      <c r="O5" s="15"/>
      <c r="P5" s="15"/>
      <c r="Q5" s="15"/>
      <c r="R5" s="15"/>
      <c r="S5" s="15"/>
    </row>
    <row r="6" spans="1:19" s="16" customFormat="1" ht="14.5" customHeight="1">
      <c r="A6" s="286" t="s">
        <v>15</v>
      </c>
      <c r="B6" s="294">
        <v>13269</v>
      </c>
      <c r="C6" s="31"/>
      <c r="D6" s="31"/>
      <c r="E6" s="31"/>
      <c r="F6" s="31"/>
      <c r="G6" s="31"/>
      <c r="H6" s="31"/>
      <c r="I6" s="31"/>
      <c r="J6" s="31"/>
      <c r="K6" s="15"/>
      <c r="L6" s="17"/>
      <c r="M6" s="17"/>
      <c r="N6" s="17"/>
      <c r="O6" s="17"/>
      <c r="P6" s="17"/>
      <c r="Q6" s="17"/>
      <c r="R6" s="17"/>
      <c r="S6" s="15"/>
    </row>
    <row r="7" spans="1:19" s="16" customFormat="1" ht="14.5" customHeight="1">
      <c r="A7" s="287" t="s">
        <v>14</v>
      </c>
      <c r="B7" s="281">
        <v>19166</v>
      </c>
      <c r="C7" s="31"/>
      <c r="D7" s="31"/>
      <c r="E7" s="31"/>
      <c r="F7" s="31"/>
      <c r="G7" s="31"/>
      <c r="H7" s="31"/>
      <c r="I7" s="31"/>
      <c r="J7" s="31"/>
      <c r="K7" s="15"/>
      <c r="L7" s="17"/>
      <c r="M7" s="17"/>
      <c r="N7" s="17"/>
      <c r="O7" s="17"/>
      <c r="P7" s="17"/>
      <c r="Q7" s="17"/>
      <c r="R7" s="17"/>
      <c r="S7" s="15"/>
    </row>
    <row r="8" spans="1:19" s="16" customFormat="1" ht="14.5" customHeight="1">
      <c r="A8" s="288" t="s">
        <v>32</v>
      </c>
      <c r="B8" s="280">
        <v>32779</v>
      </c>
      <c r="C8" s="31"/>
      <c r="D8" s="31"/>
      <c r="E8" s="31"/>
      <c r="F8" s="31"/>
      <c r="G8" s="31"/>
      <c r="H8" s="31"/>
      <c r="I8" s="31"/>
      <c r="J8" s="31"/>
      <c r="K8" s="15"/>
      <c r="L8" s="17"/>
      <c r="M8" s="17"/>
      <c r="N8" s="17"/>
      <c r="O8" s="17"/>
      <c r="P8" s="17"/>
      <c r="Q8" s="17"/>
      <c r="R8" s="17"/>
      <c r="S8" s="15"/>
    </row>
    <row r="9" spans="1:19" s="16" customFormat="1" ht="14.5" customHeight="1">
      <c r="A9" s="287" t="s">
        <v>13</v>
      </c>
      <c r="B9" s="281">
        <v>7158</v>
      </c>
      <c r="C9" s="31"/>
      <c r="D9" s="31"/>
      <c r="E9" s="31"/>
      <c r="F9" s="31"/>
      <c r="G9" s="31"/>
      <c r="H9" s="31"/>
      <c r="I9" s="31"/>
      <c r="J9" s="31"/>
      <c r="K9" s="15"/>
      <c r="L9" s="17"/>
      <c r="M9" s="17"/>
      <c r="N9" s="17"/>
      <c r="O9" s="17"/>
      <c r="P9" s="17"/>
      <c r="Q9" s="17"/>
      <c r="R9" s="17"/>
      <c r="S9" s="15"/>
    </row>
    <row r="10" spans="1:19" s="16" customFormat="1" ht="14.5" customHeight="1">
      <c r="A10" s="288" t="s">
        <v>12</v>
      </c>
      <c r="B10" s="280">
        <v>1485</v>
      </c>
      <c r="C10" s="31"/>
      <c r="D10" s="31"/>
      <c r="E10" s="31"/>
      <c r="F10" s="31"/>
      <c r="G10" s="31"/>
      <c r="H10" s="31"/>
      <c r="I10" s="31"/>
      <c r="J10" s="31"/>
      <c r="K10" s="15"/>
      <c r="L10" s="17"/>
      <c r="M10" s="17"/>
      <c r="N10" s="17"/>
      <c r="O10" s="17"/>
      <c r="P10" s="17"/>
      <c r="Q10" s="17"/>
      <c r="R10" s="17"/>
      <c r="S10" s="15"/>
    </row>
    <row r="11" spans="1:19" s="16" customFormat="1" ht="14.5" customHeight="1">
      <c r="A11" s="287" t="s">
        <v>29</v>
      </c>
      <c r="B11" s="281">
        <v>2275</v>
      </c>
      <c r="C11" s="31"/>
      <c r="D11" s="31"/>
      <c r="E11" s="31"/>
      <c r="F11" s="31"/>
      <c r="G11" s="31"/>
      <c r="H11" s="31"/>
      <c r="I11" s="31"/>
      <c r="J11" s="31"/>
      <c r="K11" s="15"/>
      <c r="L11" s="18"/>
      <c r="M11" s="17"/>
      <c r="N11" s="17"/>
      <c r="O11" s="17"/>
      <c r="P11" s="17"/>
      <c r="Q11" s="15"/>
      <c r="R11" s="15"/>
      <c r="S11" s="15"/>
    </row>
    <row r="12" spans="1:19" s="16" customFormat="1" ht="14.5" customHeight="1">
      <c r="A12" s="288" t="s">
        <v>11</v>
      </c>
      <c r="B12" s="280">
        <v>19291</v>
      </c>
      <c r="C12" s="31"/>
      <c r="D12" s="31"/>
      <c r="E12" s="31"/>
      <c r="F12" s="31"/>
      <c r="G12" s="31"/>
      <c r="H12" s="31"/>
      <c r="I12" s="31"/>
      <c r="J12" s="31"/>
      <c r="K12" s="15"/>
      <c r="L12" s="18"/>
      <c r="M12" s="17"/>
      <c r="N12" s="17"/>
      <c r="O12" s="17"/>
      <c r="P12" s="17"/>
      <c r="Q12" s="15"/>
      <c r="R12" s="15"/>
      <c r="S12" s="15"/>
    </row>
    <row r="13" spans="1:19" s="16" customFormat="1" ht="14.5" customHeight="1">
      <c r="A13" s="287" t="s">
        <v>10</v>
      </c>
      <c r="B13" s="281">
        <v>7459</v>
      </c>
      <c r="C13" s="31"/>
      <c r="D13" s="31"/>
      <c r="E13" s="31"/>
      <c r="F13" s="31"/>
      <c r="G13" s="31"/>
      <c r="H13" s="31"/>
      <c r="I13" s="31"/>
      <c r="J13" s="31"/>
      <c r="K13" s="15"/>
      <c r="L13" s="18"/>
      <c r="M13" s="17"/>
      <c r="N13" s="17"/>
      <c r="O13" s="17"/>
      <c r="P13" s="17"/>
      <c r="Q13" s="15"/>
      <c r="R13" s="15"/>
      <c r="S13" s="15"/>
    </row>
    <row r="14" spans="1:19" s="16" customFormat="1" ht="14.5" customHeight="1">
      <c r="A14" s="288" t="s">
        <v>9</v>
      </c>
      <c r="B14" s="280">
        <v>19225</v>
      </c>
      <c r="C14" s="31"/>
      <c r="D14" s="31"/>
      <c r="E14" s="31"/>
      <c r="F14" s="31"/>
      <c r="G14" s="31"/>
      <c r="H14" s="31"/>
      <c r="I14" s="31"/>
      <c r="J14" s="31"/>
      <c r="K14" s="15"/>
      <c r="L14" s="18"/>
      <c r="M14" s="17"/>
      <c r="N14" s="17"/>
      <c r="O14" s="17"/>
      <c r="P14" s="17"/>
      <c r="Q14" s="15"/>
      <c r="R14" s="15"/>
      <c r="S14" s="15"/>
    </row>
    <row r="15" spans="1:19" s="16" customFormat="1" ht="14.5" customHeight="1">
      <c r="A15" s="287" t="s">
        <v>8</v>
      </c>
      <c r="B15" s="281">
        <v>81486</v>
      </c>
      <c r="C15" s="31"/>
      <c r="D15" s="31"/>
      <c r="E15" s="31"/>
      <c r="F15" s="31"/>
      <c r="G15" s="31"/>
      <c r="H15" s="31"/>
      <c r="I15" s="31"/>
      <c r="J15" s="31"/>
      <c r="K15" s="15"/>
      <c r="L15" s="18"/>
      <c r="M15" s="17"/>
      <c r="N15" s="17"/>
      <c r="O15" s="17"/>
      <c r="P15" s="17"/>
      <c r="Q15" s="15"/>
      <c r="R15" s="15"/>
      <c r="S15" s="15"/>
    </row>
    <row r="16" spans="1:19" s="16" customFormat="1" ht="14.5" customHeight="1">
      <c r="A16" s="288" t="s">
        <v>7</v>
      </c>
      <c r="B16" s="280">
        <v>5519</v>
      </c>
      <c r="C16" s="31"/>
      <c r="D16" s="31"/>
      <c r="E16" s="31"/>
      <c r="F16" s="31"/>
      <c r="G16" s="31"/>
      <c r="H16" s="31"/>
      <c r="I16" s="31"/>
      <c r="J16" s="31"/>
      <c r="K16" s="15"/>
      <c r="L16" s="18"/>
      <c r="M16" s="17"/>
      <c r="N16" s="17"/>
      <c r="O16" s="17"/>
      <c r="P16" s="17"/>
      <c r="Q16" s="15"/>
      <c r="R16" s="15"/>
      <c r="S16" s="15"/>
    </row>
    <row r="17" spans="1:26" s="16" customFormat="1" ht="14.5" customHeight="1">
      <c r="A17" s="287" t="s">
        <v>6</v>
      </c>
      <c r="B17" s="281">
        <v>1710</v>
      </c>
      <c r="C17" s="31"/>
      <c r="D17" s="31"/>
      <c r="E17" s="31"/>
      <c r="F17" s="31"/>
      <c r="G17" s="31"/>
      <c r="H17" s="31"/>
      <c r="I17" s="31"/>
      <c r="J17" s="31"/>
      <c r="K17" s="15"/>
      <c r="L17" s="18"/>
      <c r="M17" s="17"/>
      <c r="N17" s="17"/>
      <c r="O17" s="17"/>
      <c r="P17" s="17"/>
      <c r="Q17" s="15"/>
      <c r="R17" s="15"/>
      <c r="S17" s="15"/>
    </row>
    <row r="18" spans="1:26" s="16" customFormat="1" ht="14.5" customHeight="1">
      <c r="A18" s="288" t="s">
        <v>5</v>
      </c>
      <c r="B18" s="280">
        <v>16347</v>
      </c>
      <c r="C18" s="31"/>
      <c r="D18" s="31"/>
      <c r="E18" s="31"/>
      <c r="F18" s="31"/>
      <c r="G18" s="31"/>
      <c r="H18" s="31"/>
      <c r="I18" s="31"/>
      <c r="J18" s="31"/>
      <c r="K18" s="15"/>
      <c r="L18" s="18"/>
      <c r="M18" s="17"/>
      <c r="N18" s="17"/>
      <c r="O18" s="17"/>
      <c r="P18" s="17"/>
      <c r="Q18" s="15"/>
      <c r="R18" s="15"/>
      <c r="S18" s="15"/>
    </row>
    <row r="19" spans="1:26" s="16" customFormat="1" ht="14.5" customHeight="1">
      <c r="A19" s="287" t="s">
        <v>4</v>
      </c>
      <c r="B19" s="281">
        <v>12586</v>
      </c>
      <c r="C19" s="31"/>
      <c r="D19" s="31"/>
      <c r="E19" s="31"/>
      <c r="F19" s="31"/>
      <c r="G19" s="31"/>
      <c r="H19" s="31"/>
      <c r="I19" s="31"/>
      <c r="J19" s="31"/>
      <c r="K19" s="15"/>
      <c r="L19" s="18"/>
      <c r="M19" s="17"/>
      <c r="N19" s="17"/>
      <c r="O19" s="17"/>
      <c r="P19" s="17"/>
      <c r="Q19" s="15"/>
      <c r="R19" s="15"/>
      <c r="S19" s="15"/>
    </row>
    <row r="20" spans="1:26" s="16" customFormat="1" ht="14.5" customHeight="1">
      <c r="A20" s="288" t="s">
        <v>3</v>
      </c>
      <c r="B20" s="280">
        <v>14336</v>
      </c>
      <c r="C20" s="31"/>
      <c r="D20" s="31"/>
      <c r="E20" s="31"/>
      <c r="F20" s="31"/>
      <c r="G20" s="31"/>
      <c r="H20" s="31"/>
      <c r="I20" s="31"/>
      <c r="J20" s="31"/>
      <c r="K20" s="15"/>
      <c r="L20" s="18"/>
      <c r="M20" s="17"/>
      <c r="N20" s="17"/>
      <c r="O20" s="17"/>
      <c r="P20" s="17"/>
      <c r="Q20" s="15"/>
      <c r="R20" s="15"/>
      <c r="S20" s="15"/>
    </row>
    <row r="21" spans="1:26" s="16" customFormat="1" ht="14.5" customHeight="1" thickBot="1">
      <c r="A21" s="289" t="s">
        <v>2</v>
      </c>
      <c r="B21" s="282">
        <v>6133</v>
      </c>
      <c r="C21" s="31"/>
      <c r="D21" s="31"/>
      <c r="E21" s="31"/>
      <c r="F21" s="31"/>
      <c r="G21" s="31"/>
      <c r="H21" s="31"/>
      <c r="I21" s="31"/>
      <c r="J21" s="31"/>
      <c r="K21" s="15"/>
      <c r="L21" s="18"/>
      <c r="M21" s="17"/>
      <c r="N21" s="17"/>
      <c r="O21" s="17"/>
      <c r="P21" s="17"/>
      <c r="Q21" s="15"/>
      <c r="R21" s="15"/>
      <c r="S21" s="15"/>
    </row>
    <row r="22" spans="1:26" s="16" customFormat="1" ht="14.5" customHeight="1">
      <c r="A22" s="290" t="s">
        <v>16</v>
      </c>
      <c r="B22" s="283">
        <v>177555</v>
      </c>
      <c r="C22" s="31"/>
      <c r="D22" s="31"/>
      <c r="E22" s="31"/>
      <c r="F22" s="31"/>
      <c r="G22" s="31"/>
      <c r="H22" s="31"/>
      <c r="I22" s="31"/>
      <c r="J22" s="31"/>
      <c r="K22" s="15"/>
      <c r="L22" s="17"/>
      <c r="M22" s="17"/>
      <c r="N22" s="17"/>
      <c r="O22" s="17"/>
      <c r="P22" s="17"/>
      <c r="Q22" s="17"/>
      <c r="R22" s="17"/>
      <c r="S22" s="15"/>
    </row>
    <row r="23" spans="1:26" s="16" customFormat="1" ht="14.5" customHeight="1">
      <c r="A23" s="291" t="s">
        <v>17</v>
      </c>
      <c r="B23" s="284">
        <v>82352</v>
      </c>
      <c r="C23" s="31"/>
      <c r="D23" s="31"/>
      <c r="E23" s="31"/>
      <c r="F23" s="31"/>
      <c r="G23" s="31"/>
      <c r="H23" s="31"/>
      <c r="I23" s="31"/>
      <c r="J23" s="31"/>
      <c r="K23" s="15"/>
      <c r="L23" s="17"/>
      <c r="M23" s="17"/>
      <c r="N23" s="17"/>
      <c r="O23" s="17"/>
      <c r="P23" s="17"/>
      <c r="Q23" s="17"/>
      <c r="R23" s="17"/>
      <c r="S23" s="15"/>
    </row>
    <row r="24" spans="1:26" s="16" customFormat="1" ht="14.5" customHeight="1" thickBot="1">
      <c r="A24" s="292" t="s">
        <v>18</v>
      </c>
      <c r="B24" s="285">
        <v>259741</v>
      </c>
      <c r="C24" s="31"/>
      <c r="D24" s="31"/>
      <c r="E24" s="31"/>
      <c r="F24" s="31"/>
      <c r="G24" s="31"/>
      <c r="H24" s="31"/>
      <c r="I24" s="31"/>
      <c r="J24" s="31"/>
      <c r="K24" s="15"/>
      <c r="L24" s="17"/>
      <c r="M24" s="17"/>
      <c r="N24" s="17"/>
      <c r="O24" s="17"/>
      <c r="P24" s="17"/>
      <c r="Q24" s="17"/>
      <c r="R24" s="17"/>
      <c r="S24" s="17"/>
      <c r="T24" s="19"/>
      <c r="U24" s="19"/>
      <c r="V24" s="19"/>
      <c r="W24" s="19"/>
      <c r="X24" s="19"/>
      <c r="Y24" s="19"/>
      <c r="Z24" s="19"/>
    </row>
    <row r="25" spans="1:26" s="21" customFormat="1" ht="14.5" customHeight="1">
      <c r="A25" s="381" t="s">
        <v>149</v>
      </c>
      <c r="B25" s="381"/>
      <c r="C25" s="275"/>
      <c r="D25" s="275"/>
      <c r="E25" s="275"/>
      <c r="F25" s="275"/>
      <c r="G25" s="275"/>
      <c r="H25" s="275"/>
      <c r="I25" s="275"/>
      <c r="J25" s="275"/>
      <c r="K25" s="20"/>
      <c r="L25" s="20"/>
      <c r="M25" s="20"/>
      <c r="N25" s="20"/>
      <c r="O25" s="20"/>
      <c r="P25" s="20"/>
      <c r="Q25" s="20"/>
      <c r="R25" s="20"/>
      <c r="S25" s="20"/>
    </row>
    <row r="26" spans="1:26" s="21" customFormat="1" ht="36.75" customHeight="1">
      <c r="A26" s="380" t="s">
        <v>150</v>
      </c>
      <c r="B26" s="380"/>
      <c r="C26" s="276"/>
      <c r="D26" s="276"/>
      <c r="E26" s="276"/>
      <c r="F26" s="276"/>
      <c r="G26" s="276"/>
      <c r="H26" s="276"/>
      <c r="I26" s="276"/>
      <c r="J26" s="276"/>
      <c r="K26" s="20"/>
      <c r="L26" s="20"/>
      <c r="M26" s="20"/>
      <c r="N26" s="20"/>
      <c r="O26" s="20"/>
      <c r="P26" s="20"/>
      <c r="Q26" s="20"/>
      <c r="R26" s="20"/>
      <c r="S26" s="20"/>
    </row>
    <row r="27" spans="1:26" s="21" customFormat="1" ht="14.5" customHeight="1">
      <c r="A27" s="22"/>
      <c r="B27" s="22"/>
      <c r="C27" s="22"/>
      <c r="D27" s="22"/>
      <c r="E27" s="22"/>
      <c r="F27" s="22"/>
      <c r="G27" s="22"/>
      <c r="H27" s="22"/>
      <c r="I27" s="22"/>
      <c r="J27" s="22"/>
      <c r="K27" s="20"/>
      <c r="L27" s="20"/>
      <c r="M27" s="20"/>
      <c r="N27" s="20"/>
      <c r="O27" s="20"/>
      <c r="P27" s="20"/>
      <c r="Q27" s="20"/>
      <c r="R27" s="20"/>
      <c r="S27" s="20"/>
    </row>
    <row r="28" spans="1:26" s="16" customFormat="1" ht="69.650000000000006" customHeight="1">
      <c r="A28" s="387" t="s">
        <v>161</v>
      </c>
      <c r="B28" s="387"/>
      <c r="C28" s="300"/>
      <c r="D28" s="300"/>
      <c r="E28" s="300"/>
      <c r="F28" s="300"/>
      <c r="G28" s="23"/>
      <c r="H28" s="23"/>
      <c r="I28" s="23"/>
      <c r="J28" s="24"/>
      <c r="K28" s="389"/>
      <c r="L28" s="390"/>
      <c r="M28" s="390"/>
      <c r="N28" s="390"/>
      <c r="O28" s="390"/>
      <c r="P28" s="390"/>
      <c r="Q28" s="390"/>
      <c r="R28" s="390"/>
      <c r="S28" s="390"/>
    </row>
    <row r="29" spans="1:26" s="16" customFormat="1" ht="42" customHeight="1" thickBot="1">
      <c r="A29" s="309" t="s">
        <v>184</v>
      </c>
      <c r="B29" s="25" t="s">
        <v>36</v>
      </c>
      <c r="C29" s="26"/>
      <c r="D29" s="27"/>
      <c r="E29" s="27"/>
      <c r="F29" s="27"/>
      <c r="G29" s="27"/>
      <c r="H29" s="28"/>
      <c r="I29" s="27"/>
      <c r="J29" s="27"/>
      <c r="K29" s="26"/>
      <c r="L29" s="15"/>
      <c r="M29" s="15"/>
      <c r="N29" s="15"/>
      <c r="O29" s="15"/>
      <c r="P29" s="15"/>
      <c r="Q29" s="15"/>
      <c r="R29" s="15"/>
      <c r="S29" s="15"/>
    </row>
    <row r="30" spans="1:26" s="16" customFormat="1" ht="14.5" customHeight="1">
      <c r="A30" s="286" t="s">
        <v>15</v>
      </c>
      <c r="B30" s="294">
        <v>60</v>
      </c>
      <c r="C30" s="15"/>
      <c r="D30" s="31"/>
      <c r="E30" s="31"/>
      <c r="F30" s="31"/>
      <c r="G30" s="31"/>
      <c r="H30" s="28"/>
      <c r="I30" s="31"/>
      <c r="J30" s="31"/>
      <c r="K30" s="26"/>
      <c r="L30" s="17"/>
      <c r="M30" s="17"/>
      <c r="N30" s="17"/>
      <c r="O30" s="17"/>
      <c r="P30" s="17"/>
      <c r="Q30" s="17"/>
      <c r="R30" s="17"/>
      <c r="S30" s="15"/>
    </row>
    <row r="31" spans="1:26" s="16" customFormat="1" ht="14.5" customHeight="1">
      <c r="A31" s="287" t="s">
        <v>14</v>
      </c>
      <c r="B31" s="281">
        <v>200</v>
      </c>
      <c r="C31" s="15"/>
      <c r="D31" s="31"/>
      <c r="E31" s="31"/>
      <c r="F31" s="31"/>
      <c r="G31" s="31"/>
      <c r="H31" s="28"/>
      <c r="I31" s="31"/>
      <c r="J31" s="31"/>
      <c r="K31" s="26"/>
      <c r="L31" s="17"/>
      <c r="M31" s="17"/>
      <c r="N31" s="17"/>
      <c r="O31" s="17"/>
      <c r="P31" s="17"/>
      <c r="Q31" s="17"/>
      <c r="R31" s="17"/>
      <c r="S31" s="15"/>
    </row>
    <row r="32" spans="1:26" s="16" customFormat="1" ht="14.5" customHeight="1">
      <c r="A32" s="288" t="s">
        <v>32</v>
      </c>
      <c r="B32" s="280" t="s">
        <v>37</v>
      </c>
      <c r="C32" s="15"/>
      <c r="D32" s="31"/>
      <c r="E32" s="31"/>
      <c r="F32" s="31"/>
      <c r="G32" s="31"/>
      <c r="H32" s="28"/>
      <c r="I32" s="31"/>
      <c r="J32" s="31"/>
      <c r="K32" s="26"/>
      <c r="L32" s="17"/>
      <c r="M32" s="17"/>
      <c r="N32" s="17"/>
      <c r="O32" s="17"/>
      <c r="P32" s="17"/>
      <c r="Q32" s="17"/>
      <c r="R32" s="17"/>
      <c r="S32" s="15"/>
    </row>
    <row r="33" spans="1:19" s="16" customFormat="1" ht="14.5" customHeight="1">
      <c r="A33" s="287" t="s">
        <v>13</v>
      </c>
      <c r="B33" s="281">
        <v>265</v>
      </c>
      <c r="C33" s="15"/>
      <c r="D33" s="31"/>
      <c r="E33" s="31"/>
      <c r="F33" s="31"/>
      <c r="G33" s="31"/>
      <c r="H33" s="28"/>
      <c r="I33" s="31"/>
      <c r="J33" s="31"/>
      <c r="K33" s="26"/>
      <c r="L33" s="17"/>
      <c r="M33" s="17"/>
      <c r="N33" s="17"/>
      <c r="O33" s="17"/>
      <c r="P33" s="17"/>
      <c r="Q33" s="17"/>
      <c r="R33" s="17"/>
      <c r="S33" s="15"/>
    </row>
    <row r="34" spans="1:19" s="16" customFormat="1" ht="14.5" customHeight="1">
      <c r="A34" s="288" t="s">
        <v>12</v>
      </c>
      <c r="B34" s="280">
        <v>110</v>
      </c>
      <c r="C34" s="15"/>
      <c r="D34" s="31"/>
      <c r="E34" s="31"/>
      <c r="F34" s="31"/>
      <c r="G34" s="31"/>
      <c r="H34" s="28"/>
      <c r="I34" s="31"/>
      <c r="J34" s="31"/>
      <c r="K34" s="26"/>
      <c r="L34" s="17"/>
      <c r="M34" s="17"/>
      <c r="N34" s="17"/>
      <c r="O34" s="17"/>
      <c r="P34" s="17"/>
      <c r="Q34" s="17"/>
      <c r="R34" s="17"/>
      <c r="S34" s="15"/>
    </row>
    <row r="35" spans="1:19" s="16" customFormat="1" ht="14.5" customHeight="1">
      <c r="A35" s="287" t="s">
        <v>29</v>
      </c>
      <c r="B35" s="281">
        <v>180</v>
      </c>
      <c r="C35" s="15"/>
      <c r="D35" s="31"/>
      <c r="E35" s="31"/>
      <c r="F35" s="31"/>
      <c r="G35" s="31"/>
      <c r="H35" s="28"/>
      <c r="I35" s="31"/>
      <c r="J35" s="31"/>
      <c r="K35" s="26"/>
      <c r="L35" s="18"/>
      <c r="M35" s="17"/>
      <c r="N35" s="17"/>
      <c r="O35" s="17"/>
      <c r="P35" s="17"/>
      <c r="Q35" s="15"/>
      <c r="R35" s="15"/>
      <c r="S35" s="15"/>
    </row>
    <row r="36" spans="1:19" s="16" customFormat="1" ht="14.5" customHeight="1">
      <c r="A36" s="288" t="s">
        <v>11</v>
      </c>
      <c r="B36" s="280">
        <v>205</v>
      </c>
      <c r="C36" s="15"/>
      <c r="D36" s="31"/>
      <c r="E36" s="31"/>
      <c r="F36" s="31"/>
      <c r="G36" s="31"/>
      <c r="H36" s="28"/>
      <c r="I36" s="31"/>
      <c r="J36" s="31"/>
      <c r="K36" s="26"/>
      <c r="L36" s="18"/>
      <c r="M36" s="17"/>
      <c r="N36" s="17"/>
      <c r="O36" s="17"/>
      <c r="P36" s="17"/>
      <c r="Q36" s="15"/>
      <c r="R36" s="15"/>
      <c r="S36" s="15"/>
    </row>
    <row r="37" spans="1:19" s="16" customFormat="1" ht="14.5" customHeight="1">
      <c r="A37" s="287" t="s">
        <v>10</v>
      </c>
      <c r="B37" s="281">
        <v>265</v>
      </c>
      <c r="C37" s="15"/>
      <c r="D37" s="31"/>
      <c r="E37" s="31"/>
      <c r="F37" s="31"/>
      <c r="G37" s="31"/>
      <c r="H37" s="28"/>
      <c r="I37" s="31"/>
      <c r="J37" s="31"/>
      <c r="K37" s="26"/>
      <c r="L37" s="18"/>
      <c r="M37" s="17"/>
      <c r="N37" s="17"/>
      <c r="O37" s="17"/>
      <c r="P37" s="17"/>
      <c r="Q37" s="15"/>
      <c r="R37" s="15"/>
      <c r="S37" s="15"/>
    </row>
    <row r="38" spans="1:19" s="16" customFormat="1" ht="14.5" customHeight="1">
      <c r="A38" s="288" t="s">
        <v>9</v>
      </c>
      <c r="B38" s="280">
        <v>285</v>
      </c>
      <c r="C38" s="15"/>
      <c r="D38" s="31"/>
      <c r="E38" s="31"/>
      <c r="F38" s="31"/>
      <c r="G38" s="31"/>
      <c r="H38" s="28"/>
      <c r="I38" s="31"/>
      <c r="J38" s="31"/>
      <c r="K38" s="26"/>
      <c r="L38" s="18"/>
      <c r="M38" s="17"/>
      <c r="N38" s="17"/>
      <c r="O38" s="17"/>
      <c r="P38" s="17"/>
      <c r="Q38" s="15"/>
      <c r="R38" s="15"/>
      <c r="S38" s="15"/>
    </row>
    <row r="39" spans="1:19" s="16" customFormat="1" ht="14.5" customHeight="1">
      <c r="A39" s="287" t="s">
        <v>8</v>
      </c>
      <c r="B39" s="281">
        <v>550</v>
      </c>
      <c r="C39" s="15"/>
      <c r="D39" s="31"/>
      <c r="E39" s="31"/>
      <c r="F39" s="31"/>
      <c r="G39" s="31"/>
      <c r="H39" s="28"/>
      <c r="I39" s="31"/>
      <c r="J39" s="31"/>
      <c r="K39" s="26"/>
      <c r="L39" s="18"/>
      <c r="M39" s="17"/>
      <c r="N39" s="17"/>
      <c r="O39" s="17"/>
      <c r="P39" s="17"/>
      <c r="Q39" s="15"/>
      <c r="R39" s="15"/>
      <c r="S39" s="15"/>
    </row>
    <row r="40" spans="1:19" s="16" customFormat="1" ht="14.5" customHeight="1">
      <c r="A40" s="288" t="s">
        <v>7</v>
      </c>
      <c r="B40" s="280">
        <v>100</v>
      </c>
      <c r="C40" s="15"/>
      <c r="D40" s="31"/>
      <c r="E40" s="31"/>
      <c r="F40" s="31"/>
      <c r="G40" s="31"/>
      <c r="H40" s="28"/>
      <c r="I40" s="31"/>
      <c r="J40" s="31"/>
      <c r="K40" s="26"/>
      <c r="L40" s="18"/>
      <c r="M40" s="17"/>
      <c r="N40" s="17"/>
      <c r="O40" s="17"/>
      <c r="P40" s="17"/>
      <c r="Q40" s="15"/>
      <c r="R40" s="15"/>
      <c r="S40" s="15"/>
    </row>
    <row r="41" spans="1:19" s="16" customFormat="1" ht="14.5" customHeight="1">
      <c r="A41" s="287" t="s">
        <v>6</v>
      </c>
      <c r="B41" s="281">
        <v>15</v>
      </c>
      <c r="C41" s="15"/>
      <c r="D41" s="31"/>
      <c r="E41" s="31"/>
      <c r="F41" s="31"/>
      <c r="G41" s="31"/>
      <c r="H41" s="28"/>
      <c r="I41" s="31"/>
      <c r="J41" s="31"/>
      <c r="K41" s="26"/>
      <c r="L41" s="18"/>
      <c r="M41" s="17"/>
      <c r="N41" s="17"/>
      <c r="O41" s="17"/>
      <c r="P41" s="17"/>
      <c r="Q41" s="15"/>
      <c r="R41" s="15"/>
      <c r="S41" s="15"/>
    </row>
    <row r="42" spans="1:19" s="16" customFormat="1" ht="14.5" customHeight="1">
      <c r="A42" s="288" t="s">
        <v>5</v>
      </c>
      <c r="B42" s="280">
        <v>155</v>
      </c>
      <c r="C42" s="15"/>
      <c r="D42" s="31"/>
      <c r="E42" s="31"/>
      <c r="F42" s="31"/>
      <c r="G42" s="31"/>
      <c r="H42" s="28"/>
      <c r="I42" s="31"/>
      <c r="J42" s="31"/>
      <c r="K42" s="26"/>
      <c r="L42" s="18"/>
      <c r="M42" s="17"/>
      <c r="N42" s="17"/>
      <c r="O42" s="17"/>
      <c r="P42" s="17"/>
      <c r="Q42" s="15"/>
      <c r="R42" s="15"/>
      <c r="S42" s="15"/>
    </row>
    <row r="43" spans="1:19" s="16" customFormat="1" ht="14.5" customHeight="1">
      <c r="A43" s="287" t="s">
        <v>4</v>
      </c>
      <c r="B43" s="281">
        <v>170</v>
      </c>
      <c r="C43" s="15"/>
      <c r="D43" s="31"/>
      <c r="E43" s="31"/>
      <c r="F43" s="31"/>
      <c r="G43" s="31"/>
      <c r="H43" s="28"/>
      <c r="I43" s="31"/>
      <c r="J43" s="31"/>
      <c r="K43" s="26"/>
      <c r="L43" s="18"/>
      <c r="M43" s="17"/>
      <c r="N43" s="17"/>
      <c r="O43" s="17"/>
      <c r="P43" s="17"/>
      <c r="Q43" s="15"/>
      <c r="R43" s="15"/>
      <c r="S43" s="15"/>
    </row>
    <row r="44" spans="1:19" s="16" customFormat="1" ht="14.5" customHeight="1">
      <c r="A44" s="288" t="s">
        <v>3</v>
      </c>
      <c r="B44" s="280">
        <v>180</v>
      </c>
      <c r="C44" s="15"/>
      <c r="D44" s="31"/>
      <c r="E44" s="31"/>
      <c r="F44" s="31"/>
      <c r="G44" s="31"/>
      <c r="I44" s="31"/>
      <c r="J44" s="31"/>
      <c r="K44" s="26"/>
      <c r="L44" s="18"/>
      <c r="M44" s="17"/>
      <c r="N44" s="17"/>
      <c r="O44" s="17"/>
      <c r="P44" s="17"/>
      <c r="Q44" s="15"/>
      <c r="R44" s="15"/>
      <c r="S44" s="15"/>
    </row>
    <row r="45" spans="1:19" s="16" customFormat="1" ht="14.5" customHeight="1" thickBot="1">
      <c r="A45" s="289" t="s">
        <v>2</v>
      </c>
      <c r="B45" s="282">
        <v>205</v>
      </c>
      <c r="C45" s="15"/>
      <c r="D45" s="31"/>
      <c r="E45" s="31"/>
      <c r="F45" s="31"/>
      <c r="G45" s="31"/>
      <c r="H45" s="28"/>
      <c r="I45" s="31"/>
      <c r="J45" s="31"/>
      <c r="K45" s="26"/>
      <c r="L45" s="18"/>
      <c r="M45" s="17"/>
      <c r="N45" s="17"/>
      <c r="O45" s="17"/>
      <c r="P45" s="17"/>
      <c r="Q45" s="15"/>
      <c r="R45" s="15"/>
      <c r="S45" s="15"/>
    </row>
    <row r="46" spans="1:19" s="16" customFormat="1" ht="14.5" customHeight="1" thickBot="1">
      <c r="A46" s="292" t="s">
        <v>18</v>
      </c>
      <c r="B46" s="285">
        <v>2960</v>
      </c>
      <c r="C46" s="15"/>
      <c r="D46" s="31"/>
      <c r="E46" s="31"/>
      <c r="F46" s="31"/>
      <c r="G46" s="31"/>
      <c r="H46" s="28"/>
      <c r="I46" s="31"/>
      <c r="J46" s="31"/>
      <c r="K46" s="26"/>
      <c r="L46" s="17"/>
      <c r="M46" s="17"/>
      <c r="N46" s="17"/>
      <c r="O46" s="17"/>
      <c r="P46" s="17"/>
      <c r="Q46" s="17"/>
      <c r="R46" s="17"/>
      <c r="S46" s="15"/>
    </row>
    <row r="47" spans="1:19" s="21" customFormat="1" ht="45.75" customHeight="1">
      <c r="A47" s="393" t="s">
        <v>38</v>
      </c>
      <c r="B47" s="393"/>
      <c r="C47" s="275"/>
      <c r="D47" s="275"/>
      <c r="E47" s="38"/>
      <c r="F47" s="38"/>
      <c r="G47" s="38"/>
      <c r="H47" s="38"/>
      <c r="I47" s="38"/>
      <c r="J47" s="20"/>
      <c r="K47" s="20"/>
      <c r="L47" s="20"/>
      <c r="M47" s="20"/>
      <c r="N47" s="20"/>
      <c r="O47" s="20"/>
      <c r="P47" s="20"/>
      <c r="Q47" s="20"/>
      <c r="R47" s="20"/>
      <c r="S47" s="20"/>
    </row>
    <row r="48" spans="1:19" s="21" customFormat="1" ht="57.75" customHeight="1">
      <c r="A48" s="394" t="s">
        <v>39</v>
      </c>
      <c r="B48" s="394"/>
      <c r="C48" s="302"/>
      <c r="D48" s="302"/>
      <c r="E48" s="39"/>
      <c r="F48" s="39"/>
      <c r="G48" s="39"/>
      <c r="H48" s="39"/>
      <c r="I48" s="39"/>
      <c r="J48" s="20"/>
      <c r="K48" s="20"/>
      <c r="L48" s="20"/>
      <c r="M48" s="20"/>
      <c r="N48" s="20"/>
      <c r="O48" s="20"/>
      <c r="P48" s="20"/>
      <c r="Q48" s="20"/>
      <c r="R48" s="20"/>
      <c r="S48" s="20"/>
    </row>
    <row r="49" spans="1:19" s="21" customFormat="1" ht="14.5" customHeight="1">
      <c r="A49" s="22"/>
      <c r="B49" s="22"/>
      <c r="C49" s="22"/>
      <c r="D49" s="22"/>
      <c r="E49" s="22"/>
      <c r="F49" s="22"/>
      <c r="G49" s="22"/>
      <c r="H49" s="22"/>
      <c r="I49" s="22"/>
      <c r="J49" s="22"/>
      <c r="K49" s="20"/>
      <c r="L49" s="20"/>
      <c r="M49" s="20"/>
      <c r="N49" s="20"/>
      <c r="O49" s="20"/>
      <c r="P49" s="20"/>
      <c r="Q49" s="20"/>
      <c r="R49" s="20"/>
      <c r="S49" s="20"/>
    </row>
    <row r="50" spans="1:19" s="21" customFormat="1" ht="36" customHeight="1">
      <c r="A50" s="387" t="s">
        <v>167</v>
      </c>
      <c r="B50" s="387"/>
      <c r="C50" s="387"/>
      <c r="D50" s="387"/>
      <c r="E50" s="387"/>
      <c r="F50" s="387"/>
      <c r="G50" s="300"/>
      <c r="H50" s="300"/>
      <c r="I50" s="40"/>
      <c r="J50" s="22"/>
      <c r="K50" s="20"/>
      <c r="L50" s="20"/>
      <c r="M50" s="20"/>
      <c r="N50" s="20"/>
      <c r="O50" s="20"/>
      <c r="P50" s="20"/>
      <c r="Q50" s="20"/>
      <c r="R50" s="20"/>
      <c r="S50" s="20"/>
    </row>
    <row r="51" spans="1:19" s="21" customFormat="1" ht="16.5" customHeight="1">
      <c r="A51" s="348" t="s">
        <v>40</v>
      </c>
      <c r="B51" s="347" t="s">
        <v>23</v>
      </c>
      <c r="C51" s="347" t="s">
        <v>34</v>
      </c>
      <c r="D51" s="348"/>
      <c r="E51" s="348"/>
      <c r="F51" s="348"/>
      <c r="G51" s="22"/>
      <c r="H51" s="22"/>
      <c r="I51" s="22"/>
      <c r="J51" s="22"/>
      <c r="K51" s="20"/>
      <c r="L51" s="20"/>
      <c r="M51" s="20"/>
      <c r="N51" s="20"/>
      <c r="O51" s="20"/>
      <c r="P51" s="20"/>
      <c r="Q51" s="20"/>
      <c r="R51" s="20"/>
      <c r="S51" s="20"/>
    </row>
    <row r="52" spans="1:19" s="21" customFormat="1" ht="28" customHeight="1" thickBot="1">
      <c r="A52" s="391"/>
      <c r="B52" s="392"/>
      <c r="C52" s="243" t="s">
        <v>41</v>
      </c>
      <c r="D52" s="47" t="s">
        <v>42</v>
      </c>
      <c r="E52" s="47" t="s">
        <v>43</v>
      </c>
      <c r="F52" s="47" t="s">
        <v>44</v>
      </c>
      <c r="G52" s="22"/>
      <c r="H52" s="22"/>
      <c r="I52" s="22"/>
      <c r="J52" s="22"/>
      <c r="K52" s="20"/>
      <c r="L52" s="20"/>
      <c r="M52" s="20"/>
      <c r="N52" s="20"/>
      <c r="O52" s="20"/>
      <c r="P52" s="20"/>
      <c r="Q52" s="20"/>
      <c r="R52" s="20"/>
      <c r="S52" s="20"/>
    </row>
    <row r="53" spans="1:19" s="21" customFormat="1" ht="14.5" customHeight="1">
      <c r="A53" s="293" t="s">
        <v>45</v>
      </c>
      <c r="B53" s="241">
        <v>22935</v>
      </c>
      <c r="C53" s="241">
        <v>7630</v>
      </c>
      <c r="D53" s="48">
        <v>13135</v>
      </c>
      <c r="E53" s="48">
        <v>1805</v>
      </c>
      <c r="F53" s="48">
        <v>365</v>
      </c>
      <c r="G53" s="22"/>
      <c r="N53" s="20"/>
      <c r="O53" s="20"/>
      <c r="P53" s="20"/>
      <c r="Q53" s="20"/>
      <c r="R53" s="20"/>
      <c r="S53" s="20"/>
    </row>
    <row r="54" spans="1:19" s="21" customFormat="1" ht="14.5" customHeight="1">
      <c r="A54" s="382" t="s">
        <v>46</v>
      </c>
      <c r="B54" s="382"/>
      <c r="C54" s="382"/>
      <c r="D54" s="382"/>
      <c r="E54" s="382"/>
      <c r="F54" s="382"/>
      <c r="G54" s="22"/>
      <c r="H54" s="22"/>
      <c r="I54" s="22"/>
      <c r="J54" s="22"/>
      <c r="K54" s="20"/>
      <c r="L54" s="20"/>
      <c r="M54" s="20"/>
      <c r="N54" s="20"/>
      <c r="O54" s="20"/>
      <c r="P54" s="20"/>
      <c r="Q54" s="20"/>
      <c r="R54" s="20"/>
      <c r="S54" s="20"/>
    </row>
    <row r="55" spans="1:19" s="21" customFormat="1" ht="27.65" customHeight="1">
      <c r="A55" s="382" t="s">
        <v>47</v>
      </c>
      <c r="B55" s="382"/>
      <c r="C55" s="382"/>
      <c r="D55" s="382"/>
      <c r="E55" s="382"/>
      <c r="F55" s="382"/>
      <c r="G55" s="22"/>
      <c r="H55" s="22"/>
      <c r="I55" s="22"/>
      <c r="J55" s="22"/>
      <c r="K55" s="20"/>
      <c r="L55" s="20"/>
      <c r="M55" s="20"/>
      <c r="N55" s="20"/>
      <c r="O55" s="20"/>
      <c r="P55" s="20"/>
      <c r="Q55" s="20"/>
      <c r="R55" s="20"/>
      <c r="S55" s="20"/>
    </row>
    <row r="56" spans="1:19" s="21" customFormat="1" ht="27.65" customHeight="1">
      <c r="A56" s="41"/>
      <c r="B56" s="41"/>
      <c r="C56" s="41"/>
      <c r="D56" s="41"/>
      <c r="E56" s="41"/>
      <c r="F56" s="41"/>
      <c r="G56" s="22"/>
      <c r="H56" s="22"/>
      <c r="I56" s="22"/>
      <c r="J56" s="22"/>
      <c r="K56" s="20"/>
      <c r="L56" s="20"/>
      <c r="M56" s="20"/>
      <c r="N56" s="20"/>
      <c r="O56" s="20"/>
      <c r="P56" s="20"/>
      <c r="Q56" s="20"/>
      <c r="R56" s="20"/>
      <c r="S56" s="20"/>
    </row>
    <row r="57" spans="1:19" ht="23.5">
      <c r="A57" s="337">
        <v>2020</v>
      </c>
      <c r="B57" s="337"/>
      <c r="C57" s="337"/>
      <c r="D57" s="337"/>
      <c r="E57" s="337"/>
      <c r="F57" s="337"/>
      <c r="G57" s="239"/>
      <c r="H57" s="239"/>
      <c r="I57" s="239"/>
      <c r="J57" s="239"/>
      <c r="K57" s="239"/>
      <c r="L57" s="10"/>
      <c r="M57" s="10"/>
      <c r="N57" s="10"/>
      <c r="O57" s="10"/>
      <c r="P57" s="10"/>
      <c r="Q57" s="10"/>
      <c r="R57" s="10"/>
      <c r="S57" s="10"/>
    </row>
    <row r="58" spans="1:19" ht="14.5">
      <c r="A58" s="10"/>
      <c r="B58" s="10"/>
      <c r="C58" s="10"/>
      <c r="D58" s="10"/>
      <c r="E58" s="10"/>
      <c r="F58" s="10"/>
      <c r="G58" s="10"/>
      <c r="H58" s="10"/>
      <c r="I58" s="10"/>
      <c r="J58" s="10"/>
      <c r="K58" s="10"/>
      <c r="L58" s="10"/>
      <c r="M58" s="10"/>
      <c r="N58" s="10"/>
      <c r="O58" s="10"/>
      <c r="P58" s="10"/>
      <c r="Q58" s="10"/>
      <c r="R58" s="10"/>
      <c r="S58" s="10"/>
    </row>
    <row r="59" spans="1:19" s="16" customFormat="1" ht="63.75" customHeight="1">
      <c r="A59" s="383" t="s">
        <v>168</v>
      </c>
      <c r="B59" s="383"/>
      <c r="C59" s="301"/>
      <c r="D59" s="301"/>
      <c r="E59" s="301"/>
      <c r="F59" s="272"/>
      <c r="G59" s="272"/>
      <c r="H59" s="272"/>
      <c r="I59" s="272"/>
      <c r="J59" s="272"/>
      <c r="K59" s="15"/>
      <c r="L59" s="15"/>
      <c r="M59" s="15"/>
      <c r="N59" s="15"/>
      <c r="O59" s="15"/>
      <c r="P59" s="15"/>
      <c r="Q59" s="15"/>
      <c r="R59" s="15"/>
      <c r="S59" s="15"/>
    </row>
    <row r="60" spans="1:19" s="16" customFormat="1" ht="28.5" customHeight="1" thickBot="1">
      <c r="A60" s="309" t="s">
        <v>184</v>
      </c>
      <c r="B60" s="25" t="s">
        <v>36</v>
      </c>
      <c r="C60" s="272"/>
      <c r="D60" s="272"/>
      <c r="E60" s="272"/>
      <c r="F60" s="272"/>
      <c r="G60" s="272"/>
      <c r="H60" s="272"/>
      <c r="I60" s="272"/>
      <c r="J60" s="272"/>
      <c r="K60" s="15"/>
      <c r="L60" s="15"/>
      <c r="M60" s="15"/>
      <c r="N60" s="15"/>
      <c r="O60" s="15"/>
      <c r="P60" s="15"/>
      <c r="Q60" s="15"/>
      <c r="R60" s="15"/>
      <c r="S60" s="15"/>
    </row>
    <row r="61" spans="1:19" s="16" customFormat="1" ht="14.25" customHeight="1">
      <c r="A61" s="286" t="s">
        <v>15</v>
      </c>
      <c r="B61" s="280">
        <v>13649</v>
      </c>
      <c r="C61" s="272"/>
      <c r="D61" s="272"/>
      <c r="E61" s="272"/>
      <c r="F61" s="272"/>
      <c r="G61" s="272"/>
      <c r="H61" s="272"/>
      <c r="I61" s="272"/>
      <c r="J61" s="272"/>
      <c r="K61" s="15"/>
      <c r="L61" s="15"/>
      <c r="M61" s="15"/>
      <c r="N61" s="15"/>
      <c r="O61" s="15"/>
      <c r="P61" s="15"/>
      <c r="Q61" s="15"/>
      <c r="R61" s="15"/>
      <c r="S61" s="15"/>
    </row>
    <row r="62" spans="1:19" s="16" customFormat="1" ht="14.25" customHeight="1">
      <c r="A62" s="287" t="s">
        <v>14</v>
      </c>
      <c r="B62" s="281">
        <v>19140</v>
      </c>
      <c r="C62" s="272"/>
      <c r="D62" s="272"/>
      <c r="E62" s="272"/>
      <c r="F62" s="272"/>
      <c r="G62" s="272"/>
      <c r="H62" s="272"/>
      <c r="I62" s="272"/>
      <c r="J62" s="272"/>
      <c r="K62" s="15"/>
      <c r="L62" s="15"/>
      <c r="M62" s="15"/>
      <c r="N62" s="15"/>
      <c r="O62" s="15"/>
      <c r="P62" s="15"/>
      <c r="Q62" s="15"/>
      <c r="R62" s="15"/>
      <c r="S62" s="15"/>
    </row>
    <row r="63" spans="1:19" s="16" customFormat="1" ht="14.25" customHeight="1">
      <c r="A63" s="288" t="s">
        <v>32</v>
      </c>
      <c r="B63" s="280">
        <v>25428</v>
      </c>
      <c r="C63" s="272"/>
      <c r="D63" s="272"/>
      <c r="E63" s="272"/>
      <c r="F63" s="272"/>
      <c r="G63" s="272"/>
      <c r="H63" s="272"/>
      <c r="I63" s="272"/>
      <c r="J63" s="272"/>
      <c r="K63" s="15"/>
      <c r="L63" s="15"/>
      <c r="M63" s="15"/>
      <c r="N63" s="15"/>
      <c r="O63" s="15"/>
      <c r="P63" s="15"/>
      <c r="Q63" s="15"/>
      <c r="R63" s="15"/>
      <c r="S63" s="15"/>
    </row>
    <row r="64" spans="1:19" s="16" customFormat="1" ht="14.25" customHeight="1">
      <c r="A64" s="287" t="s">
        <v>13</v>
      </c>
      <c r="B64" s="281">
        <v>7911</v>
      </c>
      <c r="C64" s="272"/>
      <c r="D64" s="272"/>
      <c r="E64" s="272"/>
      <c r="F64" s="272"/>
      <c r="G64" s="272"/>
      <c r="H64" s="272"/>
      <c r="I64" s="272"/>
      <c r="J64" s="272"/>
      <c r="K64" s="15"/>
      <c r="L64" s="15"/>
      <c r="M64" s="15"/>
      <c r="N64" s="15"/>
      <c r="O64" s="15"/>
      <c r="P64" s="15"/>
      <c r="Q64" s="15"/>
      <c r="R64" s="15"/>
      <c r="S64" s="15"/>
    </row>
    <row r="65" spans="1:19" s="16" customFormat="1" ht="14.25" customHeight="1">
      <c r="A65" s="288" t="s">
        <v>12</v>
      </c>
      <c r="B65" s="280">
        <v>1426</v>
      </c>
      <c r="C65" s="272"/>
      <c r="D65" s="272"/>
      <c r="E65" s="272"/>
      <c r="F65" s="272"/>
      <c r="G65" s="272"/>
      <c r="H65" s="272"/>
      <c r="I65" s="272"/>
      <c r="J65" s="272"/>
      <c r="K65" s="15"/>
      <c r="L65" s="15"/>
      <c r="M65" s="15"/>
      <c r="N65" s="15"/>
      <c r="O65" s="15"/>
      <c r="P65" s="15"/>
      <c r="Q65" s="15"/>
      <c r="R65" s="15"/>
      <c r="S65" s="15"/>
    </row>
    <row r="66" spans="1:19" s="16" customFormat="1" ht="14.25" customHeight="1">
      <c r="A66" s="287" t="s">
        <v>29</v>
      </c>
      <c r="B66" s="281">
        <v>2158</v>
      </c>
      <c r="C66" s="272"/>
      <c r="D66" s="272"/>
      <c r="E66" s="272"/>
      <c r="F66" s="272"/>
      <c r="G66" s="272"/>
      <c r="H66" s="272"/>
      <c r="I66" s="272"/>
      <c r="J66" s="272"/>
      <c r="K66" s="15"/>
      <c r="L66" s="15"/>
      <c r="M66" s="15"/>
      <c r="N66" s="15"/>
      <c r="O66" s="15"/>
      <c r="P66" s="15"/>
      <c r="Q66" s="15"/>
      <c r="R66" s="15"/>
      <c r="S66" s="15"/>
    </row>
    <row r="67" spans="1:19" s="16" customFormat="1" ht="14.25" customHeight="1">
      <c r="A67" s="288" t="s">
        <v>11</v>
      </c>
      <c r="B67" s="280">
        <v>15868</v>
      </c>
      <c r="C67" s="272"/>
      <c r="D67" s="272"/>
      <c r="E67" s="272"/>
      <c r="F67" s="272"/>
      <c r="G67" s="272"/>
      <c r="H67" s="272"/>
      <c r="I67" s="272"/>
      <c r="J67" s="272"/>
      <c r="K67" s="15"/>
      <c r="L67" s="15"/>
      <c r="M67" s="15"/>
      <c r="N67" s="15"/>
      <c r="O67" s="15"/>
      <c r="P67" s="15"/>
      <c r="Q67" s="15"/>
      <c r="R67" s="15"/>
      <c r="S67" s="15"/>
    </row>
    <row r="68" spans="1:19" s="16" customFormat="1" ht="14.25" customHeight="1">
      <c r="A68" s="287" t="s">
        <v>10</v>
      </c>
      <c r="B68" s="281">
        <v>7641</v>
      </c>
      <c r="C68" s="272"/>
      <c r="D68" s="272"/>
      <c r="E68" s="272"/>
      <c r="F68" s="272"/>
      <c r="G68" s="272"/>
      <c r="H68" s="272"/>
      <c r="I68" s="272"/>
      <c r="J68" s="272"/>
      <c r="K68" s="15"/>
      <c r="L68" s="15"/>
      <c r="M68" s="15"/>
      <c r="N68" s="15"/>
      <c r="O68" s="15"/>
      <c r="P68" s="15"/>
      <c r="Q68" s="15"/>
      <c r="R68" s="15"/>
      <c r="S68" s="15"/>
    </row>
    <row r="69" spans="1:19" s="16" customFormat="1" ht="14.25" customHeight="1">
      <c r="A69" s="288" t="s">
        <v>9</v>
      </c>
      <c r="B69" s="280">
        <v>19148</v>
      </c>
      <c r="C69" s="272"/>
      <c r="D69" s="272"/>
      <c r="E69" s="272"/>
      <c r="F69" s="272"/>
      <c r="G69" s="272"/>
      <c r="H69" s="272"/>
      <c r="I69" s="272"/>
      <c r="J69" s="272"/>
      <c r="K69" s="15"/>
      <c r="L69" s="15"/>
      <c r="M69" s="15"/>
      <c r="N69" s="15"/>
      <c r="O69" s="15"/>
      <c r="P69" s="15"/>
      <c r="Q69" s="15"/>
      <c r="R69" s="15"/>
      <c r="S69" s="15"/>
    </row>
    <row r="70" spans="1:19" s="16" customFormat="1" ht="14.25" customHeight="1">
      <c r="A70" s="287" t="s">
        <v>8</v>
      </c>
      <c r="B70" s="281">
        <v>80598</v>
      </c>
      <c r="C70" s="272"/>
      <c r="D70" s="272"/>
      <c r="E70" s="272"/>
      <c r="F70" s="272"/>
      <c r="G70" s="272"/>
      <c r="H70" s="272"/>
      <c r="I70" s="272"/>
      <c r="J70" s="272"/>
      <c r="K70" s="15"/>
      <c r="L70" s="15"/>
      <c r="M70" s="15"/>
      <c r="N70" s="15"/>
      <c r="O70" s="15"/>
      <c r="P70" s="15"/>
      <c r="Q70" s="15"/>
      <c r="R70" s="15"/>
      <c r="S70" s="15"/>
    </row>
    <row r="71" spans="1:19" s="16" customFormat="1" ht="14.25" customHeight="1">
      <c r="A71" s="288" t="s">
        <v>7</v>
      </c>
      <c r="B71" s="280">
        <v>5213</v>
      </c>
      <c r="C71" s="272"/>
      <c r="D71" s="272"/>
      <c r="E71" s="272"/>
      <c r="F71" s="272"/>
      <c r="G71" s="272"/>
      <c r="H71" s="272"/>
      <c r="I71" s="272"/>
      <c r="J71" s="272"/>
      <c r="K71" s="15"/>
      <c r="L71" s="15"/>
      <c r="M71" s="15"/>
      <c r="N71" s="15"/>
      <c r="O71" s="15"/>
      <c r="P71" s="15"/>
      <c r="Q71" s="15"/>
      <c r="R71" s="15"/>
      <c r="S71" s="15"/>
    </row>
    <row r="72" spans="1:19" s="16" customFormat="1" ht="14.25" customHeight="1">
      <c r="A72" s="287" t="s">
        <v>6</v>
      </c>
      <c r="B72" s="281">
        <v>1896</v>
      </c>
      <c r="C72" s="272"/>
      <c r="D72" s="272"/>
      <c r="E72" s="272"/>
      <c r="F72" s="272"/>
      <c r="G72" s="272"/>
      <c r="H72" s="272"/>
      <c r="I72" s="272"/>
      <c r="J72" s="272"/>
      <c r="K72" s="15"/>
      <c r="L72" s="15"/>
      <c r="M72" s="15"/>
      <c r="N72" s="15"/>
      <c r="O72" s="15"/>
      <c r="P72" s="15"/>
      <c r="Q72" s="15"/>
      <c r="R72" s="15"/>
      <c r="S72" s="15"/>
    </row>
    <row r="73" spans="1:19" s="16" customFormat="1" ht="14.25" customHeight="1">
      <c r="A73" s="288" t="s">
        <v>5</v>
      </c>
      <c r="B73" s="280">
        <v>20033</v>
      </c>
      <c r="C73" s="272"/>
      <c r="D73" s="272"/>
      <c r="E73" s="272"/>
      <c r="F73" s="272"/>
      <c r="G73" s="272"/>
      <c r="H73" s="272"/>
      <c r="I73" s="272"/>
      <c r="J73" s="272"/>
      <c r="K73" s="15"/>
      <c r="L73" s="15"/>
      <c r="M73" s="15"/>
      <c r="N73" s="15"/>
      <c r="O73" s="15"/>
      <c r="P73" s="15"/>
      <c r="Q73" s="15"/>
      <c r="R73" s="15"/>
      <c r="S73" s="15"/>
    </row>
    <row r="74" spans="1:19" s="16" customFormat="1" ht="14.25" customHeight="1">
      <c r="A74" s="287" t="s">
        <v>4</v>
      </c>
      <c r="B74" s="281">
        <v>14026</v>
      </c>
      <c r="C74" s="272"/>
      <c r="D74" s="272"/>
      <c r="E74" s="272"/>
      <c r="F74" s="272"/>
      <c r="G74" s="272"/>
      <c r="H74" s="272"/>
      <c r="I74" s="272"/>
      <c r="J74" s="272"/>
      <c r="K74" s="15"/>
      <c r="L74" s="15"/>
      <c r="M74" s="15"/>
      <c r="N74" s="15"/>
      <c r="O74" s="15"/>
      <c r="P74" s="15"/>
      <c r="Q74" s="15"/>
      <c r="R74" s="15"/>
      <c r="S74" s="15"/>
    </row>
    <row r="75" spans="1:19" s="16" customFormat="1" ht="14.25" customHeight="1">
      <c r="A75" s="288" t="s">
        <v>3</v>
      </c>
      <c r="B75" s="280">
        <v>14393</v>
      </c>
      <c r="C75" s="272"/>
      <c r="D75" s="272"/>
      <c r="E75" s="272"/>
      <c r="F75" s="272"/>
      <c r="G75" s="272"/>
      <c r="H75" s="272"/>
      <c r="I75" s="272"/>
      <c r="J75" s="272"/>
      <c r="K75" s="15"/>
      <c r="L75" s="15"/>
      <c r="M75" s="15"/>
      <c r="N75" s="15"/>
      <c r="O75" s="15"/>
      <c r="P75" s="15"/>
      <c r="Q75" s="15"/>
      <c r="R75" s="15"/>
      <c r="S75" s="15"/>
    </row>
    <row r="76" spans="1:19" s="16" customFormat="1" ht="14.25" customHeight="1" thickBot="1">
      <c r="A76" s="289" t="s">
        <v>2</v>
      </c>
      <c r="B76" s="282">
        <v>7541</v>
      </c>
      <c r="C76" s="272"/>
      <c r="D76" s="272"/>
      <c r="E76" s="272"/>
      <c r="F76" s="272"/>
      <c r="G76" s="272"/>
      <c r="H76" s="272"/>
      <c r="I76" s="272"/>
      <c r="J76" s="272"/>
      <c r="K76" s="15"/>
      <c r="L76" s="15"/>
      <c r="M76" s="15"/>
      <c r="N76" s="15"/>
      <c r="O76" s="15"/>
      <c r="P76" s="15"/>
      <c r="Q76" s="15"/>
      <c r="R76" s="15"/>
      <c r="S76" s="15"/>
    </row>
    <row r="77" spans="1:19" s="16" customFormat="1" ht="14.25" customHeight="1">
      <c r="A77" s="290" t="s">
        <v>16</v>
      </c>
      <c r="B77" s="283">
        <v>173339</v>
      </c>
      <c r="C77" s="272"/>
      <c r="D77" s="272"/>
      <c r="E77" s="272"/>
      <c r="F77" s="272"/>
      <c r="G77" s="272"/>
      <c r="H77" s="272"/>
      <c r="I77" s="272"/>
      <c r="J77" s="272"/>
      <c r="K77" s="15"/>
      <c r="L77" s="15"/>
      <c r="M77" s="15"/>
      <c r="N77" s="15"/>
      <c r="O77" s="15"/>
      <c r="P77" s="15"/>
      <c r="Q77" s="15"/>
      <c r="R77" s="15"/>
      <c r="S77" s="15"/>
    </row>
    <row r="78" spans="1:19" s="16" customFormat="1" ht="14.25" customHeight="1">
      <c r="A78" s="291" t="s">
        <v>17</v>
      </c>
      <c r="B78" s="284">
        <v>82508</v>
      </c>
      <c r="C78" s="272"/>
      <c r="D78" s="272"/>
      <c r="E78" s="272"/>
      <c r="F78" s="272"/>
      <c r="G78" s="272"/>
      <c r="H78" s="272"/>
      <c r="I78" s="272"/>
      <c r="J78" s="272"/>
      <c r="K78" s="15"/>
      <c r="L78" s="15"/>
      <c r="M78" s="15"/>
      <c r="N78" s="15"/>
      <c r="O78" s="15"/>
      <c r="P78" s="15"/>
      <c r="Q78" s="15"/>
      <c r="R78" s="15"/>
      <c r="S78" s="15"/>
    </row>
    <row r="79" spans="1:19" s="16" customFormat="1" ht="14.25" customHeight="1" thickBot="1">
      <c r="A79" s="292" t="s">
        <v>18</v>
      </c>
      <c r="B79" s="285">
        <v>255714</v>
      </c>
      <c r="C79" s="272"/>
      <c r="D79" s="272"/>
      <c r="E79" s="272"/>
      <c r="F79" s="272"/>
      <c r="G79" s="272"/>
      <c r="H79" s="272"/>
      <c r="I79" s="272"/>
      <c r="J79" s="272"/>
      <c r="K79" s="15"/>
      <c r="L79" s="15"/>
      <c r="M79" s="15"/>
      <c r="N79" s="15"/>
      <c r="O79" s="15"/>
      <c r="P79" s="15"/>
      <c r="Q79" s="15"/>
      <c r="R79" s="15"/>
      <c r="S79" s="15"/>
    </row>
    <row r="80" spans="1:19" s="16" customFormat="1" ht="14.5" customHeight="1">
      <c r="A80" s="381" t="s">
        <v>149</v>
      </c>
      <c r="B80" s="381"/>
      <c r="C80" s="272"/>
      <c r="D80" s="272"/>
      <c r="E80" s="272"/>
      <c r="F80" s="272"/>
      <c r="G80" s="272"/>
      <c r="H80" s="272"/>
      <c r="I80" s="272"/>
      <c r="J80" s="272"/>
      <c r="K80" s="15"/>
      <c r="L80" s="15"/>
      <c r="M80" s="15"/>
      <c r="N80" s="15"/>
      <c r="O80" s="15"/>
      <c r="P80" s="15"/>
      <c r="Q80" s="15"/>
      <c r="R80" s="15"/>
      <c r="S80" s="15"/>
    </row>
    <row r="81" spans="1:19" s="16" customFormat="1" ht="42.75" customHeight="1">
      <c r="A81" s="380" t="s">
        <v>150</v>
      </c>
      <c r="B81" s="380"/>
      <c r="C81" s="272"/>
      <c r="D81" s="272"/>
      <c r="E81" s="272"/>
      <c r="F81" s="272"/>
      <c r="G81" s="272"/>
      <c r="H81" s="272"/>
      <c r="I81" s="272"/>
      <c r="J81" s="272"/>
      <c r="K81" s="15"/>
      <c r="L81" s="15"/>
      <c r="M81" s="15"/>
      <c r="N81" s="15"/>
      <c r="O81" s="15"/>
      <c r="P81" s="15"/>
      <c r="Q81" s="15"/>
      <c r="R81" s="15"/>
      <c r="S81" s="15"/>
    </row>
    <row r="82" spans="1:19" s="21" customFormat="1" ht="14.5" customHeight="1">
      <c r="A82" s="22"/>
      <c r="B82" s="22"/>
      <c r="C82" s="22"/>
      <c r="D82" s="22"/>
      <c r="E82" s="22"/>
      <c r="F82" s="22"/>
      <c r="G82" s="22"/>
      <c r="H82" s="22"/>
      <c r="I82" s="22"/>
      <c r="J82" s="22"/>
      <c r="K82" s="20"/>
      <c r="L82" s="20"/>
      <c r="M82" s="20"/>
      <c r="N82" s="20"/>
      <c r="O82" s="20"/>
      <c r="P82" s="20"/>
      <c r="Q82" s="20"/>
      <c r="R82" s="20"/>
      <c r="S82" s="20"/>
    </row>
    <row r="83" spans="1:19" s="16" customFormat="1" ht="65.25" customHeight="1">
      <c r="A83" s="387" t="s">
        <v>162</v>
      </c>
      <c r="B83" s="387"/>
      <c r="C83" s="300"/>
      <c r="D83" s="300"/>
      <c r="E83" s="300"/>
      <c r="F83" s="300"/>
      <c r="G83" s="300"/>
      <c r="H83" s="23"/>
      <c r="I83" s="23"/>
      <c r="J83" s="24"/>
      <c r="K83" s="389"/>
      <c r="L83" s="390"/>
      <c r="M83" s="390"/>
      <c r="N83" s="390"/>
      <c r="O83" s="390"/>
      <c r="P83" s="390"/>
      <c r="Q83" s="390"/>
      <c r="R83" s="390"/>
      <c r="S83" s="390"/>
    </row>
    <row r="84" spans="1:19" s="16" customFormat="1" ht="42" customHeight="1" thickBot="1">
      <c r="A84" s="309" t="s">
        <v>184</v>
      </c>
      <c r="B84" s="25" t="s">
        <v>36</v>
      </c>
      <c r="C84" s="26"/>
      <c r="D84" s="27"/>
      <c r="E84" s="27"/>
      <c r="F84" s="27"/>
      <c r="G84" s="27"/>
      <c r="H84" s="28"/>
      <c r="I84" s="27"/>
      <c r="J84" s="27"/>
      <c r="K84" s="26"/>
      <c r="L84" s="15"/>
      <c r="M84" s="15"/>
      <c r="N84" s="15"/>
      <c r="O84" s="15"/>
      <c r="P84" s="15"/>
      <c r="Q84" s="15"/>
      <c r="R84" s="15"/>
      <c r="S84" s="15"/>
    </row>
    <row r="85" spans="1:19" s="16" customFormat="1" ht="14.5" customHeight="1">
      <c r="A85" s="29" t="s">
        <v>15</v>
      </c>
      <c r="B85" s="30">
        <v>90</v>
      </c>
      <c r="C85" s="15"/>
      <c r="D85" s="31"/>
      <c r="E85" s="31"/>
      <c r="F85" s="31"/>
      <c r="G85" s="31"/>
      <c r="H85" s="28"/>
      <c r="I85" s="31"/>
      <c r="J85" s="31"/>
      <c r="K85" s="26"/>
      <c r="L85" s="17"/>
      <c r="M85" s="17"/>
      <c r="N85" s="17"/>
      <c r="O85" s="17"/>
      <c r="P85" s="17"/>
      <c r="Q85" s="17"/>
      <c r="R85" s="17"/>
      <c r="S85" s="15"/>
    </row>
    <row r="86" spans="1:19" s="16" customFormat="1" ht="14.5" customHeight="1">
      <c r="A86" s="29" t="s">
        <v>14</v>
      </c>
      <c r="B86" s="32">
        <v>260</v>
      </c>
      <c r="C86" s="15"/>
      <c r="D86" s="31"/>
      <c r="E86" s="31"/>
      <c r="F86" s="31"/>
      <c r="G86" s="31"/>
      <c r="H86" s="28"/>
      <c r="I86" s="31"/>
      <c r="J86" s="31"/>
      <c r="K86" s="26"/>
      <c r="L86" s="17"/>
      <c r="M86" s="17"/>
      <c r="N86" s="17"/>
      <c r="O86" s="17"/>
      <c r="P86" s="17"/>
      <c r="Q86" s="17"/>
      <c r="R86" s="17"/>
      <c r="S86" s="15"/>
    </row>
    <row r="87" spans="1:19" s="16" customFormat="1" ht="14.5" customHeight="1">
      <c r="A87" s="29" t="s">
        <v>32</v>
      </c>
      <c r="B87" s="30" t="s">
        <v>37</v>
      </c>
      <c r="C87" s="15"/>
      <c r="D87" s="31"/>
      <c r="E87" s="31"/>
      <c r="F87" s="31"/>
      <c r="G87" s="31"/>
      <c r="H87" s="28"/>
      <c r="I87" s="31"/>
      <c r="J87" s="31"/>
      <c r="K87" s="26"/>
      <c r="L87" s="17"/>
      <c r="M87" s="17"/>
      <c r="N87" s="17"/>
      <c r="O87" s="17"/>
      <c r="P87" s="17"/>
      <c r="Q87" s="17"/>
      <c r="R87" s="17"/>
      <c r="S87" s="15"/>
    </row>
    <row r="88" spans="1:19" s="16" customFormat="1" ht="14.5" customHeight="1">
      <c r="A88" s="29" t="s">
        <v>13</v>
      </c>
      <c r="B88" s="32">
        <v>295</v>
      </c>
      <c r="C88" s="15"/>
      <c r="D88" s="31"/>
      <c r="E88" s="31"/>
      <c r="F88" s="31"/>
      <c r="G88" s="31"/>
      <c r="H88" s="28"/>
      <c r="I88" s="31"/>
      <c r="J88" s="31"/>
      <c r="K88" s="26"/>
      <c r="L88" s="17"/>
      <c r="M88" s="17"/>
      <c r="N88" s="17"/>
      <c r="O88" s="17"/>
      <c r="P88" s="17"/>
      <c r="Q88" s="17"/>
      <c r="R88" s="17"/>
      <c r="S88" s="15"/>
    </row>
    <row r="89" spans="1:19" s="16" customFormat="1" ht="14.5" customHeight="1">
      <c r="A89" s="29" t="s">
        <v>12</v>
      </c>
      <c r="B89" s="30">
        <v>165</v>
      </c>
      <c r="C89" s="15"/>
      <c r="D89" s="31"/>
      <c r="E89" s="31"/>
      <c r="F89" s="31"/>
      <c r="G89" s="31"/>
      <c r="H89" s="28"/>
      <c r="I89" s="31"/>
      <c r="J89" s="31"/>
      <c r="K89" s="26"/>
      <c r="L89" s="17"/>
      <c r="M89" s="17"/>
      <c r="N89" s="17"/>
      <c r="O89" s="17"/>
      <c r="P89" s="17"/>
      <c r="Q89" s="17"/>
      <c r="R89" s="17"/>
      <c r="S89" s="15"/>
    </row>
    <row r="90" spans="1:19" s="16" customFormat="1" ht="14.5" customHeight="1">
      <c r="A90" s="33" t="s">
        <v>29</v>
      </c>
      <c r="B90" s="32">
        <v>150</v>
      </c>
      <c r="C90" s="15"/>
      <c r="D90" s="31"/>
      <c r="E90" s="31"/>
      <c r="F90" s="31"/>
      <c r="G90" s="31"/>
      <c r="H90" s="28"/>
      <c r="I90" s="31"/>
      <c r="J90" s="31"/>
      <c r="K90" s="26"/>
      <c r="L90" s="18"/>
      <c r="M90" s="17"/>
      <c r="N90" s="17"/>
      <c r="O90" s="17"/>
      <c r="P90" s="17"/>
      <c r="Q90" s="15"/>
      <c r="R90" s="15"/>
      <c r="S90" s="15"/>
    </row>
    <row r="91" spans="1:19" s="16" customFormat="1" ht="14.5" customHeight="1">
      <c r="A91" s="29" t="s">
        <v>11</v>
      </c>
      <c r="B91" s="30">
        <v>195</v>
      </c>
      <c r="C91" s="15"/>
      <c r="D91" s="31"/>
      <c r="E91" s="31"/>
      <c r="F91" s="31"/>
      <c r="G91" s="31"/>
      <c r="H91" s="28"/>
      <c r="I91" s="31"/>
      <c r="J91" s="31"/>
      <c r="K91" s="26"/>
      <c r="L91" s="18"/>
      <c r="M91" s="17"/>
      <c r="N91" s="17"/>
      <c r="O91" s="17"/>
      <c r="P91" s="17"/>
      <c r="Q91" s="15"/>
      <c r="R91" s="15"/>
      <c r="S91" s="15"/>
    </row>
    <row r="92" spans="1:19" s="16" customFormat="1" ht="14.5" customHeight="1">
      <c r="A92" s="33" t="s">
        <v>10</v>
      </c>
      <c r="B92" s="32">
        <v>330</v>
      </c>
      <c r="C92" s="15"/>
      <c r="D92" s="31"/>
      <c r="E92" s="31"/>
      <c r="F92" s="31"/>
      <c r="G92" s="31"/>
      <c r="H92" s="28"/>
      <c r="I92" s="31"/>
      <c r="J92" s="31"/>
      <c r="K92" s="26"/>
      <c r="L92" s="18"/>
      <c r="M92" s="17"/>
      <c r="N92" s="17"/>
      <c r="O92" s="17"/>
      <c r="P92" s="17"/>
      <c r="Q92" s="15"/>
      <c r="R92" s="15"/>
      <c r="S92" s="15"/>
    </row>
    <row r="93" spans="1:19" s="16" customFormat="1" ht="14.5" customHeight="1">
      <c r="A93" s="29" t="s">
        <v>9</v>
      </c>
      <c r="B93" s="30">
        <v>320</v>
      </c>
      <c r="C93" s="15"/>
      <c r="D93" s="31"/>
      <c r="E93" s="31"/>
      <c r="F93" s="31"/>
      <c r="G93" s="31"/>
      <c r="H93" s="28"/>
      <c r="I93" s="31"/>
      <c r="J93" s="31"/>
      <c r="K93" s="26"/>
      <c r="L93" s="18"/>
      <c r="M93" s="17"/>
      <c r="N93" s="17"/>
      <c r="O93" s="17"/>
      <c r="P93" s="17"/>
      <c r="Q93" s="15"/>
      <c r="R93" s="15"/>
      <c r="S93" s="15"/>
    </row>
    <row r="94" spans="1:19" s="16" customFormat="1" ht="14.5" customHeight="1">
      <c r="A94" s="33" t="s">
        <v>8</v>
      </c>
      <c r="B94" s="32">
        <v>665</v>
      </c>
      <c r="C94" s="15"/>
      <c r="D94" s="31"/>
      <c r="E94" s="31"/>
      <c r="F94" s="31"/>
      <c r="G94" s="31"/>
      <c r="H94" s="28"/>
      <c r="I94" s="31"/>
      <c r="J94" s="31"/>
      <c r="K94" s="26"/>
      <c r="L94" s="18"/>
      <c r="M94" s="17"/>
      <c r="N94" s="17"/>
      <c r="O94" s="17"/>
      <c r="P94" s="17"/>
      <c r="Q94" s="15"/>
      <c r="R94" s="15"/>
      <c r="S94" s="15"/>
    </row>
    <row r="95" spans="1:19" s="16" customFormat="1" ht="14.5" customHeight="1">
      <c r="A95" s="29" t="s">
        <v>7</v>
      </c>
      <c r="B95" s="30">
        <v>120</v>
      </c>
      <c r="C95" s="15"/>
      <c r="D95" s="31"/>
      <c r="E95" s="31"/>
      <c r="F95" s="31"/>
      <c r="G95" s="31"/>
      <c r="H95" s="28"/>
      <c r="I95" s="31"/>
      <c r="J95" s="31"/>
      <c r="K95" s="26"/>
      <c r="L95" s="18"/>
      <c r="M95" s="17"/>
      <c r="N95" s="17"/>
      <c r="O95" s="17"/>
      <c r="P95" s="17"/>
      <c r="Q95" s="15"/>
      <c r="R95" s="15"/>
      <c r="S95" s="15"/>
    </row>
    <row r="96" spans="1:19" s="16" customFormat="1" ht="14.5" customHeight="1">
      <c r="A96" s="33" t="s">
        <v>6</v>
      </c>
      <c r="B96" s="32">
        <v>35</v>
      </c>
      <c r="C96" s="15"/>
      <c r="D96" s="31"/>
      <c r="E96" s="31"/>
      <c r="F96" s="31"/>
      <c r="G96" s="31"/>
      <c r="H96" s="28"/>
      <c r="I96" s="31"/>
      <c r="J96" s="31"/>
      <c r="K96" s="26"/>
      <c r="L96" s="18"/>
      <c r="M96" s="17"/>
      <c r="N96" s="17"/>
      <c r="O96" s="17"/>
      <c r="P96" s="17"/>
      <c r="Q96" s="15"/>
      <c r="R96" s="15"/>
      <c r="S96" s="15"/>
    </row>
    <row r="97" spans="1:19" s="16" customFormat="1" ht="14.5" customHeight="1">
      <c r="A97" s="29" t="s">
        <v>5</v>
      </c>
      <c r="B97" s="30">
        <v>175</v>
      </c>
      <c r="C97" s="15"/>
      <c r="D97" s="31"/>
      <c r="E97" s="31"/>
      <c r="F97" s="31"/>
      <c r="G97" s="31"/>
      <c r="H97" s="28"/>
      <c r="I97" s="31"/>
      <c r="J97" s="31"/>
      <c r="K97" s="26"/>
      <c r="L97" s="18"/>
      <c r="M97" s="17"/>
      <c r="N97" s="17"/>
      <c r="O97" s="17"/>
      <c r="P97" s="17"/>
      <c r="Q97" s="15"/>
      <c r="R97" s="15"/>
      <c r="S97" s="15"/>
    </row>
    <row r="98" spans="1:19" s="16" customFormat="1" ht="14.5" customHeight="1">
      <c r="A98" s="33" t="s">
        <v>4</v>
      </c>
      <c r="B98" s="32">
        <v>210</v>
      </c>
      <c r="C98" s="15"/>
      <c r="D98" s="31"/>
      <c r="E98" s="31"/>
      <c r="F98" s="31"/>
      <c r="G98" s="31"/>
      <c r="H98" s="28"/>
      <c r="I98" s="31"/>
      <c r="J98" s="31"/>
      <c r="K98" s="26"/>
      <c r="L98" s="18"/>
      <c r="M98" s="17"/>
      <c r="N98" s="17"/>
      <c r="O98" s="17"/>
      <c r="P98" s="17"/>
      <c r="Q98" s="15"/>
      <c r="R98" s="15"/>
      <c r="S98" s="15"/>
    </row>
    <row r="99" spans="1:19" s="16" customFormat="1" ht="14.5" customHeight="1">
      <c r="A99" s="29" t="s">
        <v>3</v>
      </c>
      <c r="B99" s="30">
        <v>195</v>
      </c>
      <c r="C99" s="15"/>
      <c r="D99" s="31"/>
      <c r="E99" s="31"/>
      <c r="F99" s="31"/>
      <c r="G99" s="31"/>
      <c r="H99" s="28"/>
      <c r="I99" s="31"/>
      <c r="J99" s="31"/>
      <c r="K99" s="26"/>
      <c r="L99" s="18"/>
      <c r="M99" s="17"/>
      <c r="N99" s="17"/>
      <c r="O99" s="17"/>
      <c r="P99" s="17"/>
      <c r="Q99" s="15"/>
      <c r="R99" s="15"/>
      <c r="S99" s="15"/>
    </row>
    <row r="100" spans="1:19" s="16" customFormat="1" ht="14.5" customHeight="1">
      <c r="A100" s="34" t="s">
        <v>2</v>
      </c>
      <c r="B100" s="35">
        <v>265</v>
      </c>
      <c r="C100" s="15"/>
      <c r="D100" s="31"/>
      <c r="E100" s="31"/>
      <c r="F100" s="31"/>
      <c r="G100" s="31"/>
      <c r="H100" s="28"/>
      <c r="I100" s="31"/>
      <c r="J100" s="31"/>
      <c r="K100" s="26"/>
      <c r="L100" s="18"/>
      <c r="M100" s="17"/>
      <c r="N100" s="17"/>
      <c r="O100" s="17"/>
      <c r="P100" s="17"/>
      <c r="Q100" s="15"/>
      <c r="R100" s="15"/>
      <c r="S100" s="15"/>
    </row>
    <row r="101" spans="1:19" s="16" customFormat="1" ht="14.5" customHeight="1">
      <c r="A101" s="36" t="s">
        <v>18</v>
      </c>
      <c r="B101" s="37">
        <v>3475</v>
      </c>
      <c r="C101" s="15"/>
      <c r="D101" s="31"/>
      <c r="E101" s="31"/>
      <c r="F101" s="31"/>
      <c r="G101" s="31"/>
      <c r="H101" s="28"/>
      <c r="I101" s="31"/>
      <c r="J101" s="31"/>
      <c r="K101" s="26"/>
      <c r="L101" s="17"/>
      <c r="M101" s="17"/>
      <c r="N101" s="17"/>
      <c r="O101" s="17"/>
      <c r="P101" s="17"/>
      <c r="Q101" s="17"/>
      <c r="R101" s="17"/>
      <c r="S101" s="15"/>
    </row>
    <row r="102" spans="1:19" s="21" customFormat="1" ht="38.15" customHeight="1">
      <c r="A102" s="395" t="s">
        <v>38</v>
      </c>
      <c r="B102" s="395"/>
      <c r="C102" s="275"/>
      <c r="D102" s="275"/>
      <c r="E102" s="38"/>
      <c r="F102" s="38"/>
      <c r="G102" s="38"/>
      <c r="H102" s="38"/>
      <c r="I102" s="38"/>
      <c r="J102" s="20"/>
      <c r="K102" s="20"/>
      <c r="L102" s="20"/>
      <c r="M102" s="20"/>
      <c r="N102" s="20"/>
      <c r="O102" s="20"/>
      <c r="P102" s="20"/>
      <c r="Q102" s="20"/>
      <c r="R102" s="20"/>
      <c r="S102" s="20"/>
    </row>
    <row r="103" spans="1:19" s="21" customFormat="1" ht="57" customHeight="1">
      <c r="A103" s="394" t="s">
        <v>39</v>
      </c>
      <c r="B103" s="394"/>
      <c r="C103" s="302"/>
      <c r="D103" s="302"/>
      <c r="E103" s="39"/>
      <c r="F103" s="39"/>
      <c r="G103" s="39"/>
      <c r="H103" s="39"/>
      <c r="I103" s="39"/>
      <c r="J103" s="20"/>
      <c r="K103" s="20"/>
      <c r="L103" s="20"/>
      <c r="M103" s="20"/>
      <c r="N103" s="20"/>
      <c r="O103" s="20"/>
      <c r="P103" s="20"/>
      <c r="Q103" s="20"/>
      <c r="R103" s="20"/>
      <c r="S103" s="20"/>
    </row>
    <row r="104" spans="1:19" s="21" customFormat="1" ht="14.5" customHeight="1">
      <c r="A104" s="22"/>
      <c r="B104" s="22"/>
      <c r="C104" s="22"/>
      <c r="D104" s="22"/>
      <c r="E104" s="22"/>
      <c r="F104" s="22"/>
      <c r="G104" s="22"/>
      <c r="H104" s="22"/>
      <c r="I104" s="22"/>
      <c r="J104" s="22"/>
      <c r="K104" s="20"/>
      <c r="L104" s="20"/>
      <c r="M104" s="20"/>
      <c r="N104" s="20"/>
      <c r="O104" s="20"/>
      <c r="P104" s="20"/>
      <c r="Q104" s="20"/>
      <c r="R104" s="20"/>
      <c r="S104" s="20"/>
    </row>
    <row r="105" spans="1:19" s="21" customFormat="1" ht="36" customHeight="1">
      <c r="A105" s="387" t="s">
        <v>170</v>
      </c>
      <c r="B105" s="387"/>
      <c r="C105" s="387"/>
      <c r="D105" s="387"/>
      <c r="E105" s="387"/>
      <c r="F105" s="387"/>
      <c r="G105" s="300"/>
      <c r="H105" s="300"/>
      <c r="I105" s="40"/>
      <c r="J105" s="22"/>
      <c r="K105" s="20"/>
      <c r="L105" s="20"/>
      <c r="M105" s="20"/>
      <c r="N105" s="20"/>
      <c r="O105" s="20"/>
      <c r="P105" s="20"/>
      <c r="Q105" s="20"/>
      <c r="R105" s="20"/>
      <c r="S105" s="20"/>
    </row>
    <row r="106" spans="1:19" s="21" customFormat="1" ht="16.5" customHeight="1">
      <c r="A106" s="350" t="s">
        <v>40</v>
      </c>
      <c r="B106" s="346" t="s">
        <v>23</v>
      </c>
      <c r="C106" s="347" t="s">
        <v>34</v>
      </c>
      <c r="D106" s="348"/>
      <c r="E106" s="348"/>
      <c r="F106" s="348"/>
      <c r="G106" s="22"/>
      <c r="H106" s="22"/>
      <c r="I106" s="22"/>
      <c r="J106" s="22"/>
      <c r="K106" s="20"/>
      <c r="L106" s="20"/>
      <c r="M106" s="20"/>
      <c r="N106" s="20"/>
      <c r="O106" s="20"/>
      <c r="P106" s="20"/>
      <c r="Q106" s="20"/>
      <c r="R106" s="20"/>
      <c r="S106" s="20"/>
    </row>
    <row r="107" spans="1:19" s="21" customFormat="1" ht="28" customHeight="1" thickBot="1">
      <c r="A107" s="385"/>
      <c r="B107" s="386"/>
      <c r="C107" s="243" t="s">
        <v>41</v>
      </c>
      <c r="D107" s="47" t="s">
        <v>42</v>
      </c>
      <c r="E107" s="47" t="s">
        <v>43</v>
      </c>
      <c r="F107" s="47" t="s">
        <v>44</v>
      </c>
      <c r="G107" s="22"/>
      <c r="H107" s="22"/>
      <c r="I107" s="22"/>
      <c r="J107" s="22"/>
      <c r="K107" s="20"/>
      <c r="L107" s="20"/>
      <c r="M107" s="20"/>
      <c r="N107" s="20"/>
      <c r="O107" s="20"/>
      <c r="P107" s="20"/>
      <c r="Q107" s="20"/>
      <c r="R107" s="20"/>
      <c r="S107" s="20"/>
    </row>
    <row r="108" spans="1:19" s="21" customFormat="1" ht="14.5" customHeight="1">
      <c r="A108" s="242" t="s">
        <v>45</v>
      </c>
      <c r="B108" s="244">
        <v>27405</v>
      </c>
      <c r="C108" s="241">
        <v>8605</v>
      </c>
      <c r="D108" s="48">
        <v>16095</v>
      </c>
      <c r="E108" s="48">
        <v>2235</v>
      </c>
      <c r="F108" s="49">
        <v>470</v>
      </c>
      <c r="G108" s="22"/>
      <c r="H108" s="22"/>
      <c r="I108" s="22"/>
      <c r="J108" s="22"/>
      <c r="K108" s="20"/>
      <c r="L108" s="20"/>
      <c r="M108" s="20"/>
      <c r="N108" s="20"/>
      <c r="O108" s="20"/>
      <c r="P108" s="20"/>
      <c r="Q108" s="20"/>
      <c r="R108" s="20"/>
      <c r="S108" s="20"/>
    </row>
    <row r="109" spans="1:19" s="21" customFormat="1" ht="14.5" customHeight="1">
      <c r="A109" s="382" t="s">
        <v>46</v>
      </c>
      <c r="B109" s="382"/>
      <c r="C109" s="382"/>
      <c r="D109" s="382"/>
      <c r="E109" s="382"/>
      <c r="F109" s="382"/>
      <c r="G109" s="22"/>
      <c r="H109" s="22"/>
      <c r="I109" s="22"/>
      <c r="J109" s="22"/>
      <c r="K109" s="20"/>
      <c r="L109" s="20"/>
      <c r="M109" s="20"/>
      <c r="N109" s="20"/>
      <c r="O109" s="20"/>
      <c r="P109" s="20"/>
      <c r="Q109" s="20"/>
      <c r="R109" s="20"/>
      <c r="S109" s="20"/>
    </row>
    <row r="110" spans="1:19" s="21" customFormat="1" ht="27.65" customHeight="1">
      <c r="A110" s="382" t="s">
        <v>47</v>
      </c>
      <c r="B110" s="382"/>
      <c r="C110" s="382"/>
      <c r="D110" s="382"/>
      <c r="E110" s="382"/>
      <c r="F110" s="382"/>
      <c r="G110" s="22"/>
      <c r="H110" s="22"/>
      <c r="I110" s="22"/>
      <c r="J110" s="22"/>
      <c r="K110" s="20"/>
      <c r="L110" s="20"/>
      <c r="M110" s="20"/>
      <c r="N110" s="20"/>
      <c r="O110" s="20"/>
      <c r="P110" s="20"/>
      <c r="Q110" s="20"/>
      <c r="R110" s="20"/>
      <c r="S110" s="20"/>
    </row>
    <row r="111" spans="1:19" s="21" customFormat="1" ht="14.5" customHeight="1">
      <c r="A111" s="22"/>
      <c r="B111" s="22"/>
      <c r="C111" s="22"/>
      <c r="D111" s="22"/>
      <c r="E111" s="22"/>
      <c r="F111" s="22"/>
      <c r="G111" s="22"/>
      <c r="H111" s="22"/>
      <c r="I111" s="22"/>
      <c r="J111" s="22"/>
      <c r="K111" s="20"/>
      <c r="L111" s="20"/>
      <c r="M111" s="20"/>
      <c r="N111" s="20"/>
      <c r="O111" s="20"/>
      <c r="P111" s="20"/>
      <c r="Q111" s="20"/>
      <c r="R111" s="20"/>
      <c r="S111" s="20"/>
    </row>
    <row r="112" spans="1:19" s="21" customFormat="1" ht="29.15" customHeight="1">
      <c r="A112" s="384">
        <v>2019</v>
      </c>
      <c r="B112" s="384"/>
      <c r="C112" s="384"/>
      <c r="D112" s="384"/>
      <c r="E112" s="384"/>
      <c r="F112" s="384"/>
      <c r="G112" s="240"/>
      <c r="H112" s="240"/>
      <c r="I112" s="240"/>
      <c r="J112" s="240"/>
      <c r="K112" s="240"/>
      <c r="L112" s="20"/>
      <c r="M112" s="20"/>
      <c r="N112" s="20"/>
      <c r="O112" s="20"/>
      <c r="P112" s="20"/>
      <c r="Q112" s="20"/>
      <c r="R112" s="20"/>
      <c r="S112" s="20"/>
    </row>
    <row r="113" spans="1:19" s="44" customFormat="1" ht="14.5" customHeight="1">
      <c r="A113" s="42"/>
      <c r="B113" s="42"/>
      <c r="C113" s="42"/>
      <c r="D113" s="42"/>
      <c r="E113" s="42"/>
      <c r="F113" s="42"/>
      <c r="G113" s="42"/>
      <c r="H113" s="42"/>
      <c r="I113" s="42"/>
      <c r="J113" s="42"/>
      <c r="K113" s="42"/>
      <c r="L113" s="43"/>
      <c r="M113" s="43"/>
      <c r="N113" s="43"/>
      <c r="O113" s="43"/>
      <c r="P113" s="43"/>
      <c r="Q113" s="43"/>
      <c r="R113" s="43"/>
      <c r="S113" s="43"/>
    </row>
    <row r="114" spans="1:19" s="16" customFormat="1" ht="73.5" customHeight="1">
      <c r="A114" s="383" t="s">
        <v>171</v>
      </c>
      <c r="B114" s="383"/>
      <c r="C114" s="301"/>
      <c r="D114" s="301"/>
      <c r="E114" s="301"/>
      <c r="F114" s="277"/>
      <c r="G114" s="277"/>
      <c r="H114" s="277"/>
      <c r="I114" s="277"/>
      <c r="J114" s="277"/>
      <c r="K114" s="15"/>
      <c r="L114" s="15"/>
      <c r="M114" s="15"/>
      <c r="N114" s="15"/>
      <c r="O114" s="15"/>
      <c r="P114" s="15"/>
      <c r="Q114" s="15"/>
      <c r="R114" s="15"/>
      <c r="S114" s="15"/>
    </row>
    <row r="115" spans="1:19" s="16" customFormat="1" ht="40.5" customHeight="1" thickBot="1">
      <c r="A115" s="309" t="s">
        <v>184</v>
      </c>
      <c r="B115" s="25" t="s">
        <v>36</v>
      </c>
      <c r="C115" s="15"/>
      <c r="D115" s="15"/>
      <c r="E115" s="277"/>
      <c r="F115" s="277"/>
      <c r="G115" s="277"/>
      <c r="H115" s="277"/>
      <c r="I115" s="277"/>
      <c r="J115" s="277"/>
      <c r="K115" s="15"/>
      <c r="L115" s="15"/>
      <c r="M115" s="15"/>
      <c r="N115" s="15"/>
      <c r="O115" s="15"/>
      <c r="P115" s="15"/>
      <c r="Q115" s="15"/>
      <c r="R115" s="15"/>
      <c r="S115" s="15"/>
    </row>
    <row r="116" spans="1:19" s="16" customFormat="1" ht="14.5" customHeight="1">
      <c r="A116" s="286" t="s">
        <v>15</v>
      </c>
      <c r="B116" s="280">
        <v>14322</v>
      </c>
      <c r="C116" s="15"/>
      <c r="D116" s="15"/>
      <c r="E116" s="277"/>
      <c r="F116" s="277"/>
      <c r="G116" s="277"/>
      <c r="H116" s="277"/>
      <c r="I116" s="277"/>
      <c r="J116" s="277"/>
      <c r="K116" s="15"/>
      <c r="L116" s="15"/>
      <c r="M116" s="15"/>
      <c r="N116" s="15"/>
      <c r="O116" s="15"/>
      <c r="P116" s="15"/>
      <c r="Q116" s="15"/>
      <c r="R116" s="15"/>
      <c r="S116" s="15"/>
    </row>
    <row r="117" spans="1:19" s="16" customFormat="1" ht="14.5" customHeight="1">
      <c r="A117" s="287" t="s">
        <v>14</v>
      </c>
      <c r="B117" s="281">
        <v>20821</v>
      </c>
      <c r="C117" s="15"/>
      <c r="D117" s="15"/>
      <c r="E117" s="277"/>
      <c r="F117" s="277"/>
      <c r="G117" s="277"/>
      <c r="H117" s="277"/>
      <c r="I117" s="277"/>
      <c r="J117" s="277"/>
      <c r="K117" s="15"/>
      <c r="L117" s="15"/>
      <c r="M117" s="15"/>
      <c r="N117" s="15"/>
      <c r="O117" s="15"/>
      <c r="P117" s="15"/>
      <c r="Q117" s="15"/>
      <c r="R117" s="15"/>
      <c r="S117" s="15"/>
    </row>
    <row r="118" spans="1:19" s="16" customFormat="1" ht="14.5" customHeight="1">
      <c r="A118" s="288" t="s">
        <v>32</v>
      </c>
      <c r="B118" s="280">
        <v>17988</v>
      </c>
      <c r="C118" s="15"/>
      <c r="D118" s="15"/>
      <c r="E118" s="277"/>
      <c r="F118" s="277"/>
      <c r="G118" s="277"/>
      <c r="H118" s="277"/>
      <c r="I118" s="277"/>
      <c r="J118" s="277"/>
      <c r="K118" s="15"/>
      <c r="L118" s="15"/>
      <c r="M118" s="15"/>
      <c r="N118" s="15"/>
      <c r="O118" s="15"/>
      <c r="P118" s="15"/>
      <c r="Q118" s="15"/>
      <c r="R118" s="15"/>
      <c r="S118" s="15"/>
    </row>
    <row r="119" spans="1:19" s="16" customFormat="1" ht="14.5" customHeight="1">
      <c r="A119" s="287" t="s">
        <v>13</v>
      </c>
      <c r="B119" s="281">
        <v>8735</v>
      </c>
      <c r="C119" s="15"/>
      <c r="D119" s="15"/>
      <c r="E119" s="277"/>
      <c r="F119" s="277"/>
      <c r="G119" s="277"/>
      <c r="H119" s="277"/>
      <c r="I119" s="277"/>
      <c r="J119" s="277"/>
      <c r="K119" s="15"/>
      <c r="L119" s="15"/>
      <c r="M119" s="15"/>
      <c r="N119" s="15"/>
      <c r="O119" s="15"/>
      <c r="P119" s="15"/>
      <c r="Q119" s="15"/>
      <c r="R119" s="15"/>
      <c r="S119" s="15"/>
    </row>
    <row r="120" spans="1:19" s="16" customFormat="1" ht="14.5" customHeight="1">
      <c r="A120" s="288" t="s">
        <v>12</v>
      </c>
      <c r="B120" s="280">
        <v>1121</v>
      </c>
      <c r="C120" s="15"/>
      <c r="D120" s="15"/>
      <c r="E120" s="277"/>
      <c r="F120" s="277"/>
      <c r="G120" s="277"/>
      <c r="H120" s="277"/>
      <c r="I120" s="277"/>
      <c r="J120" s="277"/>
      <c r="K120" s="15"/>
      <c r="L120" s="15"/>
      <c r="M120" s="15"/>
      <c r="N120" s="15"/>
      <c r="O120" s="15"/>
      <c r="P120" s="15"/>
      <c r="Q120" s="15"/>
      <c r="R120" s="15"/>
      <c r="S120" s="15"/>
    </row>
    <row r="121" spans="1:19" s="16" customFormat="1" ht="14.5" customHeight="1">
      <c r="A121" s="287" t="s">
        <v>29</v>
      </c>
      <c r="B121" s="281" t="s">
        <v>48</v>
      </c>
      <c r="C121" s="15"/>
      <c r="D121" s="15"/>
      <c r="E121" s="277"/>
      <c r="F121" s="277"/>
      <c r="G121" s="277"/>
      <c r="H121" s="277"/>
      <c r="I121" s="277"/>
      <c r="J121" s="277"/>
      <c r="K121" s="15"/>
      <c r="L121" s="15"/>
      <c r="M121" s="15"/>
      <c r="N121" s="15"/>
      <c r="O121" s="15"/>
      <c r="P121" s="15"/>
      <c r="Q121" s="15"/>
      <c r="R121" s="15"/>
      <c r="S121" s="15"/>
    </row>
    <row r="122" spans="1:19" s="16" customFormat="1" ht="14.5" customHeight="1">
      <c r="A122" s="288" t="s">
        <v>11</v>
      </c>
      <c r="B122" s="280">
        <v>17340</v>
      </c>
      <c r="C122" s="15"/>
      <c r="D122" s="15"/>
      <c r="E122" s="277"/>
      <c r="F122" s="277"/>
      <c r="G122" s="277"/>
      <c r="H122" s="277"/>
      <c r="I122" s="277"/>
      <c r="J122" s="277"/>
      <c r="K122" s="15"/>
      <c r="L122" s="15"/>
      <c r="M122" s="15"/>
      <c r="N122" s="15"/>
      <c r="O122" s="15"/>
      <c r="P122" s="15"/>
      <c r="Q122" s="15"/>
      <c r="R122" s="15"/>
      <c r="S122" s="15"/>
    </row>
    <row r="123" spans="1:19" s="16" customFormat="1" ht="14.5" customHeight="1">
      <c r="A123" s="287" t="s">
        <v>10</v>
      </c>
      <c r="B123" s="281">
        <v>7909</v>
      </c>
      <c r="C123" s="15"/>
      <c r="D123" s="15"/>
      <c r="E123" s="277"/>
      <c r="F123" s="277"/>
      <c r="G123" s="277"/>
      <c r="H123" s="277"/>
      <c r="I123" s="277"/>
      <c r="J123" s="277"/>
      <c r="K123" s="15"/>
      <c r="L123" s="15"/>
      <c r="M123" s="15"/>
      <c r="N123" s="15"/>
      <c r="O123" s="15"/>
      <c r="P123" s="15"/>
      <c r="Q123" s="15"/>
      <c r="R123" s="15"/>
      <c r="S123" s="15"/>
    </row>
    <row r="124" spans="1:19" s="16" customFormat="1" ht="14.5" customHeight="1">
      <c r="A124" s="288" t="s">
        <v>9</v>
      </c>
      <c r="B124" s="280">
        <v>18514</v>
      </c>
      <c r="C124" s="15"/>
      <c r="D124" s="15"/>
      <c r="E124" s="277"/>
      <c r="F124" s="277"/>
      <c r="G124" s="277"/>
      <c r="H124" s="277"/>
      <c r="I124" s="277"/>
      <c r="J124" s="277"/>
      <c r="K124" s="15"/>
      <c r="L124" s="15"/>
      <c r="M124" s="15"/>
      <c r="N124" s="15"/>
      <c r="O124" s="15"/>
      <c r="P124" s="15"/>
      <c r="Q124" s="15"/>
      <c r="R124" s="15"/>
      <c r="S124" s="15"/>
    </row>
    <row r="125" spans="1:19" s="16" customFormat="1" ht="14.5" customHeight="1">
      <c r="A125" s="287" t="s">
        <v>8</v>
      </c>
      <c r="B125" s="281">
        <v>81550</v>
      </c>
      <c r="C125" s="15"/>
      <c r="D125" s="15"/>
      <c r="E125" s="277"/>
      <c r="F125" s="277"/>
      <c r="G125" s="277"/>
      <c r="H125" s="277"/>
      <c r="I125" s="277"/>
      <c r="J125" s="277"/>
      <c r="K125" s="15"/>
      <c r="L125" s="15"/>
      <c r="M125" s="15"/>
      <c r="N125" s="15"/>
      <c r="O125" s="15"/>
      <c r="P125" s="15"/>
      <c r="Q125" s="15"/>
      <c r="R125" s="15"/>
      <c r="S125" s="15"/>
    </row>
    <row r="126" spans="1:19" s="16" customFormat="1" ht="14.5" customHeight="1">
      <c r="A126" s="288" t="s">
        <v>7</v>
      </c>
      <c r="B126" s="280">
        <v>5359</v>
      </c>
      <c r="C126" s="15"/>
      <c r="D126" s="15"/>
      <c r="E126" s="277"/>
      <c r="F126" s="277"/>
      <c r="G126" s="277"/>
      <c r="H126" s="277"/>
      <c r="I126" s="277"/>
      <c r="J126" s="277"/>
      <c r="K126" s="15"/>
      <c r="L126" s="15"/>
      <c r="M126" s="15"/>
      <c r="N126" s="15"/>
      <c r="O126" s="15"/>
      <c r="P126" s="15"/>
      <c r="Q126" s="15"/>
      <c r="R126" s="15"/>
      <c r="S126" s="15"/>
    </row>
    <row r="127" spans="1:19" s="16" customFormat="1" ht="14.5" customHeight="1">
      <c r="A127" s="287" t="s">
        <v>6</v>
      </c>
      <c r="B127" s="281">
        <v>2159</v>
      </c>
      <c r="C127" s="15"/>
      <c r="D127" s="15"/>
      <c r="E127" s="277"/>
      <c r="F127" s="277"/>
      <c r="G127" s="277"/>
      <c r="H127" s="277"/>
      <c r="I127" s="277"/>
      <c r="J127" s="277"/>
      <c r="K127" s="15"/>
      <c r="L127" s="15"/>
      <c r="M127" s="15"/>
      <c r="N127" s="15"/>
      <c r="O127" s="15"/>
      <c r="P127" s="15"/>
      <c r="Q127" s="15"/>
      <c r="R127" s="15"/>
      <c r="S127" s="15"/>
    </row>
    <row r="128" spans="1:19" s="16" customFormat="1" ht="14.5" customHeight="1">
      <c r="A128" s="288" t="s">
        <v>5</v>
      </c>
      <c r="B128" s="280">
        <v>18678</v>
      </c>
      <c r="C128" s="15"/>
      <c r="D128" s="15"/>
      <c r="E128" s="277"/>
      <c r="F128" s="277"/>
      <c r="G128" s="277"/>
      <c r="H128" s="277"/>
      <c r="I128" s="277"/>
      <c r="J128" s="277"/>
      <c r="K128" s="15"/>
      <c r="L128" s="15"/>
      <c r="M128" s="15"/>
      <c r="N128" s="15"/>
      <c r="O128" s="15"/>
      <c r="P128" s="15"/>
      <c r="Q128" s="15"/>
      <c r="R128" s="15"/>
      <c r="S128" s="15"/>
    </row>
    <row r="129" spans="1:19" s="16" customFormat="1" ht="14.5" customHeight="1">
      <c r="A129" s="287" t="s">
        <v>4</v>
      </c>
      <c r="B129" s="281">
        <v>15794</v>
      </c>
      <c r="C129" s="15"/>
      <c r="D129" s="15"/>
      <c r="E129" s="277"/>
      <c r="F129" s="277"/>
      <c r="G129" s="277"/>
      <c r="H129" s="277"/>
      <c r="I129" s="277"/>
      <c r="J129" s="277"/>
      <c r="K129" s="15"/>
      <c r="L129" s="15"/>
      <c r="M129" s="15"/>
      <c r="N129" s="15"/>
      <c r="O129" s="15"/>
      <c r="P129" s="15"/>
      <c r="Q129" s="15"/>
      <c r="R129" s="15"/>
      <c r="S129" s="15"/>
    </row>
    <row r="130" spans="1:19" s="16" customFormat="1" ht="14.5" customHeight="1">
      <c r="A130" s="288" t="s">
        <v>3</v>
      </c>
      <c r="B130" s="280">
        <v>13601</v>
      </c>
      <c r="C130" s="15"/>
      <c r="D130" s="15"/>
      <c r="E130" s="277"/>
      <c r="F130" s="277"/>
      <c r="G130" s="277"/>
      <c r="H130" s="277"/>
      <c r="I130" s="277"/>
      <c r="J130" s="277"/>
      <c r="K130" s="15"/>
      <c r="L130" s="15"/>
      <c r="M130" s="15"/>
      <c r="N130" s="15"/>
      <c r="O130" s="15"/>
      <c r="P130" s="15"/>
      <c r="Q130" s="15"/>
      <c r="R130" s="15"/>
      <c r="S130" s="15"/>
    </row>
    <row r="131" spans="1:19" s="16" customFormat="1" ht="14.5" customHeight="1" thickBot="1">
      <c r="A131" s="289" t="s">
        <v>2</v>
      </c>
      <c r="B131" s="282">
        <v>8802</v>
      </c>
      <c r="C131" s="15"/>
      <c r="D131" s="15"/>
      <c r="E131" s="277"/>
      <c r="F131" s="277"/>
      <c r="G131" s="277"/>
      <c r="H131" s="277"/>
      <c r="I131" s="277"/>
      <c r="J131" s="277"/>
      <c r="K131" s="15"/>
      <c r="L131" s="15"/>
      <c r="M131" s="15"/>
      <c r="N131" s="15"/>
      <c r="O131" s="15"/>
      <c r="P131" s="15"/>
      <c r="Q131" s="15"/>
      <c r="R131" s="15"/>
      <c r="S131" s="15"/>
    </row>
    <row r="132" spans="1:19" s="16" customFormat="1" ht="14.5" customHeight="1">
      <c r="A132" s="290" t="s">
        <v>16</v>
      </c>
      <c r="B132" s="283">
        <v>174646</v>
      </c>
      <c r="C132" s="15"/>
      <c r="D132" s="15"/>
      <c r="E132" s="277"/>
      <c r="F132" s="277"/>
      <c r="G132" s="277"/>
      <c r="H132" s="277"/>
      <c r="I132" s="277"/>
      <c r="J132" s="277"/>
      <c r="K132" s="15"/>
      <c r="L132" s="15"/>
      <c r="M132" s="15"/>
      <c r="N132" s="15"/>
      <c r="O132" s="15"/>
      <c r="P132" s="15"/>
      <c r="Q132" s="15"/>
      <c r="R132" s="15"/>
      <c r="S132" s="15"/>
    </row>
    <row r="133" spans="1:19" s="16" customFormat="1" ht="14.5" customHeight="1">
      <c r="A133" s="291" t="s">
        <v>17</v>
      </c>
      <c r="B133" s="284">
        <v>77827</v>
      </c>
      <c r="C133" s="15"/>
      <c r="D133" s="15"/>
      <c r="E133" s="277"/>
      <c r="F133" s="277"/>
      <c r="G133" s="277"/>
      <c r="H133" s="277"/>
      <c r="I133" s="277"/>
      <c r="J133" s="277"/>
      <c r="K133" s="15"/>
      <c r="L133" s="15"/>
      <c r="M133" s="15"/>
      <c r="N133" s="15"/>
      <c r="O133" s="15"/>
      <c r="P133" s="15"/>
      <c r="Q133" s="15"/>
      <c r="R133" s="15"/>
      <c r="S133" s="15"/>
    </row>
    <row r="134" spans="1:19" s="16" customFormat="1" ht="14.5" customHeight="1" thickBot="1">
      <c r="A134" s="292" t="s">
        <v>18</v>
      </c>
      <c r="B134" s="285">
        <v>252356</v>
      </c>
      <c r="C134" s="15"/>
      <c r="D134" s="15"/>
      <c r="E134" s="277"/>
      <c r="F134" s="277"/>
      <c r="G134" s="277"/>
      <c r="H134" s="277"/>
      <c r="I134" s="277"/>
      <c r="J134" s="277"/>
      <c r="K134" s="15"/>
      <c r="L134" s="15"/>
      <c r="M134" s="15"/>
      <c r="N134" s="15"/>
      <c r="O134" s="15"/>
      <c r="P134" s="15"/>
      <c r="Q134" s="15"/>
      <c r="R134" s="15"/>
      <c r="S134" s="15"/>
    </row>
    <row r="135" spans="1:19" s="16" customFormat="1" ht="14.5" customHeight="1">
      <c r="A135" s="381" t="s">
        <v>149</v>
      </c>
      <c r="B135" s="381"/>
      <c r="C135" s="15"/>
      <c r="D135" s="15"/>
      <c r="E135" s="277"/>
      <c r="F135" s="277"/>
      <c r="G135" s="277"/>
      <c r="H135" s="277"/>
      <c r="I135" s="277"/>
      <c r="J135" s="277"/>
      <c r="K135" s="15"/>
      <c r="L135" s="15"/>
      <c r="M135" s="15"/>
      <c r="N135" s="15"/>
      <c r="O135" s="15"/>
      <c r="P135" s="15"/>
      <c r="Q135" s="15"/>
      <c r="R135" s="15"/>
      <c r="S135" s="15"/>
    </row>
    <row r="136" spans="1:19" s="16" customFormat="1" ht="38.25" customHeight="1">
      <c r="A136" s="380" t="s">
        <v>150</v>
      </c>
      <c r="B136" s="380"/>
      <c r="C136" s="15"/>
      <c r="D136" s="15"/>
      <c r="E136" s="277"/>
      <c r="F136" s="277"/>
      <c r="G136" s="277"/>
      <c r="H136" s="277"/>
      <c r="I136" s="277"/>
      <c r="J136" s="277"/>
      <c r="K136" s="15"/>
      <c r="L136" s="15"/>
      <c r="M136" s="15"/>
      <c r="N136" s="15"/>
      <c r="O136" s="15"/>
      <c r="P136" s="15"/>
      <c r="Q136" s="15"/>
      <c r="R136" s="15"/>
      <c r="S136" s="15"/>
    </row>
    <row r="137" spans="1:19" s="21" customFormat="1" ht="12">
      <c r="A137" s="20"/>
      <c r="B137" s="20"/>
      <c r="C137" s="20"/>
      <c r="D137" s="20"/>
      <c r="E137" s="20"/>
      <c r="F137" s="20"/>
      <c r="G137" s="20"/>
      <c r="H137" s="20"/>
      <c r="I137" s="20"/>
      <c r="J137" s="20"/>
      <c r="K137" s="20"/>
      <c r="L137" s="20"/>
      <c r="M137" s="20"/>
      <c r="N137" s="20"/>
      <c r="O137" s="20"/>
      <c r="P137" s="20"/>
      <c r="Q137" s="20"/>
      <c r="R137" s="20"/>
      <c r="S137" s="20"/>
    </row>
    <row r="138" spans="1:19" ht="72.75" customHeight="1">
      <c r="A138" s="387" t="s">
        <v>163</v>
      </c>
      <c r="B138" s="387"/>
      <c r="C138" s="300"/>
      <c r="D138" s="300"/>
      <c r="E138" s="300"/>
      <c r="F138" s="300"/>
      <c r="G138" s="300"/>
      <c r="H138" s="23"/>
      <c r="I138" s="23"/>
      <c r="J138" s="10"/>
      <c r="K138" s="10"/>
      <c r="L138" s="10"/>
      <c r="M138" s="10"/>
      <c r="N138" s="10"/>
      <c r="O138" s="10"/>
      <c r="P138" s="10"/>
      <c r="Q138" s="10"/>
      <c r="R138" s="10"/>
      <c r="S138" s="10"/>
    </row>
    <row r="139" spans="1:19" ht="29.5" thickBot="1">
      <c r="A139" s="309" t="s">
        <v>184</v>
      </c>
      <c r="B139" s="25" t="s">
        <v>36</v>
      </c>
      <c r="C139" s="27"/>
      <c r="D139" s="27"/>
      <c r="E139" s="27"/>
      <c r="F139" s="27"/>
      <c r="G139" s="27"/>
      <c r="H139" s="45"/>
      <c r="I139" s="27"/>
      <c r="J139" s="10"/>
      <c r="K139" s="10"/>
      <c r="L139" s="10"/>
      <c r="M139" s="10"/>
      <c r="N139" s="10"/>
      <c r="O139" s="10"/>
      <c r="P139" s="10"/>
      <c r="Q139" s="10"/>
      <c r="R139" s="10"/>
      <c r="S139" s="10"/>
    </row>
    <row r="140" spans="1:19" ht="14.5">
      <c r="A140" s="29" t="s">
        <v>15</v>
      </c>
      <c r="B140" s="30">
        <v>60</v>
      </c>
      <c r="C140" s="31"/>
      <c r="D140" s="31"/>
      <c r="E140" s="31"/>
      <c r="F140" s="31"/>
      <c r="G140" s="31"/>
      <c r="H140" s="45"/>
      <c r="I140" s="31"/>
      <c r="J140" s="10"/>
      <c r="K140" s="10"/>
      <c r="L140" s="10"/>
      <c r="M140" s="10"/>
      <c r="N140" s="10"/>
      <c r="O140" s="10"/>
      <c r="P140" s="10"/>
      <c r="Q140" s="10"/>
      <c r="R140" s="10"/>
      <c r="S140" s="10"/>
    </row>
    <row r="141" spans="1:19" ht="14.5">
      <c r="A141" s="33" t="s">
        <v>14</v>
      </c>
      <c r="B141" s="32">
        <v>269</v>
      </c>
      <c r="C141" s="31"/>
      <c r="D141" s="31"/>
      <c r="E141" s="31"/>
      <c r="F141" s="31"/>
      <c r="G141" s="31"/>
      <c r="H141" s="45"/>
      <c r="I141" s="31"/>
      <c r="J141" s="10"/>
      <c r="K141" s="10"/>
      <c r="L141" s="10"/>
      <c r="M141" s="10"/>
      <c r="N141" s="10"/>
      <c r="O141" s="10"/>
      <c r="P141" s="10"/>
      <c r="Q141" s="10"/>
      <c r="R141" s="10"/>
      <c r="S141" s="10"/>
    </row>
    <row r="142" spans="1:19" ht="14.5">
      <c r="A142" s="29" t="s">
        <v>32</v>
      </c>
      <c r="B142" s="30">
        <v>8</v>
      </c>
      <c r="C142" s="31"/>
      <c r="D142" s="31"/>
      <c r="E142" s="31"/>
      <c r="F142" s="31"/>
      <c r="G142" s="31"/>
      <c r="H142" s="45"/>
      <c r="I142" s="31"/>
      <c r="J142" s="10"/>
      <c r="K142" s="10"/>
      <c r="L142" s="10"/>
      <c r="M142" s="10"/>
      <c r="N142" s="10"/>
      <c r="O142" s="10"/>
      <c r="P142" s="10"/>
      <c r="Q142" s="10"/>
      <c r="R142" s="10"/>
      <c r="S142" s="10"/>
    </row>
    <row r="143" spans="1:19" ht="14.5">
      <c r="A143" s="33" t="s">
        <v>13</v>
      </c>
      <c r="B143" s="32">
        <v>171</v>
      </c>
      <c r="C143" s="31"/>
      <c r="D143" s="31"/>
      <c r="E143" s="31"/>
      <c r="F143" s="31"/>
      <c r="G143" s="31"/>
      <c r="H143" s="45"/>
      <c r="I143" s="31"/>
      <c r="J143" s="10"/>
      <c r="K143" s="10"/>
      <c r="L143" s="10"/>
      <c r="M143" s="10"/>
      <c r="N143" s="10"/>
      <c r="O143" s="10"/>
      <c r="P143" s="10"/>
      <c r="Q143" s="10"/>
      <c r="R143" s="10"/>
      <c r="S143" s="10"/>
    </row>
    <row r="144" spans="1:19" ht="14.5">
      <c r="A144" s="29" t="s">
        <v>12</v>
      </c>
      <c r="B144" s="30">
        <v>149</v>
      </c>
      <c r="C144" s="31"/>
      <c r="D144" s="31"/>
      <c r="E144" s="31"/>
      <c r="F144" s="31"/>
      <c r="G144" s="31"/>
      <c r="H144" s="45"/>
      <c r="I144" s="31"/>
      <c r="J144" s="10"/>
      <c r="K144" s="10"/>
      <c r="L144" s="10"/>
      <c r="M144" s="10"/>
      <c r="N144" s="10"/>
      <c r="O144" s="10"/>
      <c r="P144" s="10"/>
      <c r="Q144" s="10"/>
      <c r="R144" s="10"/>
      <c r="S144" s="10"/>
    </row>
    <row r="145" spans="1:19" ht="14.5">
      <c r="A145" s="33" t="s">
        <v>29</v>
      </c>
      <c r="B145" s="32" t="s">
        <v>37</v>
      </c>
      <c r="C145" s="31"/>
      <c r="D145" s="31"/>
      <c r="E145" s="31"/>
      <c r="F145" s="31"/>
      <c r="G145" s="31"/>
      <c r="H145" s="45"/>
      <c r="I145" s="31"/>
      <c r="J145" s="10"/>
      <c r="K145" s="10"/>
      <c r="L145" s="10"/>
      <c r="M145" s="10"/>
      <c r="N145" s="10"/>
      <c r="O145" s="10"/>
      <c r="P145" s="10"/>
      <c r="Q145" s="10"/>
      <c r="R145" s="10"/>
      <c r="S145" s="10"/>
    </row>
    <row r="146" spans="1:19" ht="14.5">
      <c r="A146" s="29" t="s">
        <v>11</v>
      </c>
      <c r="B146" s="30">
        <v>220</v>
      </c>
      <c r="C146" s="31"/>
      <c r="D146" s="31"/>
      <c r="E146" s="31"/>
      <c r="F146" s="31"/>
      <c r="G146" s="31"/>
      <c r="H146" s="45"/>
      <c r="I146" s="31"/>
      <c r="J146" s="10"/>
      <c r="K146" s="10"/>
      <c r="L146" s="10"/>
      <c r="M146" s="10"/>
      <c r="N146" s="10"/>
      <c r="O146" s="10"/>
      <c r="P146" s="10"/>
      <c r="Q146" s="10"/>
      <c r="R146" s="10"/>
      <c r="S146" s="10"/>
    </row>
    <row r="147" spans="1:19" ht="14.5">
      <c r="A147" s="33" t="s">
        <v>10</v>
      </c>
      <c r="B147" s="32">
        <v>271</v>
      </c>
      <c r="C147" s="31"/>
      <c r="D147" s="31"/>
      <c r="E147" s="31"/>
      <c r="F147" s="31"/>
      <c r="G147" s="31"/>
      <c r="H147" s="45"/>
      <c r="I147" s="31"/>
      <c r="J147" s="10"/>
      <c r="K147" s="10"/>
      <c r="L147" s="10"/>
      <c r="M147" s="10"/>
      <c r="N147" s="10"/>
      <c r="O147" s="10"/>
      <c r="P147" s="10"/>
      <c r="Q147" s="10"/>
      <c r="R147" s="10"/>
      <c r="S147" s="10"/>
    </row>
    <row r="148" spans="1:19" ht="14.5">
      <c r="A148" s="29" t="s">
        <v>9</v>
      </c>
      <c r="B148" s="30">
        <v>247</v>
      </c>
      <c r="C148" s="31"/>
      <c r="D148" s="31"/>
      <c r="E148" s="31"/>
      <c r="F148" s="31"/>
      <c r="G148" s="31"/>
      <c r="H148" s="45"/>
      <c r="I148" s="31"/>
      <c r="J148" s="10"/>
      <c r="K148" s="10"/>
      <c r="L148" s="10"/>
      <c r="M148" s="10"/>
      <c r="N148" s="10"/>
      <c r="O148" s="10"/>
      <c r="P148" s="10"/>
      <c r="Q148" s="10"/>
      <c r="R148" s="10"/>
      <c r="S148" s="10"/>
    </row>
    <row r="149" spans="1:19" ht="14.5">
      <c r="A149" s="33" t="s">
        <v>8</v>
      </c>
      <c r="B149" s="32">
        <v>665</v>
      </c>
      <c r="C149" s="31"/>
      <c r="D149" s="31"/>
      <c r="E149" s="31"/>
      <c r="F149" s="31"/>
      <c r="G149" s="31"/>
      <c r="H149" s="45"/>
      <c r="I149" s="31"/>
      <c r="J149" s="10"/>
      <c r="K149" s="10"/>
      <c r="L149" s="10"/>
      <c r="M149" s="10"/>
      <c r="N149" s="10"/>
      <c r="O149" s="10"/>
      <c r="P149" s="10"/>
      <c r="Q149" s="10"/>
      <c r="R149" s="10"/>
      <c r="S149" s="10"/>
    </row>
    <row r="150" spans="1:19" ht="14.5">
      <c r="A150" s="29" t="s">
        <v>7</v>
      </c>
      <c r="B150" s="30">
        <v>109</v>
      </c>
      <c r="C150" s="31"/>
      <c r="D150" s="31"/>
      <c r="E150" s="31"/>
      <c r="F150" s="31"/>
      <c r="G150" s="31"/>
      <c r="H150" s="45"/>
      <c r="I150" s="31"/>
      <c r="J150" s="10"/>
      <c r="K150" s="10"/>
      <c r="L150" s="10"/>
      <c r="M150" s="10"/>
      <c r="N150" s="10"/>
      <c r="O150" s="10"/>
      <c r="P150" s="10"/>
      <c r="Q150" s="10"/>
      <c r="R150" s="10"/>
      <c r="S150" s="10"/>
    </row>
    <row r="151" spans="1:19" ht="14.5">
      <c r="A151" s="33" t="s">
        <v>6</v>
      </c>
      <c r="B151" s="32">
        <v>24</v>
      </c>
      <c r="C151" s="31"/>
      <c r="D151" s="31"/>
      <c r="E151" s="31"/>
      <c r="F151" s="31"/>
      <c r="G151" s="31"/>
      <c r="H151" s="45"/>
      <c r="I151" s="31"/>
      <c r="J151" s="10"/>
      <c r="K151" s="10"/>
      <c r="L151" s="10"/>
      <c r="M151" s="10"/>
      <c r="N151" s="10"/>
      <c r="O151" s="10"/>
      <c r="P151" s="10"/>
      <c r="Q151" s="10"/>
      <c r="R151" s="10"/>
      <c r="S151" s="10"/>
    </row>
    <row r="152" spans="1:19" ht="14.5">
      <c r="A152" s="29" t="s">
        <v>5</v>
      </c>
      <c r="B152" s="30">
        <v>173</v>
      </c>
      <c r="C152" s="31"/>
      <c r="D152" s="31"/>
      <c r="E152" s="31"/>
      <c r="F152" s="31"/>
      <c r="G152" s="31"/>
      <c r="H152" s="45"/>
      <c r="I152" s="31"/>
      <c r="J152" s="10"/>
      <c r="K152" s="10"/>
      <c r="L152" s="10"/>
      <c r="M152" s="10"/>
      <c r="N152" s="10"/>
      <c r="O152" s="10"/>
      <c r="P152" s="10"/>
      <c r="Q152" s="10"/>
      <c r="R152" s="10"/>
      <c r="S152" s="10"/>
    </row>
    <row r="153" spans="1:19" ht="14.5">
      <c r="A153" s="33" t="s">
        <v>4</v>
      </c>
      <c r="B153" s="32">
        <v>331</v>
      </c>
      <c r="C153" s="31"/>
      <c r="D153" s="31"/>
      <c r="E153" s="31"/>
      <c r="F153" s="31"/>
      <c r="G153" s="31"/>
      <c r="H153" s="45"/>
      <c r="I153" s="31"/>
      <c r="J153" s="10"/>
      <c r="K153" s="10"/>
      <c r="L153" s="10"/>
      <c r="M153" s="10"/>
      <c r="N153" s="10"/>
      <c r="O153" s="10"/>
      <c r="P153" s="10"/>
      <c r="Q153" s="10"/>
      <c r="R153" s="10"/>
      <c r="S153" s="10"/>
    </row>
    <row r="154" spans="1:19" ht="14.5">
      <c r="A154" s="29" t="s">
        <v>3</v>
      </c>
      <c r="B154" s="30">
        <v>174</v>
      </c>
      <c r="C154" s="31"/>
      <c r="D154" s="31"/>
      <c r="E154" s="31"/>
      <c r="F154" s="31"/>
      <c r="G154" s="31"/>
      <c r="H154" s="45"/>
      <c r="I154" s="31"/>
      <c r="J154" s="10"/>
      <c r="K154" s="10"/>
      <c r="L154" s="10"/>
      <c r="M154" s="10"/>
      <c r="N154" s="10"/>
      <c r="O154" s="10"/>
      <c r="P154" s="10"/>
      <c r="Q154" s="10"/>
      <c r="R154" s="10"/>
      <c r="S154" s="10"/>
    </row>
    <row r="155" spans="1:19" ht="14.5">
      <c r="A155" s="34" t="s">
        <v>2</v>
      </c>
      <c r="B155" s="35">
        <v>341</v>
      </c>
      <c r="C155" s="31"/>
      <c r="D155" s="31"/>
      <c r="E155" s="31"/>
      <c r="F155" s="31"/>
      <c r="G155" s="31"/>
      <c r="H155" s="45"/>
      <c r="I155" s="31"/>
      <c r="J155" s="10"/>
      <c r="K155" s="10"/>
      <c r="L155" s="10"/>
      <c r="M155" s="10"/>
      <c r="N155" s="10"/>
      <c r="O155" s="10"/>
      <c r="P155" s="10"/>
      <c r="Q155" s="10"/>
      <c r="R155" s="10"/>
      <c r="S155" s="10"/>
    </row>
    <row r="156" spans="1:19" ht="14.5">
      <c r="A156" s="36" t="s">
        <v>18</v>
      </c>
      <c r="B156" s="37">
        <v>3212</v>
      </c>
      <c r="C156" s="31"/>
      <c r="D156" s="31"/>
      <c r="E156" s="31"/>
      <c r="F156" s="31"/>
      <c r="G156" s="31"/>
      <c r="H156" s="45"/>
      <c r="I156" s="31"/>
      <c r="J156" s="10"/>
      <c r="K156" s="10"/>
      <c r="L156" s="10"/>
      <c r="M156" s="10"/>
      <c r="N156" s="10"/>
      <c r="O156" s="10"/>
      <c r="P156" s="10"/>
      <c r="Q156" s="10"/>
      <c r="R156" s="10"/>
      <c r="S156" s="10"/>
    </row>
    <row r="157" spans="1:19" ht="54" customHeight="1">
      <c r="A157" s="388" t="s">
        <v>39</v>
      </c>
      <c r="B157" s="388"/>
      <c r="C157" s="302"/>
      <c r="D157" s="302"/>
      <c r="E157" s="302"/>
      <c r="F157" s="39"/>
      <c r="G157" s="39"/>
      <c r="H157" s="39"/>
      <c r="I157" s="39"/>
      <c r="J157" s="10"/>
      <c r="K157" s="10"/>
      <c r="L157" s="10"/>
      <c r="M157" s="10"/>
      <c r="N157" s="10"/>
      <c r="O157" s="10"/>
      <c r="P157" s="10"/>
      <c r="Q157" s="10"/>
      <c r="R157" s="10"/>
      <c r="S157" s="10"/>
    </row>
    <row r="158" spans="1:19" ht="14.5">
      <c r="A158" s="10"/>
      <c r="B158" s="10"/>
      <c r="C158" s="10"/>
      <c r="D158" s="10"/>
      <c r="E158" s="10"/>
      <c r="F158" s="10"/>
      <c r="G158" s="10"/>
      <c r="H158" s="10"/>
      <c r="I158" s="10"/>
      <c r="J158" s="10"/>
      <c r="K158" s="10"/>
      <c r="L158" s="10"/>
      <c r="M158" s="10"/>
      <c r="N158" s="10"/>
      <c r="O158" s="10"/>
      <c r="P158" s="10"/>
      <c r="Q158" s="10"/>
      <c r="R158" s="10"/>
      <c r="S158" s="10"/>
    </row>
    <row r="159" spans="1:19" ht="44.25" customHeight="1">
      <c r="A159" s="387" t="s">
        <v>172</v>
      </c>
      <c r="B159" s="387"/>
      <c r="C159" s="387"/>
      <c r="D159" s="387"/>
      <c r="E159" s="387"/>
      <c r="F159" s="387"/>
      <c r="G159" s="300"/>
      <c r="H159" s="300"/>
      <c r="I159" s="46"/>
      <c r="J159" s="10"/>
      <c r="K159" s="10"/>
      <c r="L159" s="10"/>
      <c r="M159" s="10"/>
      <c r="N159" s="10"/>
      <c r="O159" s="10"/>
      <c r="P159" s="10"/>
      <c r="Q159" s="10"/>
      <c r="R159" s="10"/>
      <c r="S159" s="10"/>
    </row>
    <row r="160" spans="1:19" ht="14.5">
      <c r="A160" s="350" t="s">
        <v>40</v>
      </c>
      <c r="B160" s="346" t="s">
        <v>23</v>
      </c>
      <c r="C160" s="347" t="s">
        <v>34</v>
      </c>
      <c r="D160" s="348"/>
      <c r="E160" s="348"/>
      <c r="F160" s="348"/>
      <c r="G160" s="46"/>
      <c r="H160" s="46"/>
      <c r="I160" s="46"/>
      <c r="J160" s="10"/>
      <c r="K160" s="10"/>
      <c r="L160" s="10"/>
      <c r="M160" s="10"/>
      <c r="N160" s="10"/>
      <c r="O160" s="10"/>
      <c r="P160" s="10"/>
      <c r="Q160" s="10"/>
      <c r="R160" s="10"/>
      <c r="S160" s="10"/>
    </row>
    <row r="161" spans="1:19" ht="15" thickBot="1">
      <c r="A161" s="385"/>
      <c r="B161" s="386"/>
      <c r="C161" s="243" t="s">
        <v>41</v>
      </c>
      <c r="D161" s="47" t="s">
        <v>42</v>
      </c>
      <c r="E161" s="47" t="s">
        <v>43</v>
      </c>
      <c r="F161" s="47" t="s">
        <v>44</v>
      </c>
      <c r="G161" s="46"/>
      <c r="H161" s="46"/>
      <c r="I161" s="46"/>
      <c r="J161" s="10"/>
      <c r="K161" s="10"/>
      <c r="L161" s="10"/>
      <c r="M161" s="10"/>
      <c r="N161" s="10"/>
      <c r="O161" s="10"/>
      <c r="P161" s="10"/>
      <c r="Q161" s="10"/>
      <c r="R161" s="10"/>
      <c r="S161" s="10"/>
    </row>
    <row r="162" spans="1:19" ht="14.5">
      <c r="A162" s="242" t="s">
        <v>45</v>
      </c>
      <c r="B162" s="244">
        <v>23137</v>
      </c>
      <c r="C162" s="241">
        <v>7515</v>
      </c>
      <c r="D162" s="48">
        <v>13577</v>
      </c>
      <c r="E162" s="48">
        <v>1627</v>
      </c>
      <c r="F162" s="49">
        <v>418</v>
      </c>
      <c r="G162" s="46"/>
      <c r="H162" s="46"/>
      <c r="I162" s="46"/>
      <c r="J162" s="10"/>
      <c r="K162" s="10"/>
      <c r="L162" s="10"/>
      <c r="M162" s="10"/>
      <c r="N162" s="10"/>
      <c r="O162" s="10"/>
      <c r="P162" s="10"/>
      <c r="Q162" s="10"/>
      <c r="R162" s="10"/>
      <c r="S162" s="10"/>
    </row>
    <row r="163" spans="1:19" ht="14.5" customHeight="1">
      <c r="A163" s="382" t="s">
        <v>46</v>
      </c>
      <c r="B163" s="382"/>
      <c r="C163" s="382"/>
      <c r="D163" s="382"/>
      <c r="E163" s="382"/>
      <c r="F163" s="382"/>
      <c r="G163" s="46"/>
      <c r="H163" s="46"/>
      <c r="I163" s="46"/>
      <c r="J163" s="10"/>
      <c r="K163" s="10"/>
      <c r="L163" s="10"/>
      <c r="M163" s="10"/>
      <c r="N163" s="10"/>
      <c r="O163" s="10"/>
      <c r="P163" s="10"/>
      <c r="Q163" s="10"/>
      <c r="R163" s="10"/>
      <c r="S163" s="10"/>
    </row>
    <row r="164" spans="1:19" ht="22.5" customHeight="1">
      <c r="A164" s="382" t="s">
        <v>49</v>
      </c>
      <c r="B164" s="382"/>
      <c r="C164" s="382"/>
      <c r="D164" s="382"/>
      <c r="E164" s="382"/>
      <c r="F164" s="382"/>
      <c r="G164" s="46"/>
      <c r="H164" s="46"/>
      <c r="I164" s="46"/>
      <c r="J164" s="10"/>
      <c r="K164" s="10"/>
      <c r="L164" s="10"/>
      <c r="M164" s="10"/>
      <c r="N164" s="10"/>
      <c r="O164" s="10"/>
      <c r="P164" s="10"/>
      <c r="Q164" s="10"/>
      <c r="R164" s="10"/>
      <c r="S164" s="10"/>
    </row>
    <row r="165" spans="1:19" ht="14.5">
      <c r="A165" s="46"/>
      <c r="B165" s="46"/>
      <c r="C165" s="46"/>
      <c r="D165" s="46"/>
      <c r="E165" s="46"/>
      <c r="F165" s="46"/>
      <c r="G165" s="46"/>
      <c r="H165" s="46"/>
      <c r="I165" s="46"/>
      <c r="J165" s="10"/>
      <c r="K165" s="10"/>
      <c r="L165" s="10"/>
      <c r="M165" s="10"/>
      <c r="N165" s="10"/>
      <c r="O165" s="10"/>
      <c r="P165" s="10"/>
      <c r="Q165" s="10"/>
      <c r="R165" s="10"/>
      <c r="S165" s="10"/>
    </row>
    <row r="166" spans="1:19" ht="14.5">
      <c r="A166" s="10"/>
      <c r="B166" s="10"/>
      <c r="C166" s="10"/>
      <c r="D166" s="10"/>
      <c r="E166" s="10"/>
      <c r="F166" s="10"/>
      <c r="G166" s="10"/>
      <c r="H166" s="10"/>
      <c r="I166" s="10"/>
      <c r="J166" s="10"/>
      <c r="K166" s="10"/>
      <c r="L166" s="10"/>
      <c r="M166" s="10"/>
      <c r="N166" s="10"/>
      <c r="O166" s="10"/>
      <c r="P166" s="10"/>
      <c r="Q166" s="10"/>
      <c r="R166" s="10"/>
      <c r="S166" s="10"/>
    </row>
  </sheetData>
  <mergeCells count="40">
    <mergeCell ref="A1:F1"/>
    <mergeCell ref="A105:F105"/>
    <mergeCell ref="A4:B4"/>
    <mergeCell ref="A59:B59"/>
    <mergeCell ref="A102:B102"/>
    <mergeCell ref="A103:B103"/>
    <mergeCell ref="A159:F159"/>
    <mergeCell ref="A138:B138"/>
    <mergeCell ref="A157:B157"/>
    <mergeCell ref="K83:S83"/>
    <mergeCell ref="K28:S28"/>
    <mergeCell ref="A51:A52"/>
    <mergeCell ref="B51:B52"/>
    <mergeCell ref="C51:F51"/>
    <mergeCell ref="A28:B28"/>
    <mergeCell ref="A47:B47"/>
    <mergeCell ref="A48:B48"/>
    <mergeCell ref="A83:B83"/>
    <mergeCell ref="A50:F50"/>
    <mergeCell ref="A54:F54"/>
    <mergeCell ref="A55:F55"/>
    <mergeCell ref="A135:B135"/>
    <mergeCell ref="A164:F164"/>
    <mergeCell ref="A160:A161"/>
    <mergeCell ref="B160:B161"/>
    <mergeCell ref="C160:F160"/>
    <mergeCell ref="A163:F163"/>
    <mergeCell ref="A136:B136"/>
    <mergeCell ref="A25:B25"/>
    <mergeCell ref="A26:B26"/>
    <mergeCell ref="A80:B80"/>
    <mergeCell ref="A81:B81"/>
    <mergeCell ref="A109:F109"/>
    <mergeCell ref="A110:F110"/>
    <mergeCell ref="A114:B114"/>
    <mergeCell ref="A112:F112"/>
    <mergeCell ref="A57:F57"/>
    <mergeCell ref="A106:A107"/>
    <mergeCell ref="B106:B107"/>
    <mergeCell ref="C106:F106"/>
  </mergeCells>
  <conditionalFormatting sqref="A85:A100">
    <cfRule type="expression" dxfId="0" priority="2">
      <formula>MOD(ROW(),2)=0</formula>
    </cfRule>
  </conditionalFormatting>
  <hyperlinks>
    <hyperlink ref="A2" location="'Inhalt '!A1" display="Zurück zum Inhalt - HF-06"/>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Inhalt </vt:lpstr>
      <vt:lpstr>Daten HF-06.1.1</vt:lpstr>
      <vt:lpstr>Daten HF-06.3.2</vt:lpstr>
      <vt:lpstr>Daten HF-06.3.3</vt:lpstr>
      <vt:lpstr>Daten HF-06.3.4</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Tiedemann, Catharine</dc:creator>
  <cp:lastModifiedBy>Lisa Ulrich</cp:lastModifiedBy>
  <cp:lastPrinted>2019-02-19T10:15:22Z</cp:lastPrinted>
  <dcterms:created xsi:type="dcterms:W3CDTF">2019-02-13T12:33:21Z</dcterms:created>
  <dcterms:modified xsi:type="dcterms:W3CDTF">2024-01-25T07:28:49Z</dcterms:modified>
</cp:coreProperties>
</file>